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sleguizamon\Desktop\EVERIS\TERCER TRIMESTRE 2020\Archivos de salida\Publicar trimIII_2020\"/>
    </mc:Choice>
  </mc:AlternateContent>
  <xr:revisionPtr revIDLastSave="0" documentId="13_ncr:1_{590B9272-DC82-4085-87F1-122729103D4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2" l="1"/>
  <c r="G608" i="32"/>
  <c r="G607" i="32"/>
  <c r="F607" i="32"/>
  <c r="E607" i="32"/>
  <c r="H607" i="32" s="1"/>
  <c r="G606" i="32"/>
  <c r="F606" i="32"/>
  <c r="E606" i="32"/>
  <c r="H606" i="32" s="1"/>
  <c r="G605" i="32"/>
  <c r="F605" i="32"/>
  <c r="G604" i="32"/>
  <c r="F604" i="32"/>
  <c r="G603" i="32"/>
  <c r="F603" i="32"/>
  <c r="G602" i="32"/>
  <c r="F602" i="32"/>
  <c r="G601" i="32"/>
  <c r="F601" i="32"/>
  <c r="G600" i="32"/>
  <c r="F600" i="32"/>
  <c r="G599" i="32"/>
  <c r="F599" i="32"/>
  <c r="G598" i="32"/>
  <c r="F598" i="32"/>
  <c r="G597" i="32"/>
  <c r="F597" i="32"/>
  <c r="E597" i="32"/>
  <c r="G596" i="32"/>
  <c r="F596" i="32"/>
  <c r="E596" i="32"/>
  <c r="H596" i="32" s="1"/>
  <c r="G595" i="32"/>
  <c r="F595" i="32"/>
  <c r="E595" i="32"/>
  <c r="H595" i="32" s="1"/>
  <c r="G594" i="32"/>
  <c r="F594" i="32"/>
  <c r="E594" i="32"/>
  <c r="G593" i="32"/>
  <c r="F593" i="32"/>
  <c r="G592" i="32"/>
  <c r="F592" i="32"/>
  <c r="E592" i="32"/>
  <c r="H592" i="32" s="1"/>
  <c r="G591" i="32"/>
  <c r="F591" i="32"/>
  <c r="G590" i="32"/>
  <c r="F590" i="32"/>
  <c r="G589" i="32"/>
  <c r="F589" i="32"/>
  <c r="G588" i="32"/>
  <c r="F588" i="32"/>
  <c r="E588" i="32"/>
  <c r="H588" i="32" s="1"/>
  <c r="G587" i="32"/>
  <c r="F587" i="32"/>
  <c r="G586" i="32"/>
  <c r="F586" i="32"/>
  <c r="G585" i="32"/>
  <c r="F585" i="32"/>
  <c r="G584" i="32"/>
  <c r="F584" i="32"/>
  <c r="G583" i="32"/>
  <c r="F583" i="32"/>
  <c r="F582" i="32"/>
  <c r="D582" i="32"/>
  <c r="F609" i="32" s="1"/>
  <c r="C582" i="32"/>
  <c r="G576" i="32"/>
  <c r="F576" i="32"/>
  <c r="E576" i="32"/>
  <c r="H576" i="32" s="1"/>
  <c r="G575" i="32"/>
  <c r="G574" i="32"/>
  <c r="G573" i="32"/>
  <c r="F573" i="32"/>
  <c r="E573" i="32"/>
  <c r="G572" i="32"/>
  <c r="G571" i="32"/>
  <c r="F571" i="32"/>
  <c r="E571" i="32"/>
  <c r="H571" i="32" s="1"/>
  <c r="G570" i="32"/>
  <c r="G569" i="32"/>
  <c r="E569" i="32"/>
  <c r="G568" i="32"/>
  <c r="G567" i="32"/>
  <c r="E567" i="32"/>
  <c r="G566" i="32"/>
  <c r="F566" i="32"/>
  <c r="G565" i="32"/>
  <c r="F565" i="32"/>
  <c r="E565" i="32"/>
  <c r="G564" i="32"/>
  <c r="F564" i="32"/>
  <c r="E564" i="32"/>
  <c r="H564" i="32" s="1"/>
  <c r="G563" i="32"/>
  <c r="E563" i="32"/>
  <c r="H563" i="32" s="1"/>
  <c r="G562" i="32"/>
  <c r="G561" i="32"/>
  <c r="G560" i="32"/>
  <c r="G559" i="32"/>
  <c r="G558" i="32"/>
  <c r="F558" i="32"/>
  <c r="E558" i="32"/>
  <c r="G557" i="32"/>
  <c r="F557" i="32"/>
  <c r="E557" i="32"/>
  <c r="H557" i="32" s="1"/>
  <c r="G556" i="32"/>
  <c r="G555" i="32"/>
  <c r="F555" i="32"/>
  <c r="G554" i="32"/>
  <c r="G553" i="32"/>
  <c r="F553" i="32"/>
  <c r="G552" i="32"/>
  <c r="F552" i="32"/>
  <c r="E552" i="32"/>
  <c r="G551" i="32"/>
  <c r="G550" i="32"/>
  <c r="F550" i="32"/>
  <c r="E550" i="32"/>
  <c r="G549" i="32"/>
  <c r="E549" i="32"/>
  <c r="H549" i="32" s="1"/>
  <c r="G548" i="32"/>
  <c r="F548" i="32"/>
  <c r="G547" i="32"/>
  <c r="F547" i="32"/>
  <c r="E547" i="32"/>
  <c r="G546" i="32"/>
  <c r="E546" i="32"/>
  <c r="H546" i="32" s="1"/>
  <c r="G545" i="32"/>
  <c r="F545" i="32"/>
  <c r="G544" i="32"/>
  <c r="F544" i="32"/>
  <c r="E544" i="32"/>
  <c r="G543" i="32"/>
  <c r="F543" i="32"/>
  <c r="E543" i="32"/>
  <c r="G542" i="32"/>
  <c r="G541" i="32"/>
  <c r="E541" i="32"/>
  <c r="G540" i="32"/>
  <c r="F540" i="32"/>
  <c r="E540" i="32"/>
  <c r="H540" i="32" s="1"/>
  <c r="G539" i="32"/>
  <c r="G538" i="32"/>
  <c r="E538" i="32"/>
  <c r="H538" i="32" s="1"/>
  <c r="G537" i="32"/>
  <c r="E537" i="32"/>
  <c r="H537" i="32" s="1"/>
  <c r="G536" i="32"/>
  <c r="F536" i="32"/>
  <c r="E536" i="32"/>
  <c r="G535" i="32"/>
  <c r="G534" i="32"/>
  <c r="F534" i="32"/>
  <c r="G533" i="32"/>
  <c r="F533" i="32"/>
  <c r="E533" i="32"/>
  <c r="G532" i="32"/>
  <c r="G531" i="32"/>
  <c r="F531" i="32"/>
  <c r="E531" i="32"/>
  <c r="H531" i="32" s="1"/>
  <c r="G530" i="32"/>
  <c r="G529" i="32"/>
  <c r="E529" i="32"/>
  <c r="H529" i="32" s="1"/>
  <c r="G528" i="32"/>
  <c r="E528" i="32"/>
  <c r="G527" i="32"/>
  <c r="E527" i="32"/>
  <c r="G526" i="32"/>
  <c r="F526" i="32"/>
  <c r="E526" i="32"/>
  <c r="H526" i="32" s="1"/>
  <c r="G525" i="32"/>
  <c r="F525" i="32"/>
  <c r="E525" i="32"/>
  <c r="H525" i="32" s="1"/>
  <c r="G524" i="32"/>
  <c r="E524" i="32"/>
  <c r="H524" i="32" s="1"/>
  <c r="G523" i="32"/>
  <c r="G522" i="32"/>
  <c r="F522" i="32"/>
  <c r="G521" i="32"/>
  <c r="F521" i="32"/>
  <c r="G520" i="32"/>
  <c r="F520" i="32"/>
  <c r="E520" i="32"/>
  <c r="H520" i="32" s="1"/>
  <c r="G519" i="32"/>
  <c r="F519" i="32"/>
  <c r="E519" i="32"/>
  <c r="G518" i="32"/>
  <c r="F518" i="32"/>
  <c r="E518" i="32"/>
  <c r="G517" i="32"/>
  <c r="F517" i="32"/>
  <c r="G516" i="32"/>
  <c r="G515" i="32"/>
  <c r="G514" i="32"/>
  <c r="F514" i="32"/>
  <c r="G513" i="32"/>
  <c r="F513" i="32"/>
  <c r="E513" i="32"/>
  <c r="H513" i="32" s="1"/>
  <c r="G512" i="32"/>
  <c r="F512" i="32"/>
  <c r="G511" i="32"/>
  <c r="G510" i="32"/>
  <c r="G509" i="32"/>
  <c r="E509" i="32"/>
  <c r="H509" i="32" s="1"/>
  <c r="G508" i="32"/>
  <c r="G507" i="32"/>
  <c r="E507" i="32"/>
  <c r="G506" i="32"/>
  <c r="F506" i="32"/>
  <c r="E506" i="32"/>
  <c r="H506" i="32" s="1"/>
  <c r="G505" i="32"/>
  <c r="F505" i="32"/>
  <c r="E505" i="32"/>
  <c r="H505" i="32" s="1"/>
  <c r="G504" i="32"/>
  <c r="F504" i="32"/>
  <c r="E504" i="32"/>
  <c r="G503" i="32"/>
  <c r="F503" i="32"/>
  <c r="E503" i="32"/>
  <c r="G502" i="32"/>
  <c r="F502" i="32"/>
  <c r="E502" i="32"/>
  <c r="H502" i="32" s="1"/>
  <c r="G501" i="32"/>
  <c r="F501" i="32"/>
  <c r="E501" i="32"/>
  <c r="H501" i="32" s="1"/>
  <c r="G500" i="32"/>
  <c r="G499" i="32"/>
  <c r="G498" i="32"/>
  <c r="G497" i="32"/>
  <c r="F497" i="32"/>
  <c r="G496" i="32"/>
  <c r="F496" i="32"/>
  <c r="E496" i="32"/>
  <c r="H496" i="32" s="1"/>
  <c r="G495" i="32"/>
  <c r="G494" i="32"/>
  <c r="E494" i="32"/>
  <c r="H494" i="32" s="1"/>
  <c r="G493" i="32"/>
  <c r="F493" i="32"/>
  <c r="E493" i="32"/>
  <c r="H493" i="32" s="1"/>
  <c r="G492" i="32"/>
  <c r="G491" i="32"/>
  <c r="F491" i="32"/>
  <c r="G490" i="32"/>
  <c r="G489" i="32"/>
  <c r="E489" i="32"/>
  <c r="H489" i="32" s="1"/>
  <c r="G488" i="32"/>
  <c r="F488" i="32"/>
  <c r="G487" i="32"/>
  <c r="F487" i="32"/>
  <c r="G486" i="32"/>
  <c r="G485" i="32"/>
  <c r="E485" i="32"/>
  <c r="H485" i="32" s="1"/>
  <c r="G484" i="32"/>
  <c r="G483" i="32"/>
  <c r="G482" i="32"/>
  <c r="F482" i="32"/>
  <c r="E482" i="32"/>
  <c r="H482" i="32" s="1"/>
  <c r="G481" i="32"/>
  <c r="E481" i="32"/>
  <c r="H481" i="32" s="1"/>
  <c r="G480" i="32"/>
  <c r="F480" i="32"/>
  <c r="G479" i="32"/>
  <c r="G478" i="32"/>
  <c r="F478" i="32"/>
  <c r="G477" i="32"/>
  <c r="F477" i="32"/>
  <c r="E477" i="32"/>
  <c r="H477" i="32" s="1"/>
  <c r="G476" i="32"/>
  <c r="G475" i="32"/>
  <c r="F475" i="32"/>
  <c r="E475" i="32"/>
  <c r="G474" i="32"/>
  <c r="F474" i="32"/>
  <c r="G473" i="32"/>
  <c r="F473" i="32"/>
  <c r="E473" i="32"/>
  <c r="H473" i="32" s="1"/>
  <c r="G472" i="32"/>
  <c r="F472" i="32"/>
  <c r="E472" i="32"/>
  <c r="G471" i="32"/>
  <c r="G470" i="32"/>
  <c r="G469" i="32"/>
  <c r="E469" i="32"/>
  <c r="H469" i="32" s="1"/>
  <c r="G468" i="32"/>
  <c r="F468" i="32"/>
  <c r="E468" i="32"/>
  <c r="G467" i="32"/>
  <c r="E467" i="32"/>
  <c r="G466" i="32"/>
  <c r="G465" i="32"/>
  <c r="E465" i="32"/>
  <c r="H465" i="32" s="1"/>
  <c r="G464" i="32"/>
  <c r="G463" i="32"/>
  <c r="G462" i="32"/>
  <c r="E462" i="32"/>
  <c r="H462" i="32" s="1"/>
  <c r="G461" i="32"/>
  <c r="E461" i="32"/>
  <c r="H461" i="32" s="1"/>
  <c r="G460" i="32"/>
  <c r="F460" i="32"/>
  <c r="E460" i="32"/>
  <c r="G459" i="32"/>
  <c r="G458" i="32"/>
  <c r="G457" i="32"/>
  <c r="E457" i="32"/>
  <c r="H457" i="32" s="1"/>
  <c r="G456" i="32"/>
  <c r="G455" i="32"/>
  <c r="G454" i="32"/>
  <c r="G453" i="32"/>
  <c r="E453" i="32"/>
  <c r="H453" i="32" s="1"/>
  <c r="G452" i="32"/>
  <c r="F452" i="32"/>
  <c r="E452" i="32"/>
  <c r="G451" i="32"/>
  <c r="F451" i="32"/>
  <c r="E451" i="32"/>
  <c r="G450" i="32"/>
  <c r="F450" i="32"/>
  <c r="E450" i="32"/>
  <c r="H450" i="32" s="1"/>
  <c r="G449" i="32"/>
  <c r="F449" i="32"/>
  <c r="E449" i="32"/>
  <c r="H449" i="32" s="1"/>
  <c r="G448" i="32"/>
  <c r="E448" i="32"/>
  <c r="G447" i="32"/>
  <c r="F447" i="32"/>
  <c r="E447" i="32"/>
  <c r="G446" i="32"/>
  <c r="E446" i="32"/>
  <c r="H446" i="32" s="1"/>
  <c r="G445" i="32"/>
  <c r="E445" i="32"/>
  <c r="H445" i="32" s="1"/>
  <c r="G444" i="32"/>
  <c r="F444" i="32"/>
  <c r="E444" i="32"/>
  <c r="G443" i="32"/>
  <c r="G442" i="32"/>
  <c r="G441" i="32"/>
  <c r="F441" i="32"/>
  <c r="E441" i="32"/>
  <c r="H441" i="32" s="1"/>
  <c r="G440" i="32"/>
  <c r="F440" i="32"/>
  <c r="E440" i="32"/>
  <c r="H439" i="32"/>
  <c r="G439" i="32"/>
  <c r="F439" i="32"/>
  <c r="E439" i="32"/>
  <c r="H438" i="32"/>
  <c r="G438" i="32"/>
  <c r="F438" i="32"/>
  <c r="E438" i="32"/>
  <c r="H437" i="32"/>
  <c r="G437" i="32"/>
  <c r="F437" i="32"/>
  <c r="E437" i="32"/>
  <c r="H436" i="32"/>
  <c r="G436" i="32"/>
  <c r="F436" i="32"/>
  <c r="E436" i="32"/>
  <c r="H435" i="32"/>
  <c r="G435" i="32"/>
  <c r="F435" i="32"/>
  <c r="E435" i="32"/>
  <c r="H434" i="32"/>
  <c r="G434" i="32"/>
  <c r="F434" i="32"/>
  <c r="E434" i="32"/>
  <c r="H433" i="32"/>
  <c r="G433" i="32"/>
  <c r="F433" i="32"/>
  <c r="E433" i="32"/>
  <c r="G432" i="32"/>
  <c r="F432" i="32"/>
  <c r="H431" i="32"/>
  <c r="G431" i="32"/>
  <c r="F431" i="32"/>
  <c r="E431" i="32"/>
  <c r="H430" i="32"/>
  <c r="G430" i="32"/>
  <c r="F430" i="32"/>
  <c r="E430" i="32"/>
  <c r="G429" i="32"/>
  <c r="G428" i="32"/>
  <c r="F428" i="32"/>
  <c r="H427" i="32"/>
  <c r="G427" i="32"/>
  <c r="F427" i="32"/>
  <c r="E427" i="32"/>
  <c r="H426" i="32"/>
  <c r="G426" i="32"/>
  <c r="F426" i="32"/>
  <c r="E426" i="32"/>
  <c r="G425" i="32"/>
  <c r="G424" i="32"/>
  <c r="G423" i="32"/>
  <c r="F423" i="32"/>
  <c r="G422" i="32"/>
  <c r="H421" i="32"/>
  <c r="G421" i="32"/>
  <c r="F421" i="32"/>
  <c r="E421" i="32"/>
  <c r="G420" i="32"/>
  <c r="H419" i="32"/>
  <c r="G419" i="32"/>
  <c r="F419" i="32"/>
  <c r="E419" i="32"/>
  <c r="H418" i="32"/>
  <c r="G418" i="32"/>
  <c r="F418" i="32"/>
  <c r="E418" i="32"/>
  <c r="H417" i="32"/>
  <c r="G417" i="32"/>
  <c r="F417" i="32"/>
  <c r="E417" i="32"/>
  <c r="H416" i="32"/>
  <c r="G416" i="32"/>
  <c r="F416" i="32"/>
  <c r="E416" i="32"/>
  <c r="G415" i="32"/>
  <c r="H414" i="32"/>
  <c r="G414" i="32"/>
  <c r="F414" i="32"/>
  <c r="E414" i="32"/>
  <c r="H413" i="32"/>
  <c r="G413" i="32"/>
  <c r="E413" i="32"/>
  <c r="G412" i="32"/>
  <c r="G411" i="32"/>
  <c r="G410" i="32"/>
  <c r="G409" i="32"/>
  <c r="G408" i="32"/>
  <c r="H407" i="32"/>
  <c r="G407" i="32"/>
  <c r="F407" i="32"/>
  <c r="E407" i="32"/>
  <c r="H406" i="32"/>
  <c r="G406" i="32"/>
  <c r="F406" i="32"/>
  <c r="E406" i="32"/>
  <c r="G405" i="32"/>
  <c r="F405" i="32"/>
  <c r="H404" i="32"/>
  <c r="G404" i="32"/>
  <c r="F404" i="32"/>
  <c r="E404" i="32"/>
  <c r="G403" i="32"/>
  <c r="H402" i="32"/>
  <c r="G402" i="32"/>
  <c r="F402" i="32"/>
  <c r="E402" i="32"/>
  <c r="G401" i="32"/>
  <c r="F401" i="32"/>
  <c r="H400" i="32"/>
  <c r="G400" i="32"/>
  <c r="F400" i="32"/>
  <c r="E400" i="32"/>
  <c r="G399" i="32"/>
  <c r="G398" i="32"/>
  <c r="G397" i="32"/>
  <c r="H396" i="32"/>
  <c r="G396" i="32"/>
  <c r="F396" i="32"/>
  <c r="E396" i="32"/>
  <c r="G395" i="32"/>
  <c r="H394" i="32"/>
  <c r="G394" i="32"/>
  <c r="F394" i="32"/>
  <c r="E394" i="32"/>
  <c r="H393" i="32"/>
  <c r="G393" i="32"/>
  <c r="F393" i="32"/>
  <c r="E393" i="32"/>
  <c r="G392" i="32"/>
  <c r="F392" i="32"/>
  <c r="G391" i="32"/>
  <c r="H390" i="32"/>
  <c r="G390" i="32"/>
  <c r="F390" i="32"/>
  <c r="E390" i="32"/>
  <c r="H389" i="32"/>
  <c r="G389" i="32"/>
  <c r="E389" i="32"/>
  <c r="G388" i="32"/>
  <c r="G387" i="32"/>
  <c r="H386" i="32"/>
  <c r="G386" i="32"/>
  <c r="F386" i="32"/>
  <c r="E386" i="32"/>
  <c r="G385" i="32"/>
  <c r="G384" i="32"/>
  <c r="G383" i="32"/>
  <c r="G382" i="32"/>
  <c r="H381" i="32"/>
  <c r="G381" i="32"/>
  <c r="F381" i="32"/>
  <c r="E381" i="32"/>
  <c r="H380" i="32"/>
  <c r="G380" i="32"/>
  <c r="E380" i="32"/>
  <c r="G379" i="32"/>
  <c r="H378" i="32"/>
  <c r="G378" i="32"/>
  <c r="E378" i="32"/>
  <c r="H377" i="32"/>
  <c r="G377" i="32"/>
  <c r="F377" i="32"/>
  <c r="E377" i="32"/>
  <c r="G376" i="32"/>
  <c r="G375" i="32"/>
  <c r="F375" i="32"/>
  <c r="G374" i="32"/>
  <c r="G373" i="32"/>
  <c r="G372" i="32"/>
  <c r="G371" i="32"/>
  <c r="F371" i="32"/>
  <c r="G370" i="32"/>
  <c r="F370" i="32"/>
  <c r="G369" i="32"/>
  <c r="G368" i="32"/>
  <c r="F368" i="32"/>
  <c r="G367" i="32"/>
  <c r="F367" i="32"/>
  <c r="G366" i="32"/>
  <c r="G365" i="32"/>
  <c r="G364" i="32"/>
  <c r="H363" i="32"/>
  <c r="G363" i="32"/>
  <c r="F363" i="32"/>
  <c r="E363" i="32"/>
  <c r="G362" i="32"/>
  <c r="G361" i="32"/>
  <c r="G360" i="32"/>
  <c r="F360" i="32"/>
  <c r="G359" i="32"/>
  <c r="G358" i="32"/>
  <c r="G357" i="32"/>
  <c r="G356" i="32"/>
  <c r="G355" i="32"/>
  <c r="H354" i="32"/>
  <c r="G354" i="32"/>
  <c r="F354" i="32"/>
  <c r="E354" i="32"/>
  <c r="H353" i="32"/>
  <c r="G353" i="32"/>
  <c r="F353" i="32"/>
  <c r="E353" i="32"/>
  <c r="G352" i="32"/>
  <c r="G351" i="32"/>
  <c r="G350" i="32"/>
  <c r="D349" i="32"/>
  <c r="C349" i="32"/>
  <c r="E572" i="32" s="1"/>
  <c r="H572" i="32" s="1"/>
  <c r="G343" i="32"/>
  <c r="H342" i="32"/>
  <c r="G342" i="32"/>
  <c r="F342" i="32"/>
  <c r="E342" i="32"/>
  <c r="G341" i="32"/>
  <c r="H340" i="32"/>
  <c r="G340" i="32"/>
  <c r="F340" i="32"/>
  <c r="E340" i="32"/>
  <c r="G339" i="32"/>
  <c r="F339" i="32"/>
  <c r="H338" i="32"/>
  <c r="G338" i="32"/>
  <c r="E338" i="32"/>
  <c r="H337" i="32"/>
  <c r="G337" i="32"/>
  <c r="F337" i="32"/>
  <c r="E337" i="32"/>
  <c r="H336" i="32"/>
  <c r="G336" i="32"/>
  <c r="F336" i="32"/>
  <c r="E336" i="32"/>
  <c r="H335" i="32"/>
  <c r="G335" i="32"/>
  <c r="F335" i="32"/>
  <c r="E335" i="32"/>
  <c r="H334" i="32"/>
  <c r="G334" i="32"/>
  <c r="F334" i="32"/>
  <c r="E334" i="32"/>
  <c r="G333" i="32"/>
  <c r="F333" i="32"/>
  <c r="H332" i="32"/>
  <c r="G332" i="32"/>
  <c r="F332" i="32"/>
  <c r="E332" i="32"/>
  <c r="H331" i="32"/>
  <c r="G331" i="32"/>
  <c r="F331" i="32"/>
  <c r="E331" i="32"/>
  <c r="H330" i="32"/>
  <c r="G330" i="32"/>
  <c r="F330" i="32"/>
  <c r="E330" i="32"/>
  <c r="H329" i="32"/>
  <c r="G329" i="32"/>
  <c r="F329" i="32"/>
  <c r="E329" i="32"/>
  <c r="G328" i="32"/>
  <c r="G327" i="32"/>
  <c r="H326" i="32"/>
  <c r="G326" i="32"/>
  <c r="F326" i="32"/>
  <c r="E326" i="32"/>
  <c r="H325" i="32"/>
  <c r="G325" i="32"/>
  <c r="F325" i="32"/>
  <c r="E325" i="32"/>
  <c r="G324" i="32"/>
  <c r="H323" i="32"/>
  <c r="G323" i="32"/>
  <c r="F323" i="32"/>
  <c r="E323" i="32"/>
  <c r="H322" i="32"/>
  <c r="G322" i="32"/>
  <c r="F322" i="32"/>
  <c r="E322" i="32"/>
  <c r="G321" i="32"/>
  <c r="H320" i="32"/>
  <c r="G320" i="32"/>
  <c r="F320" i="32"/>
  <c r="E320" i="32"/>
  <c r="G319" i="32"/>
  <c r="F319" i="32"/>
  <c r="G318" i="32"/>
  <c r="F318" i="32"/>
  <c r="G317" i="32"/>
  <c r="H316" i="32"/>
  <c r="G316" i="32"/>
  <c r="F316" i="32"/>
  <c r="E316" i="32"/>
  <c r="H315" i="32"/>
  <c r="G315" i="32"/>
  <c r="F315" i="32"/>
  <c r="E315" i="32"/>
  <c r="H314" i="32"/>
  <c r="G314" i="32"/>
  <c r="E314" i="32"/>
  <c r="G313" i="32"/>
  <c r="F313" i="32"/>
  <c r="H312" i="32"/>
  <c r="G312" i="32"/>
  <c r="F312" i="32"/>
  <c r="E312" i="32"/>
  <c r="H311" i="32"/>
  <c r="G311" i="32"/>
  <c r="F311" i="32"/>
  <c r="E311" i="32"/>
  <c r="G310" i="32"/>
  <c r="F310" i="32"/>
  <c r="H309" i="32"/>
  <c r="G309" i="32"/>
  <c r="F309" i="32"/>
  <c r="E309" i="32"/>
  <c r="G308" i="32"/>
  <c r="G307" i="32"/>
  <c r="G306" i="32"/>
  <c r="G305" i="32"/>
  <c r="F305" i="32"/>
  <c r="H304" i="32"/>
  <c r="G304" i="32"/>
  <c r="E304" i="32"/>
  <c r="H303" i="32"/>
  <c r="G303" i="32"/>
  <c r="F303" i="32"/>
  <c r="E303" i="32"/>
  <c r="G302" i="32"/>
  <c r="F302" i="32"/>
  <c r="H301" i="32"/>
  <c r="G301" i="32"/>
  <c r="F301" i="32"/>
  <c r="E301" i="32"/>
  <c r="G300" i="32"/>
  <c r="F300" i="32"/>
  <c r="H299" i="32"/>
  <c r="G299" i="32"/>
  <c r="F299" i="32"/>
  <c r="E299" i="32"/>
  <c r="H298" i="32"/>
  <c r="G298" i="32"/>
  <c r="F298" i="32"/>
  <c r="E298" i="32"/>
  <c r="G297" i="32"/>
  <c r="F297" i="32"/>
  <c r="E297" i="32"/>
  <c r="H297" i="32" s="1"/>
  <c r="G296" i="32"/>
  <c r="F296" i="32"/>
  <c r="E296" i="32"/>
  <c r="H296" i="32" s="1"/>
  <c r="G295" i="32"/>
  <c r="F295" i="32"/>
  <c r="E295" i="32"/>
  <c r="H295" i="32" s="1"/>
  <c r="G294" i="32"/>
  <c r="F294" i="32"/>
  <c r="G293" i="32"/>
  <c r="F293" i="32"/>
  <c r="G292" i="32"/>
  <c r="F292" i="32"/>
  <c r="E292" i="32"/>
  <c r="H292" i="32" s="1"/>
  <c r="G291" i="32"/>
  <c r="F291" i="32"/>
  <c r="G290" i="32"/>
  <c r="F290" i="32"/>
  <c r="G289" i="32"/>
  <c r="F289" i="32"/>
  <c r="G288" i="32"/>
  <c r="F288" i="32"/>
  <c r="G287" i="32"/>
  <c r="F287" i="32"/>
  <c r="G286" i="32"/>
  <c r="F286" i="32"/>
  <c r="G285" i="32"/>
  <c r="F285" i="32"/>
  <c r="E285" i="32"/>
  <c r="H285" i="32" s="1"/>
  <c r="G284" i="32"/>
  <c r="F284" i="32"/>
  <c r="E284" i="32"/>
  <c r="H284" i="32" s="1"/>
  <c r="G283" i="32"/>
  <c r="F283" i="32"/>
  <c r="G282" i="32"/>
  <c r="F282" i="32"/>
  <c r="G281" i="32"/>
  <c r="F281" i="32"/>
  <c r="E281" i="32"/>
  <c r="H281" i="32" s="1"/>
  <c r="G280" i="32"/>
  <c r="F280" i="32"/>
  <c r="G279" i="32"/>
  <c r="F279" i="32"/>
  <c r="E279" i="32"/>
  <c r="H279" i="32" s="1"/>
  <c r="G278" i="32"/>
  <c r="F278" i="32"/>
  <c r="G277" i="32"/>
  <c r="F277" i="32"/>
  <c r="G276" i="32"/>
  <c r="F276" i="32"/>
  <c r="G275" i="32"/>
  <c r="F275" i="32"/>
  <c r="G274" i="32"/>
  <c r="F274" i="32"/>
  <c r="E274" i="32"/>
  <c r="H274" i="32" s="1"/>
  <c r="G273" i="32"/>
  <c r="F273" i="32"/>
  <c r="E273" i="32"/>
  <c r="H273" i="32" s="1"/>
  <c r="G272" i="32"/>
  <c r="F272" i="32"/>
  <c r="E272" i="32"/>
  <c r="H272" i="32" s="1"/>
  <c r="G271" i="32"/>
  <c r="F271" i="32"/>
  <c r="E271" i="32"/>
  <c r="H271" i="32" s="1"/>
  <c r="G270" i="32"/>
  <c r="F270" i="32"/>
  <c r="E270" i="32"/>
  <c r="H270" i="32" s="1"/>
  <c r="G269" i="32"/>
  <c r="F269" i="32"/>
  <c r="E269" i="32"/>
  <c r="H269" i="32" s="1"/>
  <c r="G268" i="32"/>
  <c r="F268" i="32"/>
  <c r="E268" i="32"/>
  <c r="H268" i="32" s="1"/>
  <c r="G267" i="32"/>
  <c r="F267" i="32"/>
  <c r="E267" i="32"/>
  <c r="H267" i="32" s="1"/>
  <c r="G266" i="32"/>
  <c r="F266" i="32"/>
  <c r="G265" i="32"/>
  <c r="F265" i="32"/>
  <c r="E265" i="32"/>
  <c r="H265" i="32" s="1"/>
  <c r="G264" i="32"/>
  <c r="F264" i="32"/>
  <c r="G263" i="32"/>
  <c r="F263" i="32"/>
  <c r="E263" i="32"/>
  <c r="H263" i="32" s="1"/>
  <c r="G262" i="32"/>
  <c r="F262" i="32"/>
  <c r="E262" i="32"/>
  <c r="H262" i="32" s="1"/>
  <c r="G261" i="32"/>
  <c r="F261" i="32"/>
  <c r="E261" i="32"/>
  <c r="H261" i="32" s="1"/>
  <c r="G260" i="32"/>
  <c r="F260" i="32"/>
  <c r="G259" i="32"/>
  <c r="F259" i="32"/>
  <c r="G258" i="32"/>
  <c r="F258" i="32"/>
  <c r="E258" i="32"/>
  <c r="G257" i="32"/>
  <c r="F257" i="32"/>
  <c r="E257" i="32"/>
  <c r="H257" i="32" s="1"/>
  <c r="G256" i="32"/>
  <c r="F256" i="32"/>
  <c r="E256" i="32"/>
  <c r="H256" i="32" s="1"/>
  <c r="G255" i="32"/>
  <c r="F255" i="32"/>
  <c r="E255" i="32"/>
  <c r="G254" i="32"/>
  <c r="F254" i="32"/>
  <c r="E254" i="32"/>
  <c r="G253" i="32"/>
  <c r="F253" i="32"/>
  <c r="G252" i="32"/>
  <c r="F252" i="32"/>
  <c r="E252" i="32"/>
  <c r="G251" i="32"/>
  <c r="F251" i="32"/>
  <c r="E251" i="32"/>
  <c r="G250" i="32"/>
  <c r="F250" i="32"/>
  <c r="E250" i="32"/>
  <c r="H250" i="32" s="1"/>
  <c r="G249" i="32"/>
  <c r="F249" i="32"/>
  <c r="E249" i="32"/>
  <c r="H249" i="32" s="1"/>
  <c r="G248" i="32"/>
  <c r="F248" i="32"/>
  <c r="E248" i="32"/>
  <c r="G247" i="32"/>
  <c r="F247" i="32"/>
  <c r="E247" i="32"/>
  <c r="G246" i="32"/>
  <c r="F246" i="32"/>
  <c r="G245" i="32"/>
  <c r="F245" i="32"/>
  <c r="E245" i="32"/>
  <c r="G244" i="32"/>
  <c r="F244" i="32"/>
  <c r="G243" i="32"/>
  <c r="F243" i="32"/>
  <c r="E243" i="32"/>
  <c r="H243" i="32" s="1"/>
  <c r="G242" i="32"/>
  <c r="F242" i="32"/>
  <c r="E242" i="32"/>
  <c r="G241" i="32"/>
  <c r="F241" i="32"/>
  <c r="G240" i="32"/>
  <c r="F240" i="32"/>
  <c r="E240" i="32"/>
  <c r="H240" i="32" s="1"/>
  <c r="G239" i="32"/>
  <c r="F239" i="32"/>
  <c r="E239" i="32"/>
  <c r="G238" i="32"/>
  <c r="F238" i="32"/>
  <c r="G237" i="32"/>
  <c r="F237" i="32"/>
  <c r="E237" i="32"/>
  <c r="H237" i="32" s="1"/>
  <c r="G236" i="32"/>
  <c r="F236" i="32"/>
  <c r="E236" i="32"/>
  <c r="G235" i="32"/>
  <c r="F235" i="32"/>
  <c r="E235" i="32"/>
  <c r="G234" i="32"/>
  <c r="F234" i="32"/>
  <c r="E234" i="32"/>
  <c r="H234" i="32" s="1"/>
  <c r="G233" i="32"/>
  <c r="F233" i="32"/>
  <c r="E233" i="32"/>
  <c r="H233" i="32" s="1"/>
  <c r="G232" i="32"/>
  <c r="F232" i="32"/>
  <c r="E232" i="32"/>
  <c r="G231" i="32"/>
  <c r="F231" i="32"/>
  <c r="E231" i="32"/>
  <c r="G230" i="32"/>
  <c r="F230" i="32"/>
  <c r="E230" i="32"/>
  <c r="H230" i="32" s="1"/>
  <c r="G229" i="32"/>
  <c r="F229" i="32"/>
  <c r="E229" i="32"/>
  <c r="H229" i="32" s="1"/>
  <c r="G228" i="32"/>
  <c r="F228" i="32"/>
  <c r="G227" i="32"/>
  <c r="F227" i="32"/>
  <c r="E227" i="32"/>
  <c r="H227" i="32" s="1"/>
  <c r="G226" i="32"/>
  <c r="F226" i="32"/>
  <c r="E226" i="32"/>
  <c r="H226" i="32" s="1"/>
  <c r="G225" i="32"/>
  <c r="F225" i="32"/>
  <c r="G224" i="32"/>
  <c r="F224" i="32"/>
  <c r="E224" i="32"/>
  <c r="H224" i="32" s="1"/>
  <c r="G223" i="32"/>
  <c r="F223" i="32"/>
  <c r="E223" i="32"/>
  <c r="H223" i="32" s="1"/>
  <c r="G222" i="32"/>
  <c r="F222" i="32"/>
  <c r="E222" i="32"/>
  <c r="G221" i="32"/>
  <c r="F221" i="32"/>
  <c r="E221" i="32"/>
  <c r="G220" i="32"/>
  <c r="F220" i="32"/>
  <c r="E220" i="32"/>
  <c r="H220" i="32" s="1"/>
  <c r="G219" i="32"/>
  <c r="F219" i="32"/>
  <c r="E219" i="32"/>
  <c r="H219" i="32" s="1"/>
  <c r="G218" i="32"/>
  <c r="F218" i="32"/>
  <c r="E218" i="32"/>
  <c r="G217" i="32"/>
  <c r="F217" i="32"/>
  <c r="E217" i="32"/>
  <c r="G216" i="32"/>
  <c r="F216" i="32"/>
  <c r="E216" i="32"/>
  <c r="H216" i="32" s="1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E207" i="32"/>
  <c r="H207" i="32" s="1"/>
  <c r="G206" i="32"/>
  <c r="F206" i="32"/>
  <c r="G205" i="32"/>
  <c r="F205" i="32"/>
  <c r="G204" i="32"/>
  <c r="F204" i="32"/>
  <c r="G203" i="32"/>
  <c r="F203" i="32"/>
  <c r="G202" i="32"/>
  <c r="F202" i="32"/>
  <c r="G201" i="32"/>
  <c r="F201" i="32"/>
  <c r="G200" i="32"/>
  <c r="F200" i="32"/>
  <c r="E200" i="32"/>
  <c r="H200" i="32" s="1"/>
  <c r="G199" i="32"/>
  <c r="F199" i="32"/>
  <c r="G198" i="32"/>
  <c r="F198" i="32"/>
  <c r="G197" i="32"/>
  <c r="F197" i="32"/>
  <c r="G196" i="32"/>
  <c r="F196" i="32"/>
  <c r="E196" i="32"/>
  <c r="H196" i="32" s="1"/>
  <c r="G195" i="32"/>
  <c r="F195" i="32"/>
  <c r="E195" i="32"/>
  <c r="H195" i="32" s="1"/>
  <c r="G194" i="32"/>
  <c r="F194" i="32"/>
  <c r="G193" i="32"/>
  <c r="F193" i="32"/>
  <c r="E193" i="32"/>
  <c r="G192" i="32"/>
  <c r="F192" i="32"/>
  <c r="E192" i="32"/>
  <c r="H192" i="32" s="1"/>
  <c r="G191" i="32"/>
  <c r="F191" i="32"/>
  <c r="G190" i="32"/>
  <c r="F190" i="32"/>
  <c r="G189" i="32"/>
  <c r="F189" i="32"/>
  <c r="E189" i="32"/>
  <c r="G188" i="32"/>
  <c r="F188" i="32"/>
  <c r="E188" i="32"/>
  <c r="H188" i="32" s="1"/>
  <c r="G187" i="32"/>
  <c r="F187" i="32"/>
  <c r="G186" i="32"/>
  <c r="F186" i="32"/>
  <c r="G185" i="32"/>
  <c r="F185" i="32"/>
  <c r="G184" i="32"/>
  <c r="F184" i="32"/>
  <c r="E184" i="32"/>
  <c r="H184" i="32" s="1"/>
  <c r="G183" i="32"/>
  <c r="F183" i="32"/>
  <c r="E183" i="32"/>
  <c r="H183" i="32" s="1"/>
  <c r="G182" i="32"/>
  <c r="F182" i="32"/>
  <c r="G181" i="32"/>
  <c r="F181" i="32"/>
  <c r="G180" i="32"/>
  <c r="F180" i="32"/>
  <c r="E180" i="32"/>
  <c r="H180" i="32" s="1"/>
  <c r="G179" i="32"/>
  <c r="F179" i="32"/>
  <c r="G178" i="32"/>
  <c r="F178" i="32"/>
  <c r="G177" i="32"/>
  <c r="F177" i="32"/>
  <c r="E177" i="32"/>
  <c r="G176" i="32"/>
  <c r="F176" i="32"/>
  <c r="E176" i="32"/>
  <c r="H176" i="32" s="1"/>
  <c r="G175" i="32"/>
  <c r="F175" i="32"/>
  <c r="G174" i="32"/>
  <c r="F174" i="32"/>
  <c r="E174" i="32"/>
  <c r="F173" i="32"/>
  <c r="D173" i="32"/>
  <c r="F341" i="32" s="1"/>
  <c r="C173" i="32"/>
  <c r="H167" i="32"/>
  <c r="G167" i="32"/>
  <c r="F167" i="32"/>
  <c r="E167" i="32"/>
  <c r="H166" i="32"/>
  <c r="G166" i="32"/>
  <c r="F166" i="32"/>
  <c r="E166" i="32"/>
  <c r="H165" i="32"/>
  <c r="G165" i="32"/>
  <c r="F165" i="32"/>
  <c r="E165" i="32"/>
  <c r="G164" i="32"/>
  <c r="G163" i="32"/>
  <c r="F163" i="32"/>
  <c r="E163" i="32"/>
  <c r="H163" i="32" s="1"/>
  <c r="G162" i="32"/>
  <c r="F162" i="32"/>
  <c r="E162" i="32"/>
  <c r="H162" i="32" s="1"/>
  <c r="G161" i="32"/>
  <c r="F161" i="32"/>
  <c r="G160" i="32"/>
  <c r="F160" i="32"/>
  <c r="G159" i="32"/>
  <c r="F159" i="32"/>
  <c r="E159" i="32"/>
  <c r="H159" i="32" s="1"/>
  <c r="G158" i="32"/>
  <c r="F158" i="32"/>
  <c r="E158" i="32"/>
  <c r="H158" i="32" s="1"/>
  <c r="G157" i="32"/>
  <c r="H157" i="32" s="1"/>
  <c r="E157" i="32"/>
  <c r="G156" i="32"/>
  <c r="E156" i="32"/>
  <c r="H156" i="32" s="1"/>
  <c r="G155" i="32"/>
  <c r="H154" i="32"/>
  <c r="G154" i="32"/>
  <c r="E154" i="32"/>
  <c r="G153" i="32"/>
  <c r="G152" i="32"/>
  <c r="F152" i="32"/>
  <c r="H151" i="32"/>
  <c r="G151" i="32"/>
  <c r="F151" i="32"/>
  <c r="E151" i="32"/>
  <c r="H150" i="32"/>
  <c r="G150" i="32"/>
  <c r="F150" i="32"/>
  <c r="E150" i="32"/>
  <c r="H149" i="32"/>
  <c r="G149" i="32"/>
  <c r="F149" i="32"/>
  <c r="E149" i="32"/>
  <c r="H148" i="32"/>
  <c r="G148" i="32"/>
  <c r="F148" i="32"/>
  <c r="E148" i="32"/>
  <c r="H147" i="32"/>
  <c r="G147" i="32"/>
  <c r="F147" i="32"/>
  <c r="E147" i="32"/>
  <c r="H146" i="32"/>
  <c r="G146" i="32"/>
  <c r="F146" i="32"/>
  <c r="E146" i="32"/>
  <c r="H145" i="32"/>
  <c r="G145" i="32"/>
  <c r="F145" i="32"/>
  <c r="E145" i="32"/>
  <c r="H144" i="32"/>
  <c r="G144" i="32"/>
  <c r="F144" i="32"/>
  <c r="E144" i="32"/>
  <c r="G143" i="32"/>
  <c r="G142" i="32"/>
  <c r="H141" i="32"/>
  <c r="G141" i="32"/>
  <c r="F141" i="32"/>
  <c r="E141" i="32"/>
  <c r="H140" i="32"/>
  <c r="G140" i="32"/>
  <c r="F140" i="32"/>
  <c r="E140" i="32"/>
  <c r="H139" i="32"/>
  <c r="G139" i="32"/>
  <c r="F139" i="32"/>
  <c r="E139" i="32"/>
  <c r="H138" i="32"/>
  <c r="G138" i="32"/>
  <c r="F138" i="32"/>
  <c r="E138" i="32"/>
  <c r="G137" i="32"/>
  <c r="G136" i="32"/>
  <c r="F136" i="32"/>
  <c r="G135" i="32"/>
  <c r="H135" i="32" s="1"/>
  <c r="E135" i="32"/>
  <c r="G134" i="32"/>
  <c r="F134" i="32"/>
  <c r="H133" i="32"/>
  <c r="G133" i="32"/>
  <c r="F133" i="32"/>
  <c r="E133" i="32"/>
  <c r="G132" i="32"/>
  <c r="G131" i="32"/>
  <c r="G130" i="32"/>
  <c r="F130" i="32"/>
  <c r="G129" i="32"/>
  <c r="G128" i="32"/>
  <c r="H127" i="32"/>
  <c r="G127" i="32"/>
  <c r="F127" i="32"/>
  <c r="E127" i="32"/>
  <c r="G126" i="32"/>
  <c r="G125" i="32"/>
  <c r="F125" i="32"/>
  <c r="G124" i="32"/>
  <c r="F124" i="32"/>
  <c r="G123" i="32"/>
  <c r="F123" i="32"/>
  <c r="E123" i="32"/>
  <c r="H123" i="32" s="1"/>
  <c r="G122" i="32"/>
  <c r="F122" i="32"/>
  <c r="E122" i="32"/>
  <c r="H122" i="32" s="1"/>
  <c r="G121" i="32"/>
  <c r="F121" i="32"/>
  <c r="E121" i="32"/>
  <c r="H121" i="32" s="1"/>
  <c r="G120" i="32"/>
  <c r="F120" i="32"/>
  <c r="E120" i="32"/>
  <c r="H120" i="32" s="1"/>
  <c r="G119" i="32"/>
  <c r="F119" i="32"/>
  <c r="E119" i="32"/>
  <c r="H119" i="32" s="1"/>
  <c r="G118" i="32"/>
  <c r="F118" i="32"/>
  <c r="E118" i="32"/>
  <c r="H118" i="32" s="1"/>
  <c r="G117" i="32"/>
  <c r="F117" i="32"/>
  <c r="E117" i="32"/>
  <c r="H117" i="32" s="1"/>
  <c r="G116" i="32"/>
  <c r="F116" i="32"/>
  <c r="E116" i="32"/>
  <c r="H116" i="32" s="1"/>
  <c r="G115" i="32"/>
  <c r="F115" i="32"/>
  <c r="E115" i="32"/>
  <c r="H115" i="32" s="1"/>
  <c r="G114" i="32"/>
  <c r="F114" i="32"/>
  <c r="E114" i="32"/>
  <c r="H114" i="32" s="1"/>
  <c r="G113" i="32"/>
  <c r="F113" i="32"/>
  <c r="E113" i="32"/>
  <c r="H113" i="32" s="1"/>
  <c r="G112" i="32"/>
  <c r="F112" i="32"/>
  <c r="E112" i="32"/>
  <c r="H112" i="32" s="1"/>
  <c r="G111" i="32"/>
  <c r="F111" i="32"/>
  <c r="E111" i="32"/>
  <c r="H111" i="32" s="1"/>
  <c r="G110" i="32"/>
  <c r="F110" i="32"/>
  <c r="E110" i="32"/>
  <c r="H110" i="32" s="1"/>
  <c r="G109" i="32"/>
  <c r="F109" i="32"/>
  <c r="E109" i="32"/>
  <c r="H109" i="32" s="1"/>
  <c r="G108" i="32"/>
  <c r="F108" i="32"/>
  <c r="E108" i="32"/>
  <c r="H108" i="32" s="1"/>
  <c r="G107" i="32"/>
  <c r="F107" i="32"/>
  <c r="E107" i="32"/>
  <c r="H107" i="32" s="1"/>
  <c r="G106" i="32"/>
  <c r="F106" i="32"/>
  <c r="E106" i="32"/>
  <c r="H106" i="32" s="1"/>
  <c r="G105" i="32"/>
  <c r="F105" i="32"/>
  <c r="E105" i="32"/>
  <c r="H105" i="32" s="1"/>
  <c r="G104" i="32"/>
  <c r="F104" i="32"/>
  <c r="E104" i="32"/>
  <c r="H104" i="32" s="1"/>
  <c r="G103" i="32"/>
  <c r="F103" i="32"/>
  <c r="E103" i="32"/>
  <c r="H103" i="32" s="1"/>
  <c r="G102" i="32"/>
  <c r="F102" i="32"/>
  <c r="E102" i="32"/>
  <c r="H102" i="32" s="1"/>
  <c r="G101" i="32"/>
  <c r="F101" i="32"/>
  <c r="E101" i="32"/>
  <c r="H101" i="32" s="1"/>
  <c r="G100" i="32"/>
  <c r="F100" i="32"/>
  <c r="E100" i="32"/>
  <c r="H100" i="32" s="1"/>
  <c r="G99" i="32"/>
  <c r="F99" i="32"/>
  <c r="E99" i="32"/>
  <c r="H99" i="32" s="1"/>
  <c r="G98" i="32"/>
  <c r="F98" i="32"/>
  <c r="E98" i="32"/>
  <c r="H98" i="32" s="1"/>
  <c r="G97" i="32"/>
  <c r="F97" i="32"/>
  <c r="E97" i="32"/>
  <c r="H97" i="32" s="1"/>
  <c r="G96" i="32"/>
  <c r="F96" i="32"/>
  <c r="E96" i="32"/>
  <c r="H96" i="32" s="1"/>
  <c r="G95" i="32"/>
  <c r="F95" i="32"/>
  <c r="E95" i="32"/>
  <c r="H95" i="32" s="1"/>
  <c r="G94" i="32"/>
  <c r="F94" i="32"/>
  <c r="E94" i="32"/>
  <c r="H94" i="32" s="1"/>
  <c r="G93" i="32"/>
  <c r="F93" i="32"/>
  <c r="E93" i="32"/>
  <c r="H93" i="32" s="1"/>
  <c r="G92" i="32"/>
  <c r="F92" i="32"/>
  <c r="E92" i="32"/>
  <c r="H92" i="32" s="1"/>
  <c r="G91" i="32"/>
  <c r="F91" i="32"/>
  <c r="E91" i="32"/>
  <c r="H91" i="32" s="1"/>
  <c r="G90" i="32"/>
  <c r="F90" i="32"/>
  <c r="E90" i="32"/>
  <c r="H90" i="32" s="1"/>
  <c r="G89" i="32"/>
  <c r="F89" i="32"/>
  <c r="E89" i="32"/>
  <c r="H89" i="32" s="1"/>
  <c r="G88" i="32"/>
  <c r="F88" i="32"/>
  <c r="E88" i="32"/>
  <c r="H88" i="32" s="1"/>
  <c r="G87" i="32"/>
  <c r="F87" i="32"/>
  <c r="E87" i="32"/>
  <c r="H87" i="32" s="1"/>
  <c r="G86" i="32"/>
  <c r="F86" i="32"/>
  <c r="E86" i="32"/>
  <c r="H86" i="32" s="1"/>
  <c r="G85" i="32"/>
  <c r="F85" i="32"/>
  <c r="E85" i="32"/>
  <c r="H85" i="32" s="1"/>
  <c r="G84" i="32"/>
  <c r="F84" i="32"/>
  <c r="E84" i="32"/>
  <c r="H84" i="32" s="1"/>
  <c r="G83" i="32"/>
  <c r="F83" i="32"/>
  <c r="E83" i="32"/>
  <c r="H83" i="32" s="1"/>
  <c r="G82" i="32"/>
  <c r="F82" i="32"/>
  <c r="E82" i="32"/>
  <c r="H82" i="32" s="1"/>
  <c r="G81" i="32"/>
  <c r="F81" i="32"/>
  <c r="E81" i="32"/>
  <c r="H81" i="32" s="1"/>
  <c r="G80" i="32"/>
  <c r="F80" i="32"/>
  <c r="E80" i="32"/>
  <c r="H80" i="32" s="1"/>
  <c r="G79" i="32"/>
  <c r="F79" i="32"/>
  <c r="E79" i="32"/>
  <c r="H79" i="32" s="1"/>
  <c r="G78" i="32"/>
  <c r="F78" i="32"/>
  <c r="E78" i="32"/>
  <c r="H78" i="32" s="1"/>
  <c r="G77" i="32"/>
  <c r="F77" i="32"/>
  <c r="E77" i="32"/>
  <c r="H77" i="32" s="1"/>
  <c r="G76" i="32"/>
  <c r="F76" i="32"/>
  <c r="E76" i="32"/>
  <c r="H76" i="32" s="1"/>
  <c r="F75" i="32"/>
  <c r="E75" i="32"/>
  <c r="D75" i="32"/>
  <c r="C75" i="32"/>
  <c r="E153" i="32" s="1"/>
  <c r="H153" i="32" s="1"/>
  <c r="G69" i="32"/>
  <c r="F69" i="32"/>
  <c r="E69" i="32"/>
  <c r="H69" i="32" s="1"/>
  <c r="G68" i="32"/>
  <c r="G67" i="32"/>
  <c r="G66" i="32"/>
  <c r="F66" i="32"/>
  <c r="G65" i="32"/>
  <c r="F65" i="32"/>
  <c r="E65" i="32"/>
  <c r="H65" i="32" s="1"/>
  <c r="G64" i="32"/>
  <c r="G63" i="32"/>
  <c r="F63" i="32"/>
  <c r="E63" i="32"/>
  <c r="H63" i="32" s="1"/>
  <c r="G62" i="32"/>
  <c r="F62" i="32"/>
  <c r="E62" i="32"/>
  <c r="H62" i="32" s="1"/>
  <c r="G61" i="32"/>
  <c r="F61" i="32"/>
  <c r="E61" i="32"/>
  <c r="H61" i="32" s="1"/>
  <c r="G60" i="32"/>
  <c r="F60" i="32"/>
  <c r="E60" i="32"/>
  <c r="H60" i="32" s="1"/>
  <c r="G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F53" i="32"/>
  <c r="E53" i="32"/>
  <c r="H53" i="32" s="1"/>
  <c r="G52" i="32"/>
  <c r="F52" i="32"/>
  <c r="E52" i="32"/>
  <c r="H52" i="32" s="1"/>
  <c r="G51" i="32"/>
  <c r="F51" i="32"/>
  <c r="E51" i="32"/>
  <c r="H51" i="32" s="1"/>
  <c r="G50" i="32"/>
  <c r="G49" i="32"/>
  <c r="F49" i="32"/>
  <c r="G48" i="32"/>
  <c r="F48" i="32"/>
  <c r="E48" i="32"/>
  <c r="H48" i="32" s="1"/>
  <c r="G47" i="32"/>
  <c r="F47" i="32"/>
  <c r="E47" i="32"/>
  <c r="H47" i="32" s="1"/>
  <c r="G46" i="32"/>
  <c r="F46" i="32"/>
  <c r="E46" i="32"/>
  <c r="H46" i="32" s="1"/>
  <c r="G45" i="32"/>
  <c r="G44" i="32"/>
  <c r="F44" i="32"/>
  <c r="G43" i="32"/>
  <c r="E43" i="32"/>
  <c r="H43" i="32" s="1"/>
  <c r="G42" i="32"/>
  <c r="F42" i="32"/>
  <c r="E42" i="32"/>
  <c r="H42" i="32" s="1"/>
  <c r="G41" i="32"/>
  <c r="F41" i="32"/>
  <c r="E41" i="32"/>
  <c r="H41" i="32" s="1"/>
  <c r="G40" i="32"/>
  <c r="F40" i="32"/>
  <c r="E40" i="32"/>
  <c r="H40" i="32" s="1"/>
  <c r="G39" i="32"/>
  <c r="F39" i="32"/>
  <c r="G38" i="32"/>
  <c r="G37" i="32"/>
  <c r="F37" i="32"/>
  <c r="G36" i="32"/>
  <c r="G35" i="32"/>
  <c r="F35" i="32"/>
  <c r="E35" i="32"/>
  <c r="H35" i="32" s="1"/>
  <c r="G34" i="32"/>
  <c r="F34" i="32"/>
  <c r="E34" i="32"/>
  <c r="H34" i="32" s="1"/>
  <c r="G33" i="32"/>
  <c r="E33" i="32"/>
  <c r="H33" i="32" s="1"/>
  <c r="G32" i="32"/>
  <c r="F32" i="32"/>
  <c r="E32" i="32"/>
  <c r="H32" i="32" s="1"/>
  <c r="G31" i="32"/>
  <c r="F31" i="32"/>
  <c r="E31" i="32"/>
  <c r="H31" i="32" s="1"/>
  <c r="G30" i="32"/>
  <c r="G29" i="32"/>
  <c r="G28" i="32"/>
  <c r="E28" i="32"/>
  <c r="H28" i="32" s="1"/>
  <c r="G27" i="32"/>
  <c r="G26" i="32"/>
  <c r="F26" i="32"/>
  <c r="G25" i="32"/>
  <c r="F25" i="32"/>
  <c r="E25" i="32"/>
  <c r="H25" i="32" s="1"/>
  <c r="G24" i="32"/>
  <c r="F24" i="32"/>
  <c r="E24" i="32"/>
  <c r="H24" i="32" s="1"/>
  <c r="G23" i="32"/>
  <c r="F23" i="32"/>
  <c r="E23" i="32"/>
  <c r="H23" i="32" s="1"/>
  <c r="G22" i="32"/>
  <c r="F22" i="32"/>
  <c r="E22" i="32"/>
  <c r="H22" i="32" s="1"/>
  <c r="G21" i="32"/>
  <c r="F21" i="32"/>
  <c r="E21" i="32"/>
  <c r="H21" i="32" s="1"/>
  <c r="G20" i="32"/>
  <c r="F20" i="32"/>
  <c r="E20" i="32"/>
  <c r="H20" i="32" s="1"/>
  <c r="D19" i="32"/>
  <c r="F68" i="32" s="1"/>
  <c r="C19" i="32"/>
  <c r="E49" i="32" s="1"/>
  <c r="H49" i="32" s="1"/>
  <c r="D13" i="32"/>
  <c r="C13" i="32"/>
  <c r="G13" i="32" s="1"/>
  <c r="D12" i="32"/>
  <c r="C12" i="32"/>
  <c r="E12" i="32" s="1"/>
  <c r="D11" i="32"/>
  <c r="C11" i="32"/>
  <c r="G11" i="32" s="1"/>
  <c r="D10" i="32"/>
  <c r="C10" i="32"/>
  <c r="E10" i="32" s="1"/>
  <c r="D8" i="32"/>
  <c r="F13" i="32" s="1"/>
  <c r="C8" i="32"/>
  <c r="E11" i="32" s="1"/>
  <c r="G609" i="31"/>
  <c r="E609" i="31"/>
  <c r="H609" i="31" s="1"/>
  <c r="G608" i="31"/>
  <c r="F608" i="31"/>
  <c r="E608" i="31"/>
  <c r="H608" i="31" s="1"/>
  <c r="G607" i="31"/>
  <c r="F607" i="31"/>
  <c r="E607" i="31"/>
  <c r="H607" i="31" s="1"/>
  <c r="G606" i="31"/>
  <c r="F606" i="31"/>
  <c r="E606" i="31"/>
  <c r="H606" i="31" s="1"/>
  <c r="G605" i="31"/>
  <c r="F605" i="31"/>
  <c r="E605" i="31"/>
  <c r="H605" i="31" s="1"/>
  <c r="G604" i="31"/>
  <c r="F604" i="31"/>
  <c r="E604" i="31"/>
  <c r="H604" i="31" s="1"/>
  <c r="G603" i="31"/>
  <c r="F603" i="31"/>
  <c r="E603" i="31"/>
  <c r="H603" i="31" s="1"/>
  <c r="G602" i="31"/>
  <c r="F602" i="31"/>
  <c r="E602" i="31"/>
  <c r="H602" i="31" s="1"/>
  <c r="G601" i="31"/>
  <c r="F601" i="31"/>
  <c r="E601" i="31"/>
  <c r="H601" i="31" s="1"/>
  <c r="G600" i="31"/>
  <c r="F600" i="31"/>
  <c r="E600" i="31"/>
  <c r="H600" i="31" s="1"/>
  <c r="G599" i="31"/>
  <c r="F599" i="31"/>
  <c r="E599" i="31"/>
  <c r="H599" i="31" s="1"/>
  <c r="G598" i="31"/>
  <c r="F598" i="31"/>
  <c r="E598" i="31"/>
  <c r="H598" i="31" s="1"/>
  <c r="G597" i="31"/>
  <c r="F597" i="31"/>
  <c r="E597" i="31"/>
  <c r="H597" i="31" s="1"/>
  <c r="G596" i="31"/>
  <c r="F596" i="31"/>
  <c r="E596" i="31"/>
  <c r="H596" i="31" s="1"/>
  <c r="G595" i="31"/>
  <c r="F595" i="31"/>
  <c r="E595" i="31"/>
  <c r="H595" i="31" s="1"/>
  <c r="G594" i="31"/>
  <c r="F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F591" i="31"/>
  <c r="E591" i="31"/>
  <c r="H591" i="31" s="1"/>
  <c r="G590" i="31"/>
  <c r="F590" i="31"/>
  <c r="E590" i="31"/>
  <c r="H590" i="31" s="1"/>
  <c r="G589" i="31"/>
  <c r="F589" i="31"/>
  <c r="E589" i="31"/>
  <c r="H589" i="31" s="1"/>
  <c r="G588" i="31"/>
  <c r="F588" i="31"/>
  <c r="E588" i="31"/>
  <c r="H588" i="31" s="1"/>
  <c r="G587" i="31"/>
  <c r="F587" i="31"/>
  <c r="E587" i="31"/>
  <c r="H587" i="31" s="1"/>
  <c r="G586" i="31"/>
  <c r="F586" i="31"/>
  <c r="E586" i="31"/>
  <c r="H586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H583" i="31" s="1"/>
  <c r="F582" i="31"/>
  <c r="E582" i="31"/>
  <c r="D582" i="31"/>
  <c r="F609" i="31" s="1"/>
  <c r="C582" i="31"/>
  <c r="G582" i="31" s="1"/>
  <c r="G576" i="31"/>
  <c r="H576" i="31" s="1"/>
  <c r="F576" i="31"/>
  <c r="E576" i="31"/>
  <c r="G575" i="31"/>
  <c r="H575" i="31" s="1"/>
  <c r="F575" i="31"/>
  <c r="E575" i="31"/>
  <c r="G574" i="31"/>
  <c r="F574" i="31"/>
  <c r="G573" i="31"/>
  <c r="H573" i="31" s="1"/>
  <c r="F573" i="31"/>
  <c r="E573" i="31"/>
  <c r="G572" i="31"/>
  <c r="H572" i="31" s="1"/>
  <c r="F572" i="31"/>
  <c r="E572" i="31"/>
  <c r="G571" i="31"/>
  <c r="H571" i="31" s="1"/>
  <c r="F571" i="31"/>
  <c r="E571" i="31"/>
  <c r="G570" i="31"/>
  <c r="G569" i="31"/>
  <c r="G568" i="31"/>
  <c r="G567" i="31"/>
  <c r="H567" i="31" s="1"/>
  <c r="F567" i="31"/>
  <c r="E567" i="31"/>
  <c r="G566" i="31"/>
  <c r="H566" i="31" s="1"/>
  <c r="F566" i="31"/>
  <c r="E566" i="31"/>
  <c r="G565" i="31"/>
  <c r="H565" i="31" s="1"/>
  <c r="F565" i="31"/>
  <c r="E565" i="31"/>
  <c r="G564" i="31"/>
  <c r="H564" i="31" s="1"/>
  <c r="F564" i="31"/>
  <c r="E564" i="31"/>
  <c r="G563" i="31"/>
  <c r="H563" i="31" s="1"/>
  <c r="F563" i="31"/>
  <c r="E563" i="31"/>
  <c r="G562" i="31"/>
  <c r="G561" i="31"/>
  <c r="G560" i="31"/>
  <c r="G559" i="31"/>
  <c r="G558" i="31"/>
  <c r="H558" i="31" s="1"/>
  <c r="F558" i="31"/>
  <c r="E558" i="31"/>
  <c r="G557" i="31"/>
  <c r="H557" i="31" s="1"/>
  <c r="F557" i="31"/>
  <c r="E557" i="31"/>
  <c r="G556" i="31"/>
  <c r="F556" i="31"/>
  <c r="G555" i="31"/>
  <c r="H555" i="31" s="1"/>
  <c r="F555" i="31"/>
  <c r="E555" i="31"/>
  <c r="G554" i="31"/>
  <c r="G553" i="31"/>
  <c r="H553" i="31" s="1"/>
  <c r="F553" i="31"/>
  <c r="E553" i="31"/>
  <c r="G552" i="31"/>
  <c r="H552" i="31" s="1"/>
  <c r="E552" i="31"/>
  <c r="G551" i="31"/>
  <c r="G550" i="31"/>
  <c r="H550" i="31" s="1"/>
  <c r="F550" i="31"/>
  <c r="E550" i="31"/>
  <c r="G549" i="31"/>
  <c r="H549" i="31" s="1"/>
  <c r="F549" i="31"/>
  <c r="E549" i="31"/>
  <c r="G548" i="31"/>
  <c r="H548" i="31" s="1"/>
  <c r="F548" i="31"/>
  <c r="E548" i="31"/>
  <c r="G547" i="31"/>
  <c r="H547" i="31" s="1"/>
  <c r="F547" i="31"/>
  <c r="E547" i="31"/>
  <c r="G546" i="31"/>
  <c r="H546" i="31" s="1"/>
  <c r="F546" i="31"/>
  <c r="E546" i="31"/>
  <c r="G545" i="31"/>
  <c r="H545" i="31" s="1"/>
  <c r="F545" i="31"/>
  <c r="E545" i="31"/>
  <c r="G544" i="31"/>
  <c r="H544" i="31" s="1"/>
  <c r="F544" i="31"/>
  <c r="E544" i="31"/>
  <c r="G543" i="31"/>
  <c r="H543" i="31" s="1"/>
  <c r="F543" i="31"/>
  <c r="E543" i="31"/>
  <c r="G542" i="31"/>
  <c r="H542" i="31" s="1"/>
  <c r="F542" i="31"/>
  <c r="E542" i="31"/>
  <c r="G541" i="31"/>
  <c r="H541" i="31" s="1"/>
  <c r="F541" i="31"/>
  <c r="E541" i="31"/>
  <c r="G540" i="31"/>
  <c r="H540" i="31" s="1"/>
  <c r="E540" i="31"/>
  <c r="G539" i="31"/>
  <c r="G538" i="31"/>
  <c r="G537" i="31"/>
  <c r="H537" i="31" s="1"/>
  <c r="F537" i="31"/>
  <c r="E537" i="31"/>
  <c r="G536" i="31"/>
  <c r="F536" i="31"/>
  <c r="G535" i="31"/>
  <c r="G534" i="31"/>
  <c r="H534" i="31" s="1"/>
  <c r="F534" i="31"/>
  <c r="E534" i="31"/>
  <c r="G533" i="31"/>
  <c r="H533" i="31" s="1"/>
  <c r="F533" i="31"/>
  <c r="E533" i="31"/>
  <c r="G532" i="31"/>
  <c r="H532" i="31" s="1"/>
  <c r="E532" i="31"/>
  <c r="G531" i="31"/>
  <c r="H531" i="31" s="1"/>
  <c r="F531" i="31"/>
  <c r="E531" i="31"/>
  <c r="G530" i="31"/>
  <c r="H530" i="31" s="1"/>
  <c r="F530" i="31"/>
  <c r="E530" i="31"/>
  <c r="G529" i="31"/>
  <c r="H529" i="31" s="1"/>
  <c r="F529" i="31"/>
  <c r="E529" i="31"/>
  <c r="G528" i="31"/>
  <c r="H528" i="31" s="1"/>
  <c r="F528" i="31"/>
  <c r="E528" i="31"/>
  <c r="G527" i="31"/>
  <c r="H527" i="31" s="1"/>
  <c r="F527" i="31"/>
  <c r="E527" i="31"/>
  <c r="G526" i="31"/>
  <c r="H526" i="31" s="1"/>
  <c r="F526" i="31"/>
  <c r="E526" i="31"/>
  <c r="G525" i="31"/>
  <c r="H525" i="31" s="1"/>
  <c r="F525" i="31"/>
  <c r="E525" i="31"/>
  <c r="G524" i="31"/>
  <c r="H524" i="31" s="1"/>
  <c r="F524" i="31"/>
  <c r="E524" i="31"/>
  <c r="G523" i="31"/>
  <c r="H523" i="31" s="1"/>
  <c r="F523" i="31"/>
  <c r="E523" i="31"/>
  <c r="G522" i="31"/>
  <c r="H522" i="31" s="1"/>
  <c r="F522" i="31"/>
  <c r="E522" i="31"/>
  <c r="G521" i="31"/>
  <c r="H521" i="31" s="1"/>
  <c r="F521" i="31"/>
  <c r="E521" i="31"/>
  <c r="G520" i="31"/>
  <c r="H520" i="31" s="1"/>
  <c r="F520" i="31"/>
  <c r="E520" i="31"/>
  <c r="G519" i="31"/>
  <c r="H519" i="31" s="1"/>
  <c r="F519" i="31"/>
  <c r="E519" i="31"/>
  <c r="G518" i="31"/>
  <c r="H518" i="31" s="1"/>
  <c r="F518" i="31"/>
  <c r="E518" i="31"/>
  <c r="G517" i="31"/>
  <c r="G516" i="31"/>
  <c r="H516" i="31" s="1"/>
  <c r="E516" i="31"/>
  <c r="G515" i="31"/>
  <c r="G514" i="31"/>
  <c r="H514" i="31" s="1"/>
  <c r="E514" i="31"/>
  <c r="G513" i="31"/>
  <c r="H513" i="31" s="1"/>
  <c r="F513" i="31"/>
  <c r="E513" i="31"/>
  <c r="G512" i="31"/>
  <c r="F512" i="31"/>
  <c r="G511" i="31"/>
  <c r="G510" i="31"/>
  <c r="G509" i="31"/>
  <c r="F509" i="31"/>
  <c r="E509" i="31"/>
  <c r="H509" i="31" s="1"/>
  <c r="G508" i="31"/>
  <c r="G507" i="31"/>
  <c r="F507" i="31"/>
  <c r="E507" i="31"/>
  <c r="G506" i="31"/>
  <c r="F506" i="31"/>
  <c r="E506" i="31"/>
  <c r="H506" i="31" s="1"/>
  <c r="G505" i="31"/>
  <c r="F505" i="31"/>
  <c r="E505" i="31"/>
  <c r="H505" i="31" s="1"/>
  <c r="G504" i="31"/>
  <c r="F504" i="31"/>
  <c r="E504" i="31"/>
  <c r="G503" i="31"/>
  <c r="F503" i="31"/>
  <c r="E503" i="31"/>
  <c r="G502" i="31"/>
  <c r="F502" i="31"/>
  <c r="E502" i="31"/>
  <c r="H502" i="31" s="1"/>
  <c r="G501" i="31"/>
  <c r="F501" i="31"/>
  <c r="E501" i="31"/>
  <c r="H501" i="31" s="1"/>
  <c r="G500" i="31"/>
  <c r="F500" i="31"/>
  <c r="G499" i="31"/>
  <c r="F499" i="31"/>
  <c r="E499" i="31"/>
  <c r="G498" i="31"/>
  <c r="F498" i="31"/>
  <c r="E498" i="31"/>
  <c r="H498" i="31" s="1"/>
  <c r="G497" i="31"/>
  <c r="F497" i="31"/>
  <c r="G496" i="31"/>
  <c r="F496" i="31"/>
  <c r="E496" i="31"/>
  <c r="G495" i="31"/>
  <c r="E495" i="31"/>
  <c r="G494" i="31"/>
  <c r="F494" i="31"/>
  <c r="G493" i="31"/>
  <c r="F493" i="31"/>
  <c r="E493" i="31"/>
  <c r="H493" i="31" s="1"/>
  <c r="G492" i="31"/>
  <c r="F492" i="31"/>
  <c r="G491" i="31"/>
  <c r="F491" i="31"/>
  <c r="E491" i="31"/>
  <c r="H491" i="31" s="1"/>
  <c r="G490" i="31"/>
  <c r="E490" i="31"/>
  <c r="H490" i="31" s="1"/>
  <c r="G489" i="31"/>
  <c r="G488" i="31"/>
  <c r="F488" i="31"/>
  <c r="E488" i="31"/>
  <c r="H488" i="31" s="1"/>
  <c r="G487" i="31"/>
  <c r="F487" i="31"/>
  <c r="E487" i="31"/>
  <c r="H487" i="31" s="1"/>
  <c r="G486" i="31"/>
  <c r="F486" i="31"/>
  <c r="G485" i="31"/>
  <c r="F485" i="31"/>
  <c r="E485" i="31"/>
  <c r="H485" i="31" s="1"/>
  <c r="G484" i="31"/>
  <c r="E484" i="31"/>
  <c r="H484" i="31" s="1"/>
  <c r="G483" i="31"/>
  <c r="E483" i="31"/>
  <c r="H483" i="31" s="1"/>
  <c r="G482" i="31"/>
  <c r="F482" i="31"/>
  <c r="E482" i="31"/>
  <c r="H482" i="31" s="1"/>
  <c r="G481" i="31"/>
  <c r="G480" i="31"/>
  <c r="F480" i="31"/>
  <c r="E480" i="31"/>
  <c r="H480" i="31" s="1"/>
  <c r="G479" i="31"/>
  <c r="E479" i="31"/>
  <c r="H479" i="31" s="1"/>
  <c r="G478" i="31"/>
  <c r="F478" i="31"/>
  <c r="E478" i="31"/>
  <c r="H478" i="31" s="1"/>
  <c r="G477" i="31"/>
  <c r="F477" i="31"/>
  <c r="E477" i="31"/>
  <c r="H477" i="31" s="1"/>
  <c r="G476" i="31"/>
  <c r="F476" i="31"/>
  <c r="G475" i="31"/>
  <c r="F475" i="31"/>
  <c r="E475" i="31"/>
  <c r="H475" i="31" s="1"/>
  <c r="G474" i="31"/>
  <c r="F474" i="31"/>
  <c r="E474" i="31"/>
  <c r="H474" i="31" s="1"/>
  <c r="G473" i="31"/>
  <c r="F473" i="31"/>
  <c r="E473" i="31"/>
  <c r="H473" i="31" s="1"/>
  <c r="G472" i="31"/>
  <c r="F472" i="31"/>
  <c r="E472" i="31"/>
  <c r="H472" i="31" s="1"/>
  <c r="G471" i="31"/>
  <c r="G470" i="31"/>
  <c r="F470" i="31"/>
  <c r="E470" i="31"/>
  <c r="H470" i="31" s="1"/>
  <c r="G469" i="31"/>
  <c r="E469" i="31"/>
  <c r="H469" i="31" s="1"/>
  <c r="G468" i="31"/>
  <c r="G467" i="31"/>
  <c r="F467" i="31"/>
  <c r="E467" i="31"/>
  <c r="H467" i="31" s="1"/>
  <c r="G466" i="31"/>
  <c r="F466" i="31"/>
  <c r="E466" i="31"/>
  <c r="H466" i="31" s="1"/>
  <c r="G465" i="31"/>
  <c r="G464" i="31"/>
  <c r="E464" i="31"/>
  <c r="H464" i="31" s="1"/>
  <c r="G463" i="31"/>
  <c r="F463" i="31"/>
  <c r="G462" i="31"/>
  <c r="F462" i="31"/>
  <c r="G461" i="31"/>
  <c r="E461" i="31"/>
  <c r="H461" i="31" s="1"/>
  <c r="G460" i="31"/>
  <c r="E460" i="31"/>
  <c r="H460" i="31" s="1"/>
  <c r="G459" i="31"/>
  <c r="F459" i="31"/>
  <c r="G458" i="31"/>
  <c r="E458" i="31"/>
  <c r="H458" i="31" s="1"/>
  <c r="G457" i="31"/>
  <c r="G456" i="31"/>
  <c r="G455" i="31"/>
  <c r="G454" i="31"/>
  <c r="F454" i="31"/>
  <c r="E454" i="31"/>
  <c r="H454" i="31" s="1"/>
  <c r="G453" i="31"/>
  <c r="F453" i="31"/>
  <c r="E453" i="31"/>
  <c r="H453" i="31" s="1"/>
  <c r="G452" i="31"/>
  <c r="F452" i="31"/>
  <c r="E452" i="31"/>
  <c r="H452" i="31" s="1"/>
  <c r="G451" i="31"/>
  <c r="F451" i="31"/>
  <c r="E451" i="31"/>
  <c r="H451" i="31" s="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E446" i="31"/>
  <c r="H446" i="31" s="1"/>
  <c r="G445" i="31"/>
  <c r="G444" i="31"/>
  <c r="F444" i="31"/>
  <c r="E444" i="31"/>
  <c r="H444" i="31" s="1"/>
  <c r="G443" i="31"/>
  <c r="E443" i="31"/>
  <c r="H443" i="31" s="1"/>
  <c r="G442" i="31"/>
  <c r="G441" i="31"/>
  <c r="G440" i="31"/>
  <c r="F440" i="31"/>
  <c r="E440" i="31"/>
  <c r="H440" i="31" s="1"/>
  <c r="G439" i="31"/>
  <c r="E439" i="31"/>
  <c r="H439" i="31" s="1"/>
  <c r="G438" i="31"/>
  <c r="F438" i="31"/>
  <c r="E438" i="31"/>
  <c r="H438" i="31" s="1"/>
  <c r="G437" i="31"/>
  <c r="E437" i="31"/>
  <c r="H437" i="31" s="1"/>
  <c r="G436" i="31"/>
  <c r="F436" i="31"/>
  <c r="E436" i="31"/>
  <c r="H436" i="31" s="1"/>
  <c r="G435" i="31"/>
  <c r="F435" i="31"/>
  <c r="E435" i="31"/>
  <c r="H435" i="31" s="1"/>
  <c r="G434" i="31"/>
  <c r="G433" i="31"/>
  <c r="F433" i="31"/>
  <c r="E433" i="31"/>
  <c r="G432" i="31"/>
  <c r="F432" i="31"/>
  <c r="G431" i="31"/>
  <c r="F431" i="31"/>
  <c r="E431" i="31"/>
  <c r="H431" i="31" s="1"/>
  <c r="G430" i="31"/>
  <c r="F430" i="31"/>
  <c r="E430" i="31"/>
  <c r="H430" i="31" s="1"/>
  <c r="G429" i="31"/>
  <c r="F429" i="31"/>
  <c r="G428" i="31"/>
  <c r="F428" i="31"/>
  <c r="G427" i="31"/>
  <c r="F427" i="31"/>
  <c r="E427" i="31"/>
  <c r="H427" i="31" s="1"/>
  <c r="G426" i="31"/>
  <c r="F426" i="31"/>
  <c r="E426" i="31"/>
  <c r="H426" i="31" s="1"/>
  <c r="G425" i="31"/>
  <c r="F425" i="31"/>
  <c r="G424" i="31"/>
  <c r="F424" i="31"/>
  <c r="G423" i="31"/>
  <c r="F423" i="31"/>
  <c r="E423" i="31"/>
  <c r="H423" i="31" s="1"/>
  <c r="G422" i="31"/>
  <c r="F422" i="31"/>
  <c r="E422" i="31"/>
  <c r="H422" i="31" s="1"/>
  <c r="G421" i="31"/>
  <c r="F421" i="31"/>
  <c r="G420" i="31"/>
  <c r="F420" i="31"/>
  <c r="G419" i="31"/>
  <c r="F419" i="31"/>
  <c r="E419" i="31"/>
  <c r="H419" i="31" s="1"/>
  <c r="G418" i="31"/>
  <c r="F418" i="31"/>
  <c r="E418" i="31"/>
  <c r="H418" i="31" s="1"/>
  <c r="G417" i="31"/>
  <c r="F417" i="31"/>
  <c r="E417" i="31"/>
  <c r="G416" i="31"/>
  <c r="F416" i="31"/>
  <c r="E416" i="31"/>
  <c r="G415" i="31"/>
  <c r="F415" i="31"/>
  <c r="E415" i="31"/>
  <c r="H415" i="31" s="1"/>
  <c r="G414" i="31"/>
  <c r="F414" i="31"/>
  <c r="E414" i="31"/>
  <c r="H414" i="31" s="1"/>
  <c r="G413" i="31"/>
  <c r="F413" i="31"/>
  <c r="E413" i="31"/>
  <c r="G412" i="31"/>
  <c r="F412" i="31"/>
  <c r="G411" i="31"/>
  <c r="E411" i="31"/>
  <c r="H411" i="31" s="1"/>
  <c r="G410" i="31"/>
  <c r="E410" i="31"/>
  <c r="H410" i="31" s="1"/>
  <c r="G409" i="31"/>
  <c r="E409" i="31"/>
  <c r="H409" i="31" s="1"/>
  <c r="G408" i="31"/>
  <c r="E408" i="31"/>
  <c r="H408" i="31" s="1"/>
  <c r="G407" i="31"/>
  <c r="F407" i="31"/>
  <c r="E407" i="31"/>
  <c r="H407" i="31" s="1"/>
  <c r="G406" i="31"/>
  <c r="F406" i="31"/>
  <c r="E406" i="31"/>
  <c r="H406" i="31" s="1"/>
  <c r="G405" i="31"/>
  <c r="F405" i="31"/>
  <c r="E405" i="31"/>
  <c r="H405" i="31" s="1"/>
  <c r="G404" i="31"/>
  <c r="F404" i="31"/>
  <c r="E404" i="31"/>
  <c r="H404" i="31" s="1"/>
  <c r="G403" i="31"/>
  <c r="F403" i="31"/>
  <c r="E403" i="31"/>
  <c r="H403" i="31" s="1"/>
  <c r="G402" i="31"/>
  <c r="F402" i="31"/>
  <c r="E402" i="31"/>
  <c r="H402" i="31" s="1"/>
  <c r="G401" i="31"/>
  <c r="F401" i="31"/>
  <c r="E401" i="31"/>
  <c r="H401" i="31" s="1"/>
  <c r="G400" i="31"/>
  <c r="F400" i="31"/>
  <c r="E400" i="31"/>
  <c r="H400" i="31" s="1"/>
  <c r="G399" i="31"/>
  <c r="F399" i="31"/>
  <c r="E399" i="31"/>
  <c r="H399" i="31" s="1"/>
  <c r="G398" i="31"/>
  <c r="F398" i="31"/>
  <c r="E398" i="31"/>
  <c r="H398" i="31" s="1"/>
  <c r="G397" i="31"/>
  <c r="F397" i="31"/>
  <c r="E397" i="31"/>
  <c r="H397" i="31" s="1"/>
  <c r="G396" i="31"/>
  <c r="F396" i="31"/>
  <c r="E396" i="31"/>
  <c r="H396" i="31" s="1"/>
  <c r="G395" i="31"/>
  <c r="F395" i="31"/>
  <c r="E395" i="31"/>
  <c r="H395" i="31" s="1"/>
  <c r="G394" i="31"/>
  <c r="F394" i="31"/>
  <c r="E394" i="31"/>
  <c r="H394" i="31" s="1"/>
  <c r="G393" i="31"/>
  <c r="F393" i="31"/>
  <c r="E393" i="31"/>
  <c r="H393" i="31" s="1"/>
  <c r="G392" i="31"/>
  <c r="F392" i="31"/>
  <c r="E392" i="31"/>
  <c r="H392" i="31" s="1"/>
  <c r="G391" i="31"/>
  <c r="F391" i="31"/>
  <c r="E391" i="31"/>
  <c r="H391" i="31" s="1"/>
  <c r="G390" i="31"/>
  <c r="F390" i="31"/>
  <c r="E390" i="31"/>
  <c r="H390" i="31" s="1"/>
  <c r="G389" i="31"/>
  <c r="F389" i="31"/>
  <c r="E389" i="31"/>
  <c r="H389" i="31" s="1"/>
  <c r="G388" i="31"/>
  <c r="F388" i="31"/>
  <c r="E388" i="31"/>
  <c r="H388" i="31" s="1"/>
  <c r="G387" i="31"/>
  <c r="F387" i="31"/>
  <c r="E387" i="31"/>
  <c r="H387" i="31" s="1"/>
  <c r="G386" i="31"/>
  <c r="F386" i="31"/>
  <c r="E386" i="31"/>
  <c r="H386" i="31" s="1"/>
  <c r="G385" i="31"/>
  <c r="F385" i="31"/>
  <c r="E385" i="31"/>
  <c r="H385" i="31" s="1"/>
  <c r="G384" i="31"/>
  <c r="F384" i="31"/>
  <c r="E384" i="31"/>
  <c r="H384" i="31" s="1"/>
  <c r="G383" i="31"/>
  <c r="F383" i="31"/>
  <c r="E383" i="31"/>
  <c r="H383" i="31" s="1"/>
  <c r="G382" i="31"/>
  <c r="F382" i="31"/>
  <c r="E382" i="31"/>
  <c r="H382" i="31" s="1"/>
  <c r="G381" i="31"/>
  <c r="F381" i="31"/>
  <c r="E381" i="31"/>
  <c r="H381" i="31" s="1"/>
  <c r="G380" i="31"/>
  <c r="F380" i="31"/>
  <c r="E380" i="31"/>
  <c r="H380" i="31" s="1"/>
  <c r="G379" i="31"/>
  <c r="F379" i="31"/>
  <c r="E379" i="31"/>
  <c r="H379" i="31" s="1"/>
  <c r="G378" i="31"/>
  <c r="F378" i="31"/>
  <c r="E378" i="31"/>
  <c r="H378" i="31" s="1"/>
  <c r="G377" i="31"/>
  <c r="F377" i="31"/>
  <c r="E377" i="31"/>
  <c r="H377" i="31" s="1"/>
  <c r="G376" i="31"/>
  <c r="F376" i="31"/>
  <c r="E376" i="31"/>
  <c r="H376" i="31" s="1"/>
  <c r="G375" i="31"/>
  <c r="F375" i="31"/>
  <c r="E375" i="31"/>
  <c r="H375" i="31" s="1"/>
  <c r="G374" i="31"/>
  <c r="F374" i="31"/>
  <c r="E374" i="31"/>
  <c r="H374" i="31" s="1"/>
  <c r="G373" i="31"/>
  <c r="F373" i="31"/>
  <c r="E373" i="31"/>
  <c r="H373" i="31" s="1"/>
  <c r="G372" i="31"/>
  <c r="F372" i="31"/>
  <c r="E372" i="31"/>
  <c r="H372" i="31" s="1"/>
  <c r="G371" i="31"/>
  <c r="F371" i="31"/>
  <c r="E371" i="31"/>
  <c r="H371" i="31" s="1"/>
  <c r="G370" i="31"/>
  <c r="F370" i="31"/>
  <c r="E370" i="31"/>
  <c r="H370" i="31" s="1"/>
  <c r="G369" i="31"/>
  <c r="F369" i="31"/>
  <c r="E369" i="31"/>
  <c r="H369" i="31" s="1"/>
  <c r="G368" i="31"/>
  <c r="F368" i="31"/>
  <c r="E368" i="31"/>
  <c r="H368" i="31" s="1"/>
  <c r="G367" i="31"/>
  <c r="F367" i="31"/>
  <c r="E367" i="31"/>
  <c r="H367" i="31" s="1"/>
  <c r="G366" i="31"/>
  <c r="F366" i="31"/>
  <c r="E366" i="31"/>
  <c r="H366" i="31" s="1"/>
  <c r="G365" i="31"/>
  <c r="F365" i="31"/>
  <c r="E365" i="31"/>
  <c r="H365" i="31" s="1"/>
  <c r="G364" i="31"/>
  <c r="F364" i="31"/>
  <c r="E364" i="31"/>
  <c r="H364" i="31" s="1"/>
  <c r="G363" i="31"/>
  <c r="F363" i="31"/>
  <c r="E363" i="31"/>
  <c r="H363" i="31" s="1"/>
  <c r="G362" i="31"/>
  <c r="F362" i="31"/>
  <c r="E362" i="31"/>
  <c r="H362" i="31" s="1"/>
  <c r="G361" i="31"/>
  <c r="F361" i="31"/>
  <c r="E361" i="31"/>
  <c r="H361" i="31" s="1"/>
  <c r="G360" i="31"/>
  <c r="F360" i="31"/>
  <c r="E360" i="31"/>
  <c r="H360" i="31" s="1"/>
  <c r="G359" i="31"/>
  <c r="F359" i="31"/>
  <c r="E359" i="31"/>
  <c r="H359" i="31" s="1"/>
  <c r="G358" i="31"/>
  <c r="F358" i="31"/>
  <c r="E358" i="31"/>
  <c r="H358" i="31" s="1"/>
  <c r="G357" i="31"/>
  <c r="F357" i="31"/>
  <c r="E357" i="31"/>
  <c r="H357" i="31" s="1"/>
  <c r="G356" i="31"/>
  <c r="F356" i="31"/>
  <c r="E356" i="31"/>
  <c r="H356" i="31" s="1"/>
  <c r="G355" i="31"/>
  <c r="F355" i="31"/>
  <c r="E355" i="31"/>
  <c r="H355" i="31" s="1"/>
  <c r="G354" i="31"/>
  <c r="F354" i="31"/>
  <c r="E354" i="31"/>
  <c r="H354" i="31" s="1"/>
  <c r="G353" i="31"/>
  <c r="F353" i="31"/>
  <c r="E353" i="31"/>
  <c r="H353" i="31" s="1"/>
  <c r="G352" i="31"/>
  <c r="F352" i="31"/>
  <c r="E352" i="31"/>
  <c r="H352" i="31" s="1"/>
  <c r="G351" i="31"/>
  <c r="F351" i="31"/>
  <c r="E351" i="31"/>
  <c r="H351" i="31" s="1"/>
  <c r="G350" i="31"/>
  <c r="F350" i="31"/>
  <c r="E350" i="31"/>
  <c r="H350" i="31" s="1"/>
  <c r="F349" i="31"/>
  <c r="E349" i="31"/>
  <c r="D349" i="31"/>
  <c r="F442" i="31" s="1"/>
  <c r="C349" i="31"/>
  <c r="E492" i="31" s="1"/>
  <c r="H492" i="31" s="1"/>
  <c r="G343" i="31"/>
  <c r="F343" i="31"/>
  <c r="E343" i="31"/>
  <c r="G342" i="31"/>
  <c r="F342" i="31"/>
  <c r="E342" i="31"/>
  <c r="G341" i="31"/>
  <c r="F341" i="31"/>
  <c r="E341" i="31"/>
  <c r="H341" i="31" s="1"/>
  <c r="G340" i="31"/>
  <c r="F340" i="31"/>
  <c r="E340" i="31"/>
  <c r="H340" i="31" s="1"/>
  <c r="G339" i="31"/>
  <c r="F339" i="31"/>
  <c r="E339" i="31"/>
  <c r="G338" i="31"/>
  <c r="F338" i="31"/>
  <c r="E338" i="31"/>
  <c r="G337" i="31"/>
  <c r="F337" i="31"/>
  <c r="E337" i="31"/>
  <c r="H337" i="31" s="1"/>
  <c r="G336" i="31"/>
  <c r="F336" i="31"/>
  <c r="E336" i="31"/>
  <c r="H336" i="31" s="1"/>
  <c r="G335" i="31"/>
  <c r="F335" i="31"/>
  <c r="E335" i="31"/>
  <c r="G334" i="31"/>
  <c r="F334" i="31"/>
  <c r="E334" i="31"/>
  <c r="G333" i="31"/>
  <c r="F333" i="31"/>
  <c r="E333" i="31"/>
  <c r="H333" i="31" s="1"/>
  <c r="G332" i="31"/>
  <c r="F332" i="31"/>
  <c r="E332" i="31"/>
  <c r="H332" i="31" s="1"/>
  <c r="G331" i="31"/>
  <c r="F331" i="31"/>
  <c r="E331" i="31"/>
  <c r="G330" i="31"/>
  <c r="F330" i="31"/>
  <c r="E330" i="31"/>
  <c r="G329" i="31"/>
  <c r="F329" i="31"/>
  <c r="E329" i="31"/>
  <c r="H329" i="31" s="1"/>
  <c r="G328" i="31"/>
  <c r="G327" i="31"/>
  <c r="F327" i="31"/>
  <c r="G326" i="31"/>
  <c r="F326" i="31"/>
  <c r="E326" i="31"/>
  <c r="G325" i="31"/>
  <c r="F325" i="31"/>
  <c r="E325" i="31"/>
  <c r="G324" i="31"/>
  <c r="F324" i="31"/>
  <c r="G323" i="31"/>
  <c r="F323" i="31"/>
  <c r="E323" i="31"/>
  <c r="G322" i="31"/>
  <c r="F322" i="31"/>
  <c r="E322" i="31"/>
  <c r="G321" i="31"/>
  <c r="G320" i="31"/>
  <c r="F320" i="31"/>
  <c r="E320" i="31"/>
  <c r="G319" i="31"/>
  <c r="E319" i="31"/>
  <c r="H319" i="31" s="1"/>
  <c r="G318" i="31"/>
  <c r="F318" i="31"/>
  <c r="E318" i="31"/>
  <c r="G317" i="31"/>
  <c r="G316" i="31"/>
  <c r="F316" i="31"/>
  <c r="E316" i="31"/>
  <c r="H316" i="31" s="1"/>
  <c r="G315" i="31"/>
  <c r="F315" i="31"/>
  <c r="E315" i="31"/>
  <c r="G314" i="31"/>
  <c r="F314" i="31"/>
  <c r="E314" i="31"/>
  <c r="G313" i="31"/>
  <c r="F313" i="31"/>
  <c r="E313" i="31"/>
  <c r="H313" i="31" s="1"/>
  <c r="G312" i="31"/>
  <c r="F312" i="31"/>
  <c r="E312" i="31"/>
  <c r="H312" i="31" s="1"/>
  <c r="G311" i="31"/>
  <c r="F311" i="31"/>
  <c r="E311" i="31"/>
  <c r="G310" i="31"/>
  <c r="F310" i="31"/>
  <c r="E310" i="31"/>
  <c r="G309" i="31"/>
  <c r="F309" i="31"/>
  <c r="E309" i="31"/>
  <c r="H309" i="31" s="1"/>
  <c r="G308" i="31"/>
  <c r="G307" i="31"/>
  <c r="F307" i="31"/>
  <c r="E307" i="31"/>
  <c r="G306" i="31"/>
  <c r="F306" i="31"/>
  <c r="G305" i="31"/>
  <c r="E305" i="31"/>
  <c r="G304" i="31"/>
  <c r="E304" i="31"/>
  <c r="G303" i="31"/>
  <c r="F303" i="31"/>
  <c r="E303" i="31"/>
  <c r="H303" i="31" s="1"/>
  <c r="G302" i="31"/>
  <c r="G301" i="31"/>
  <c r="F301" i="31"/>
  <c r="E301" i="31"/>
  <c r="H301" i="31" s="1"/>
  <c r="G300" i="31"/>
  <c r="F300" i="31"/>
  <c r="E300" i="31"/>
  <c r="H300" i="31" s="1"/>
  <c r="G299" i="31"/>
  <c r="F299" i="31"/>
  <c r="E299" i="31"/>
  <c r="G298" i="31"/>
  <c r="E298" i="31"/>
  <c r="G297" i="31"/>
  <c r="F297" i="31"/>
  <c r="E297" i="31"/>
  <c r="H297" i="31" s="1"/>
  <c r="G296" i="31"/>
  <c r="F296" i="31"/>
  <c r="E296" i="31"/>
  <c r="G295" i="31"/>
  <c r="F295" i="31"/>
  <c r="E295" i="31"/>
  <c r="G294" i="31"/>
  <c r="E294" i="31"/>
  <c r="H294" i="31" s="1"/>
  <c r="G293" i="31"/>
  <c r="F293" i="31"/>
  <c r="G292" i="31"/>
  <c r="E292" i="31"/>
  <c r="G291" i="31"/>
  <c r="G290" i="31"/>
  <c r="E290" i="31"/>
  <c r="G289" i="31"/>
  <c r="F289" i="31"/>
  <c r="E289" i="31"/>
  <c r="H289" i="31" s="1"/>
  <c r="G288" i="31"/>
  <c r="G287" i="31"/>
  <c r="F287" i="31"/>
  <c r="E287" i="31"/>
  <c r="H287" i="31" s="1"/>
  <c r="G286" i="31"/>
  <c r="E286" i="31"/>
  <c r="G285" i="31"/>
  <c r="F285" i="31"/>
  <c r="E285" i="31"/>
  <c r="G284" i="31"/>
  <c r="F284" i="31"/>
  <c r="E284" i="31"/>
  <c r="H284" i="31" s="1"/>
  <c r="G283" i="31"/>
  <c r="G282" i="31"/>
  <c r="F282" i="31"/>
  <c r="E282" i="31"/>
  <c r="G281" i="31"/>
  <c r="F281" i="31"/>
  <c r="E281" i="31"/>
  <c r="H281" i="31" s="1"/>
  <c r="G280" i="31"/>
  <c r="F280" i="31"/>
  <c r="E280" i="31"/>
  <c r="H280" i="31" s="1"/>
  <c r="G279" i="31"/>
  <c r="F279" i="31"/>
  <c r="E279" i="31"/>
  <c r="G278" i="31"/>
  <c r="F278" i="31"/>
  <c r="G277" i="31"/>
  <c r="F277" i="31"/>
  <c r="G276" i="31"/>
  <c r="G275" i="31"/>
  <c r="G274" i="31"/>
  <c r="F274" i="31"/>
  <c r="E274" i="31"/>
  <c r="H274" i="31" s="1"/>
  <c r="G273" i="31"/>
  <c r="F273" i="31"/>
  <c r="E273" i="31"/>
  <c r="G272" i="31"/>
  <c r="F272" i="31"/>
  <c r="E272" i="31"/>
  <c r="G271" i="31"/>
  <c r="F271" i="31"/>
  <c r="E271" i="31"/>
  <c r="H271" i="31" s="1"/>
  <c r="G270" i="31"/>
  <c r="F270" i="31"/>
  <c r="E270" i="31"/>
  <c r="H270" i="31" s="1"/>
  <c r="G269" i="31"/>
  <c r="F269" i="31"/>
  <c r="E269" i="31"/>
  <c r="G268" i="31"/>
  <c r="F268" i="31"/>
  <c r="E268" i="31"/>
  <c r="G267" i="31"/>
  <c r="F267" i="31"/>
  <c r="E267" i="31"/>
  <c r="H267" i="31" s="1"/>
  <c r="G266" i="31"/>
  <c r="F266" i="31"/>
  <c r="E266" i="31"/>
  <c r="H266" i="31" s="1"/>
  <c r="G265" i="31"/>
  <c r="F265" i="31"/>
  <c r="E265" i="31"/>
  <c r="G264" i="31"/>
  <c r="G263" i="31"/>
  <c r="F263" i="31"/>
  <c r="E263" i="31"/>
  <c r="H263" i="31" s="1"/>
  <c r="G262" i="31"/>
  <c r="F262" i="31"/>
  <c r="G261" i="31"/>
  <c r="F261" i="31"/>
  <c r="E261" i="31"/>
  <c r="G260" i="31"/>
  <c r="F260" i="31"/>
  <c r="G259" i="31"/>
  <c r="G258" i="31"/>
  <c r="F258" i="31"/>
  <c r="E258" i="31"/>
  <c r="G257" i="31"/>
  <c r="F257" i="31"/>
  <c r="E257" i="31"/>
  <c r="H257" i="31" s="1"/>
  <c r="G256" i="31"/>
  <c r="F256" i="31"/>
  <c r="E256" i="31"/>
  <c r="H256" i="31" s="1"/>
  <c r="G255" i="31"/>
  <c r="E255" i="31"/>
  <c r="G254" i="31"/>
  <c r="F254" i="31"/>
  <c r="E254" i="31"/>
  <c r="H254" i="31" s="1"/>
  <c r="G253" i="31"/>
  <c r="F253" i="31"/>
  <c r="E253" i="31"/>
  <c r="H253" i="31" s="1"/>
  <c r="G252" i="31"/>
  <c r="F252" i="31"/>
  <c r="E252" i="31"/>
  <c r="G251" i="31"/>
  <c r="F251" i="31"/>
  <c r="E251" i="31"/>
  <c r="G250" i="31"/>
  <c r="E250" i="31"/>
  <c r="H250" i="31" s="1"/>
  <c r="G249" i="31"/>
  <c r="E249" i="31"/>
  <c r="G248" i="31"/>
  <c r="F248" i="31"/>
  <c r="E248" i="31"/>
  <c r="H248" i="31" s="1"/>
  <c r="G247" i="31"/>
  <c r="F247" i="31"/>
  <c r="E247" i="31"/>
  <c r="H247" i="31" s="1"/>
  <c r="G246" i="31"/>
  <c r="F246" i="31"/>
  <c r="G245" i="31"/>
  <c r="F245" i="31"/>
  <c r="E245" i="31"/>
  <c r="G244" i="31"/>
  <c r="E244" i="31"/>
  <c r="H244" i="31" s="1"/>
  <c r="G243" i="31"/>
  <c r="F243" i="31"/>
  <c r="E243" i="31"/>
  <c r="G242" i="31"/>
  <c r="F242" i="31"/>
  <c r="E242" i="31"/>
  <c r="G241" i="31"/>
  <c r="F241" i="31"/>
  <c r="G240" i="31"/>
  <c r="F240" i="31"/>
  <c r="E240" i="31"/>
  <c r="H240" i="31" s="1"/>
  <c r="G239" i="31"/>
  <c r="F239" i="31"/>
  <c r="E239" i="31"/>
  <c r="G238" i="31"/>
  <c r="G237" i="31"/>
  <c r="F237" i="31"/>
  <c r="E237" i="31"/>
  <c r="H237" i="31" s="1"/>
  <c r="G236" i="31"/>
  <c r="E236" i="31"/>
  <c r="G235" i="31"/>
  <c r="F235" i="31"/>
  <c r="E235" i="31"/>
  <c r="G234" i="31"/>
  <c r="F234" i="31"/>
  <c r="E234" i="31"/>
  <c r="H234" i="31" s="1"/>
  <c r="G233" i="31"/>
  <c r="F233" i="31"/>
  <c r="E233" i="31"/>
  <c r="H233" i="31" s="1"/>
  <c r="G232" i="31"/>
  <c r="E232" i="31"/>
  <c r="G231" i="31"/>
  <c r="F231" i="31"/>
  <c r="E231" i="31"/>
  <c r="G230" i="31"/>
  <c r="F230" i="31"/>
  <c r="E230" i="31"/>
  <c r="H230" i="31" s="1"/>
  <c r="G229" i="31"/>
  <c r="E229" i="31"/>
  <c r="H229" i="31" s="1"/>
  <c r="G228" i="31"/>
  <c r="F228" i="31"/>
  <c r="E228" i="31"/>
  <c r="G227" i="31"/>
  <c r="G226" i="31"/>
  <c r="F226" i="31"/>
  <c r="E226" i="31"/>
  <c r="H226" i="31" s="1"/>
  <c r="G225" i="31"/>
  <c r="G224" i="31"/>
  <c r="F224" i="31"/>
  <c r="E224" i="31"/>
  <c r="G223" i="31"/>
  <c r="F223" i="31"/>
  <c r="E223" i="31"/>
  <c r="G222" i="31"/>
  <c r="F222" i="31"/>
  <c r="E222" i="31"/>
  <c r="H222" i="31" s="1"/>
  <c r="G221" i="31"/>
  <c r="F221" i="31"/>
  <c r="E221" i="31"/>
  <c r="H221" i="31" s="1"/>
  <c r="G220" i="31"/>
  <c r="F220" i="31"/>
  <c r="E220" i="31"/>
  <c r="G219" i="31"/>
  <c r="F219" i="31"/>
  <c r="E219" i="31"/>
  <c r="G218" i="31"/>
  <c r="E218" i="31"/>
  <c r="H218" i="31" s="1"/>
  <c r="G217" i="31"/>
  <c r="F217" i="31"/>
  <c r="E217" i="31"/>
  <c r="H217" i="31" s="1"/>
  <c r="G216" i="31"/>
  <c r="F216" i="31"/>
  <c r="E216" i="31"/>
  <c r="G215" i="31"/>
  <c r="F215" i="31"/>
  <c r="E215" i="31"/>
  <c r="G214" i="31"/>
  <c r="G213" i="31"/>
  <c r="G212" i="31"/>
  <c r="F212" i="31"/>
  <c r="E212" i="31"/>
  <c r="G211" i="31"/>
  <c r="E211" i="31"/>
  <c r="G210" i="31"/>
  <c r="G209" i="31"/>
  <c r="G208" i="31"/>
  <c r="G207" i="31"/>
  <c r="F207" i="31"/>
  <c r="E207" i="31"/>
  <c r="G206" i="31"/>
  <c r="E206" i="31"/>
  <c r="H206" i="31" s="1"/>
  <c r="G205" i="31"/>
  <c r="G204" i="31"/>
  <c r="G203" i="31"/>
  <c r="G202" i="31"/>
  <c r="G201" i="31"/>
  <c r="G200" i="31"/>
  <c r="G199" i="31"/>
  <c r="G198" i="31"/>
  <c r="E198" i="31"/>
  <c r="H198" i="31" s="1"/>
  <c r="G197" i="31"/>
  <c r="E197" i="31"/>
  <c r="H197" i="31" s="1"/>
  <c r="G196" i="31"/>
  <c r="F196" i="31"/>
  <c r="E196" i="31"/>
  <c r="G195" i="31"/>
  <c r="F195" i="31"/>
  <c r="E195" i="31"/>
  <c r="G194" i="31"/>
  <c r="F194" i="31"/>
  <c r="G193" i="31"/>
  <c r="E193" i="31"/>
  <c r="H193" i="31" s="1"/>
  <c r="G192" i="31"/>
  <c r="F192" i="31"/>
  <c r="E192" i="31"/>
  <c r="G191" i="31"/>
  <c r="G190" i="31"/>
  <c r="F190" i="31"/>
  <c r="E190" i="31"/>
  <c r="H190" i="31" s="1"/>
  <c r="G189" i="31"/>
  <c r="F189" i="31"/>
  <c r="E189" i="31"/>
  <c r="H189" i="31" s="1"/>
  <c r="G188" i="31"/>
  <c r="E188" i="31"/>
  <c r="G187" i="31"/>
  <c r="G186" i="31"/>
  <c r="G185" i="31"/>
  <c r="F185" i="31"/>
  <c r="G184" i="31"/>
  <c r="H184" i="31" s="1"/>
  <c r="E184" i="31"/>
  <c r="H183" i="31"/>
  <c r="G183" i="31"/>
  <c r="F183" i="31"/>
  <c r="E183" i="31"/>
  <c r="G182" i="31"/>
  <c r="G181" i="31"/>
  <c r="G180" i="31"/>
  <c r="G179" i="31"/>
  <c r="G178" i="31"/>
  <c r="G177" i="31"/>
  <c r="F177" i="31"/>
  <c r="G176" i="31"/>
  <c r="H176" i="31" s="1"/>
  <c r="E176" i="31"/>
  <c r="G175" i="31"/>
  <c r="F175" i="31"/>
  <c r="G174" i="31"/>
  <c r="D173" i="31"/>
  <c r="C173" i="31"/>
  <c r="E209" i="31" s="1"/>
  <c r="H209" i="31" s="1"/>
  <c r="G167" i="31"/>
  <c r="F167" i="31"/>
  <c r="E167" i="31"/>
  <c r="H167" i="31" s="1"/>
  <c r="G166" i="31"/>
  <c r="F166" i="31"/>
  <c r="E166" i="31"/>
  <c r="H166" i="31" s="1"/>
  <c r="G165" i="31"/>
  <c r="F165" i="31"/>
  <c r="E165" i="31"/>
  <c r="H165" i="31" s="1"/>
  <c r="G164" i="31"/>
  <c r="G163" i="31"/>
  <c r="F163" i="31"/>
  <c r="E163" i="31"/>
  <c r="H163" i="31" s="1"/>
  <c r="G162" i="31"/>
  <c r="F162" i="31"/>
  <c r="E162" i="31"/>
  <c r="H162" i="31" s="1"/>
  <c r="G161" i="31"/>
  <c r="F161" i="31"/>
  <c r="E161" i="31"/>
  <c r="H161" i="31" s="1"/>
  <c r="G160" i="31"/>
  <c r="F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E156" i="31"/>
  <c r="H156" i="31" s="1"/>
  <c r="G155" i="31"/>
  <c r="E155" i="31"/>
  <c r="H155" i="31" s="1"/>
  <c r="G154" i="31"/>
  <c r="F154" i="31"/>
  <c r="E154" i="31"/>
  <c r="H154" i="31" s="1"/>
  <c r="G153" i="31"/>
  <c r="G152" i="31"/>
  <c r="F152" i="31"/>
  <c r="E152" i="31"/>
  <c r="H152" i="31" s="1"/>
  <c r="G151" i="31"/>
  <c r="F151" i="31"/>
  <c r="E151" i="31"/>
  <c r="H151" i="31" s="1"/>
  <c r="G150" i="31"/>
  <c r="F150" i="31"/>
  <c r="E150" i="31"/>
  <c r="H150" i="31" s="1"/>
  <c r="G149" i="31"/>
  <c r="F149" i="31"/>
  <c r="E149" i="31"/>
  <c r="H149" i="31" s="1"/>
  <c r="G148" i="31"/>
  <c r="F148" i="31"/>
  <c r="E148" i="31"/>
  <c r="H148" i="31" s="1"/>
  <c r="G147" i="31"/>
  <c r="F147" i="31"/>
  <c r="E147" i="31"/>
  <c r="H147" i="31" s="1"/>
  <c r="G146" i="31"/>
  <c r="E146" i="31"/>
  <c r="H146" i="31" s="1"/>
  <c r="G145" i="31"/>
  <c r="F145" i="31"/>
  <c r="E145" i="31"/>
  <c r="H145" i="31" s="1"/>
  <c r="G144" i="31"/>
  <c r="E144" i="31"/>
  <c r="H144" i="31" s="1"/>
  <c r="G143" i="31"/>
  <c r="E143" i="31"/>
  <c r="H143" i="31" s="1"/>
  <c r="G142" i="31"/>
  <c r="F142" i="31"/>
  <c r="E142" i="31"/>
  <c r="H142" i="31" s="1"/>
  <c r="G141" i="31"/>
  <c r="E141" i="31"/>
  <c r="H141" i="31" s="1"/>
  <c r="G140" i="31"/>
  <c r="E140" i="31"/>
  <c r="H140" i="31" s="1"/>
  <c r="G139" i="31"/>
  <c r="F139" i="31"/>
  <c r="E139" i="31"/>
  <c r="H139" i="31" s="1"/>
  <c r="G138" i="31"/>
  <c r="F138" i="31"/>
  <c r="E138" i="31"/>
  <c r="H138" i="31" s="1"/>
  <c r="H137" i="31"/>
  <c r="G137" i="31"/>
  <c r="F137" i="31"/>
  <c r="E137" i="31"/>
  <c r="H136" i="31"/>
  <c r="G136" i="31"/>
  <c r="F136" i="31"/>
  <c r="E136" i="31"/>
  <c r="G135" i="31"/>
  <c r="F135" i="31"/>
  <c r="H134" i="31"/>
  <c r="G134" i="31"/>
  <c r="F134" i="31"/>
  <c r="E134" i="31"/>
  <c r="G133" i="31"/>
  <c r="F133" i="31"/>
  <c r="G132" i="31"/>
  <c r="F132" i="31"/>
  <c r="G131" i="31"/>
  <c r="H130" i="31"/>
  <c r="G130" i="31"/>
  <c r="E130" i="31"/>
  <c r="G129" i="31"/>
  <c r="F129" i="31"/>
  <c r="G128" i="31"/>
  <c r="H127" i="31"/>
  <c r="G127" i="31"/>
  <c r="F127" i="31"/>
  <c r="E127" i="31"/>
  <c r="G126" i="31"/>
  <c r="G125" i="31"/>
  <c r="G124" i="31"/>
  <c r="F124" i="31"/>
  <c r="G123" i="31"/>
  <c r="G122" i="31"/>
  <c r="F122" i="31"/>
  <c r="G121" i="31"/>
  <c r="G120" i="31"/>
  <c r="F120" i="31"/>
  <c r="H119" i="31"/>
  <c r="G119" i="31"/>
  <c r="F119" i="31"/>
  <c r="E119" i="31"/>
  <c r="G118" i="31"/>
  <c r="F118" i="31"/>
  <c r="G117" i="31"/>
  <c r="F117" i="31"/>
  <c r="G116" i="31"/>
  <c r="G115" i="31"/>
  <c r="G114" i="31"/>
  <c r="G113" i="31"/>
  <c r="G112" i="31"/>
  <c r="F112" i="31"/>
  <c r="G111" i="31"/>
  <c r="G110" i="31"/>
  <c r="F110" i="31"/>
  <c r="H109" i="31"/>
  <c r="G109" i="31"/>
  <c r="F109" i="31"/>
  <c r="E109" i="31"/>
  <c r="G108" i="31"/>
  <c r="F108" i="31"/>
  <c r="H107" i="31"/>
  <c r="G107" i="31"/>
  <c r="F107" i="31"/>
  <c r="E107" i="31"/>
  <c r="G106" i="31"/>
  <c r="H105" i="31"/>
  <c r="G105" i="31"/>
  <c r="F105" i="31"/>
  <c r="E105" i="31"/>
  <c r="G104" i="31"/>
  <c r="G103" i="31"/>
  <c r="G102" i="31"/>
  <c r="F102" i="31"/>
  <c r="G101" i="31"/>
  <c r="F101" i="31"/>
  <c r="H100" i="31"/>
  <c r="G100" i="31"/>
  <c r="F100" i="31"/>
  <c r="E100" i="31"/>
  <c r="G99" i="31"/>
  <c r="H98" i="31"/>
  <c r="G98" i="31"/>
  <c r="F98" i="31"/>
  <c r="E98" i="31"/>
  <c r="H97" i="31"/>
  <c r="G97" i="31"/>
  <c r="F97" i="31"/>
  <c r="E97" i="31"/>
  <c r="H96" i="31"/>
  <c r="G96" i="31"/>
  <c r="F96" i="31"/>
  <c r="E96" i="31"/>
  <c r="G95" i="31"/>
  <c r="F95" i="31"/>
  <c r="G94" i="31"/>
  <c r="F94" i="31"/>
  <c r="H93" i="31"/>
  <c r="G93" i="31"/>
  <c r="E93" i="31"/>
  <c r="G92" i="31"/>
  <c r="G91" i="31"/>
  <c r="G90" i="31"/>
  <c r="G89" i="31"/>
  <c r="G88" i="31"/>
  <c r="G87" i="31"/>
  <c r="H86" i="31"/>
  <c r="G86" i="31"/>
  <c r="F86" i="31"/>
  <c r="E86" i="31"/>
  <c r="G85" i="31"/>
  <c r="F85" i="31"/>
  <c r="H84" i="31"/>
  <c r="G84" i="31"/>
  <c r="E84" i="31"/>
  <c r="H83" i="31"/>
  <c r="G83" i="31"/>
  <c r="F83" i="31"/>
  <c r="E83" i="31"/>
  <c r="H82" i="31"/>
  <c r="G82" i="31"/>
  <c r="F82" i="31"/>
  <c r="E82" i="31"/>
  <c r="H81" i="31"/>
  <c r="G81" i="31"/>
  <c r="F81" i="31"/>
  <c r="E81" i="31"/>
  <c r="G80" i="31"/>
  <c r="G79" i="31"/>
  <c r="H78" i="31"/>
  <c r="G78" i="31"/>
  <c r="E78" i="31"/>
  <c r="G77" i="31"/>
  <c r="G76" i="31"/>
  <c r="D75" i="31"/>
  <c r="F153" i="31" s="1"/>
  <c r="C75" i="31"/>
  <c r="E164" i="31" s="1"/>
  <c r="H164" i="31" s="1"/>
  <c r="G69" i="31"/>
  <c r="F69" i="31"/>
  <c r="E69" i="31"/>
  <c r="H69" i="31" s="1"/>
  <c r="G68" i="31"/>
  <c r="F68" i="31"/>
  <c r="E68" i="31"/>
  <c r="H68" i="31" s="1"/>
  <c r="G67" i="31"/>
  <c r="F67" i="31"/>
  <c r="G66" i="31"/>
  <c r="F66" i="31"/>
  <c r="E66" i="31"/>
  <c r="H66" i="31" s="1"/>
  <c r="G65" i="31"/>
  <c r="F65" i="31"/>
  <c r="E65" i="31"/>
  <c r="H65" i="31" s="1"/>
  <c r="G64" i="31"/>
  <c r="F64" i="31"/>
  <c r="G63" i="31"/>
  <c r="F63" i="31"/>
  <c r="E63" i="31"/>
  <c r="H63" i="31" s="1"/>
  <c r="G62" i="31"/>
  <c r="F62" i="31"/>
  <c r="G61" i="31"/>
  <c r="F61" i="3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F54" i="31"/>
  <c r="G53" i="31"/>
  <c r="F53" i="31"/>
  <c r="G52" i="31"/>
  <c r="F52" i="31"/>
  <c r="E52" i="31"/>
  <c r="H52" i="31" s="1"/>
  <c r="G51" i="31"/>
  <c r="F51" i="31"/>
  <c r="E51" i="31"/>
  <c r="H51" i="31" s="1"/>
  <c r="G50" i="31"/>
  <c r="F50" i="3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G44" i="31"/>
  <c r="F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E39" i="31"/>
  <c r="H39" i="31" s="1"/>
  <c r="G38" i="31"/>
  <c r="F38" i="31"/>
  <c r="E38" i="31"/>
  <c r="H38" i="31" s="1"/>
  <c r="G37" i="31"/>
  <c r="F37" i="31"/>
  <c r="E37" i="31"/>
  <c r="H37" i="31" s="1"/>
  <c r="G36" i="31"/>
  <c r="F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G31" i="31"/>
  <c r="F31" i="31"/>
  <c r="E31" i="31"/>
  <c r="H31" i="31" s="1"/>
  <c r="G30" i="31"/>
  <c r="F30" i="31"/>
  <c r="G29" i="31"/>
  <c r="F29" i="31"/>
  <c r="G28" i="31"/>
  <c r="F28" i="31"/>
  <c r="E28" i="31"/>
  <c r="H28" i="31" s="1"/>
  <c r="G27" i="31"/>
  <c r="F27" i="3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F19" i="31"/>
  <c r="D19" i="31"/>
  <c r="C19" i="31"/>
  <c r="E67" i="31" s="1"/>
  <c r="H67" i="31" s="1"/>
  <c r="D13" i="31"/>
  <c r="C13" i="31"/>
  <c r="G13" i="31" s="1"/>
  <c r="D12" i="31"/>
  <c r="C12" i="31"/>
  <c r="E12" i="31" s="1"/>
  <c r="D11" i="31"/>
  <c r="C11" i="31"/>
  <c r="G11" i="31" s="1"/>
  <c r="C10" i="31"/>
  <c r="E10" i="31" s="1"/>
  <c r="D9" i="31"/>
  <c r="C8" i="31"/>
  <c r="G609" i="26"/>
  <c r="F609" i="26"/>
  <c r="G608" i="26"/>
  <c r="F608" i="26"/>
  <c r="G607" i="26"/>
  <c r="F607" i="26"/>
  <c r="E607" i="26"/>
  <c r="H607" i="26" s="1"/>
  <c r="G606" i="26"/>
  <c r="F606" i="26"/>
  <c r="E606" i="26"/>
  <c r="H606" i="26" s="1"/>
  <c r="G605" i="26"/>
  <c r="F605" i="26"/>
  <c r="G604" i="26"/>
  <c r="F604" i="26"/>
  <c r="E604" i="26"/>
  <c r="H604" i="26" s="1"/>
  <c r="G603" i="26"/>
  <c r="F603" i="26"/>
  <c r="G602" i="26"/>
  <c r="F602" i="26"/>
  <c r="G601" i="26"/>
  <c r="F601" i="26"/>
  <c r="G600" i="26"/>
  <c r="F600" i="26"/>
  <c r="G599" i="26"/>
  <c r="F599" i="26"/>
  <c r="G598" i="26"/>
  <c r="F598" i="26"/>
  <c r="G597" i="26"/>
  <c r="F597" i="26"/>
  <c r="E597" i="26"/>
  <c r="H597" i="26" s="1"/>
  <c r="G596" i="26"/>
  <c r="F596" i="26"/>
  <c r="E596" i="26"/>
  <c r="H596" i="26" s="1"/>
  <c r="G595" i="26"/>
  <c r="F595" i="26"/>
  <c r="E595" i="26"/>
  <c r="H595" i="26" s="1"/>
  <c r="G594" i="26"/>
  <c r="F594" i="26"/>
  <c r="E594" i="26"/>
  <c r="H594" i="26" s="1"/>
  <c r="G593" i="26"/>
  <c r="F593" i="26"/>
  <c r="G592" i="26"/>
  <c r="F592" i="26"/>
  <c r="G591" i="26"/>
  <c r="F591" i="26"/>
  <c r="E591" i="26"/>
  <c r="H591" i="26" s="1"/>
  <c r="G590" i="26"/>
  <c r="F590" i="26"/>
  <c r="E590" i="26"/>
  <c r="H590" i="26" s="1"/>
  <c r="G589" i="26"/>
  <c r="F589" i="26"/>
  <c r="G588" i="26"/>
  <c r="F588" i="26"/>
  <c r="E588" i="26"/>
  <c r="H588" i="26" s="1"/>
  <c r="G587" i="26"/>
  <c r="F587" i="26"/>
  <c r="G586" i="26"/>
  <c r="F586" i="26"/>
  <c r="G585" i="26"/>
  <c r="F585" i="26"/>
  <c r="G584" i="26"/>
  <c r="F584" i="26"/>
  <c r="G583" i="26"/>
  <c r="F583" i="26"/>
  <c r="F582" i="26"/>
  <c r="D582" i="26"/>
  <c r="C582" i="26"/>
  <c r="G582" i="26" s="1"/>
  <c r="H576" i="26"/>
  <c r="G576" i="26"/>
  <c r="F576" i="26"/>
  <c r="E576" i="26"/>
  <c r="H575" i="26"/>
  <c r="G575" i="26"/>
  <c r="F575" i="26"/>
  <c r="E575" i="26"/>
  <c r="H574" i="26"/>
  <c r="G574" i="26"/>
  <c r="E574" i="26"/>
  <c r="H573" i="26"/>
  <c r="G573" i="26"/>
  <c r="F573" i="26"/>
  <c r="E573" i="26"/>
  <c r="H572" i="26"/>
  <c r="G572" i="26"/>
  <c r="F572" i="26"/>
  <c r="E572" i="26"/>
  <c r="H571" i="26"/>
  <c r="G571" i="26"/>
  <c r="F571" i="26"/>
  <c r="E571" i="26"/>
  <c r="G570" i="26"/>
  <c r="H569" i="26"/>
  <c r="G569" i="26"/>
  <c r="F569" i="26"/>
  <c r="E569" i="26"/>
  <c r="G568" i="26"/>
  <c r="H567" i="26"/>
  <c r="G567" i="26"/>
  <c r="E567" i="26"/>
  <c r="H566" i="26"/>
  <c r="G566" i="26"/>
  <c r="F566" i="26"/>
  <c r="E566" i="26"/>
  <c r="H565" i="26"/>
  <c r="G565" i="26"/>
  <c r="F565" i="26"/>
  <c r="E565" i="26"/>
  <c r="H564" i="26"/>
  <c r="G564" i="26"/>
  <c r="F564" i="26"/>
  <c r="E564" i="26"/>
  <c r="H563" i="26"/>
  <c r="G563" i="26"/>
  <c r="F563" i="26"/>
  <c r="E563" i="26"/>
  <c r="G562" i="26"/>
  <c r="G561" i="26"/>
  <c r="G560" i="26"/>
  <c r="F560" i="26"/>
  <c r="G559" i="26"/>
  <c r="H558" i="26"/>
  <c r="G558" i="26"/>
  <c r="F558" i="26"/>
  <c r="E558" i="26"/>
  <c r="H557" i="26"/>
  <c r="G557" i="26"/>
  <c r="F557" i="26"/>
  <c r="E557" i="26"/>
  <c r="H556" i="26"/>
  <c r="G556" i="26"/>
  <c r="F556" i="26"/>
  <c r="E556" i="26"/>
  <c r="G555" i="26"/>
  <c r="F555" i="26"/>
  <c r="G554" i="26"/>
  <c r="H553" i="26"/>
  <c r="G553" i="26"/>
  <c r="F553" i="26"/>
  <c r="E553" i="26"/>
  <c r="H552" i="26"/>
  <c r="G552" i="26"/>
  <c r="F552" i="26"/>
  <c r="E552" i="26"/>
  <c r="H551" i="26"/>
  <c r="G551" i="26"/>
  <c r="F551" i="26"/>
  <c r="E551" i="26"/>
  <c r="H550" i="26"/>
  <c r="G550" i="26"/>
  <c r="F550" i="26"/>
  <c r="E550" i="26"/>
  <c r="G549" i="26"/>
  <c r="F549" i="26"/>
  <c r="H548" i="26"/>
  <c r="G548" i="26"/>
  <c r="F548" i="26"/>
  <c r="E548" i="26"/>
  <c r="H547" i="26"/>
  <c r="G547" i="26"/>
  <c r="F547" i="26"/>
  <c r="E547" i="26"/>
  <c r="H546" i="26"/>
  <c r="G546" i="26"/>
  <c r="F546" i="26"/>
  <c r="E546" i="26"/>
  <c r="H545" i="26"/>
  <c r="G545" i="26"/>
  <c r="F545" i="26"/>
  <c r="E545" i="26"/>
  <c r="H544" i="26"/>
  <c r="G544" i="26"/>
  <c r="F544" i="26"/>
  <c r="E544" i="26"/>
  <c r="H543" i="26"/>
  <c r="G543" i="26"/>
  <c r="F543" i="26"/>
  <c r="E543" i="26"/>
  <c r="H542" i="26"/>
  <c r="G542" i="26"/>
  <c r="F542" i="26"/>
  <c r="E542" i="26"/>
  <c r="H541" i="26"/>
  <c r="G541" i="26"/>
  <c r="E541" i="26"/>
  <c r="H540" i="26"/>
  <c r="G540" i="26"/>
  <c r="F540" i="26"/>
  <c r="E540" i="26"/>
  <c r="G539" i="26"/>
  <c r="F539" i="26"/>
  <c r="G538" i="26"/>
  <c r="H537" i="26"/>
  <c r="G537" i="26"/>
  <c r="F537" i="26"/>
  <c r="E537" i="26"/>
  <c r="H536" i="26"/>
  <c r="G536" i="26"/>
  <c r="F536" i="26"/>
  <c r="E536" i="26"/>
  <c r="G535" i="26"/>
  <c r="H534" i="26"/>
  <c r="G534" i="26"/>
  <c r="F534" i="26"/>
  <c r="E534" i="26"/>
  <c r="H533" i="26"/>
  <c r="G533" i="26"/>
  <c r="F533" i="26"/>
  <c r="E533" i="26"/>
  <c r="G532" i="26"/>
  <c r="H531" i="26"/>
  <c r="G531" i="26"/>
  <c r="F531" i="26"/>
  <c r="E531" i="26"/>
  <c r="H530" i="26"/>
  <c r="G530" i="26"/>
  <c r="F530" i="26"/>
  <c r="E530" i="26"/>
  <c r="G529" i="26"/>
  <c r="H528" i="26"/>
  <c r="G528" i="26"/>
  <c r="F528" i="26"/>
  <c r="E528" i="26"/>
  <c r="H527" i="26"/>
  <c r="G527" i="26"/>
  <c r="F527" i="26"/>
  <c r="E527" i="26"/>
  <c r="H526" i="26"/>
  <c r="G526" i="26"/>
  <c r="F526" i="26"/>
  <c r="E526" i="26"/>
  <c r="H525" i="26"/>
  <c r="G525" i="26"/>
  <c r="F525" i="26"/>
  <c r="E525" i="26"/>
  <c r="H524" i="26"/>
  <c r="G524" i="26"/>
  <c r="E524" i="26"/>
  <c r="H523" i="26"/>
  <c r="G523" i="26"/>
  <c r="F523" i="26"/>
  <c r="E523" i="26"/>
  <c r="H522" i="26"/>
  <c r="G522" i="26"/>
  <c r="F522" i="26"/>
  <c r="E522" i="26"/>
  <c r="H521" i="26"/>
  <c r="G521" i="26"/>
  <c r="F521" i="26"/>
  <c r="E521" i="26"/>
  <c r="H520" i="26"/>
  <c r="G520" i="26"/>
  <c r="E520" i="26"/>
  <c r="H519" i="26"/>
  <c r="G519" i="26"/>
  <c r="F519" i="26"/>
  <c r="E519" i="26"/>
  <c r="H518" i="26"/>
  <c r="G518" i="26"/>
  <c r="F518" i="26"/>
  <c r="E518" i="26"/>
  <c r="H517" i="26"/>
  <c r="G517" i="26"/>
  <c r="E517" i="26"/>
  <c r="G516" i="26"/>
  <c r="G515" i="26"/>
  <c r="F515" i="26"/>
  <c r="H514" i="26"/>
  <c r="G514" i="26"/>
  <c r="F514" i="26"/>
  <c r="E514" i="26"/>
  <c r="H513" i="26"/>
  <c r="G513" i="26"/>
  <c r="F513" i="26"/>
  <c r="E513" i="26"/>
  <c r="H512" i="26"/>
  <c r="G512" i="26"/>
  <c r="F512" i="26"/>
  <c r="E512" i="26"/>
  <c r="H511" i="26"/>
  <c r="G511" i="26"/>
  <c r="F511" i="26"/>
  <c r="E511" i="26"/>
  <c r="H510" i="26"/>
  <c r="G510" i="26"/>
  <c r="E510" i="26"/>
  <c r="H509" i="26"/>
  <c r="G509" i="26"/>
  <c r="F509" i="26"/>
  <c r="E509" i="26"/>
  <c r="H508" i="26"/>
  <c r="G508" i="26"/>
  <c r="F508" i="26"/>
  <c r="E508" i="26"/>
  <c r="H507" i="26"/>
  <c r="G507" i="26"/>
  <c r="F507" i="26"/>
  <c r="E507" i="26"/>
  <c r="H506" i="26"/>
  <c r="G506" i="26"/>
  <c r="F506" i="26"/>
  <c r="E506" i="26"/>
  <c r="H505" i="26"/>
  <c r="G505" i="26"/>
  <c r="F505" i="26"/>
  <c r="E505" i="26"/>
  <c r="H504" i="26"/>
  <c r="G504" i="26"/>
  <c r="F504" i="26"/>
  <c r="E504" i="26"/>
  <c r="H503" i="26"/>
  <c r="G503" i="26"/>
  <c r="F503" i="26"/>
  <c r="E503" i="26"/>
  <c r="H502" i="26"/>
  <c r="G502" i="26"/>
  <c r="F502" i="26"/>
  <c r="E502" i="26"/>
  <c r="H501" i="26"/>
  <c r="G501" i="26"/>
  <c r="F501" i="26"/>
  <c r="E501" i="26"/>
  <c r="G500" i="26"/>
  <c r="H499" i="26"/>
  <c r="G499" i="26"/>
  <c r="F499" i="26"/>
  <c r="E499" i="26"/>
  <c r="H498" i="26"/>
  <c r="G498" i="26"/>
  <c r="E498" i="26"/>
  <c r="G497" i="26"/>
  <c r="F497" i="26"/>
  <c r="H496" i="26"/>
  <c r="G496" i="26"/>
  <c r="F496" i="26"/>
  <c r="E496" i="26"/>
  <c r="H495" i="26"/>
  <c r="G495" i="26"/>
  <c r="F495" i="26"/>
  <c r="E495" i="26"/>
  <c r="H494" i="26"/>
  <c r="G494" i="26"/>
  <c r="F494" i="26"/>
  <c r="E494" i="26"/>
  <c r="H493" i="26"/>
  <c r="G493" i="26"/>
  <c r="F493" i="26"/>
  <c r="E493" i="26"/>
  <c r="H492" i="26"/>
  <c r="G492" i="26"/>
  <c r="F492" i="26"/>
  <c r="E492" i="26"/>
  <c r="H491" i="26"/>
  <c r="G491" i="26"/>
  <c r="F491" i="26"/>
  <c r="E491" i="26"/>
  <c r="G490" i="26"/>
  <c r="G489" i="26"/>
  <c r="H488" i="26"/>
  <c r="G488" i="26"/>
  <c r="F488" i="26"/>
  <c r="E488" i="26"/>
  <c r="G487" i="26"/>
  <c r="F487" i="26"/>
  <c r="G486" i="26"/>
  <c r="H485" i="26"/>
  <c r="G485" i="26"/>
  <c r="E485" i="26"/>
  <c r="G484" i="26"/>
  <c r="G483" i="26"/>
  <c r="F483" i="26"/>
  <c r="H482" i="26"/>
  <c r="G482" i="26"/>
  <c r="F482" i="26"/>
  <c r="E482" i="26"/>
  <c r="H481" i="26"/>
  <c r="G481" i="26"/>
  <c r="F481" i="26"/>
  <c r="E481" i="26"/>
  <c r="H480" i="26"/>
  <c r="G480" i="26"/>
  <c r="F480" i="26"/>
  <c r="E480" i="26"/>
  <c r="H479" i="26"/>
  <c r="G479" i="26"/>
  <c r="E479" i="26"/>
  <c r="H478" i="26"/>
  <c r="G478" i="26"/>
  <c r="F478" i="26"/>
  <c r="E478" i="26"/>
  <c r="H477" i="26"/>
  <c r="G477" i="26"/>
  <c r="F477" i="26"/>
  <c r="E477" i="26"/>
  <c r="H476" i="26"/>
  <c r="G476" i="26"/>
  <c r="F476" i="26"/>
  <c r="E476" i="26"/>
  <c r="H475" i="26"/>
  <c r="G475" i="26"/>
  <c r="F475" i="26"/>
  <c r="E475" i="26"/>
  <c r="H474" i="26"/>
  <c r="G474" i="26"/>
  <c r="F474" i="26"/>
  <c r="E474" i="26"/>
  <c r="G473" i="26"/>
  <c r="F473" i="26"/>
  <c r="H472" i="26"/>
  <c r="G472" i="26"/>
  <c r="F472" i="26"/>
  <c r="E472" i="26"/>
  <c r="G471" i="26"/>
  <c r="G470" i="26"/>
  <c r="F470" i="26"/>
  <c r="G469" i="26"/>
  <c r="H468" i="26"/>
  <c r="G468" i="26"/>
  <c r="F468" i="26"/>
  <c r="E468" i="26"/>
  <c r="H467" i="26"/>
  <c r="G467" i="26"/>
  <c r="F467" i="26"/>
  <c r="E467" i="26"/>
  <c r="H466" i="26"/>
  <c r="G466" i="26"/>
  <c r="F466" i="26"/>
  <c r="E466" i="26"/>
  <c r="G465" i="26"/>
  <c r="H464" i="26"/>
  <c r="G464" i="26"/>
  <c r="F464" i="26"/>
  <c r="E464" i="26"/>
  <c r="G463" i="26"/>
  <c r="H462" i="26"/>
  <c r="G462" i="26"/>
  <c r="F462" i="26"/>
  <c r="E462" i="26"/>
  <c r="G461" i="26"/>
  <c r="F461" i="26"/>
  <c r="G460" i="26"/>
  <c r="H460" i="26" s="1"/>
  <c r="F460" i="26"/>
  <c r="E460" i="26"/>
  <c r="G459" i="26"/>
  <c r="H459" i="26" s="1"/>
  <c r="E459" i="26"/>
  <c r="H458" i="26"/>
  <c r="G458" i="26"/>
  <c r="F458" i="26"/>
  <c r="E458" i="26"/>
  <c r="H457" i="26"/>
  <c r="G457" i="26"/>
  <c r="F457" i="26"/>
  <c r="E457" i="26"/>
  <c r="G456" i="26"/>
  <c r="H455" i="26"/>
  <c r="G455" i="26"/>
  <c r="E455" i="26"/>
  <c r="G454" i="26"/>
  <c r="H454" i="26" s="1"/>
  <c r="F454" i="26"/>
  <c r="E454" i="26"/>
  <c r="G453" i="26"/>
  <c r="H453" i="26" s="1"/>
  <c r="F453" i="26"/>
  <c r="E453" i="26"/>
  <c r="G452" i="26"/>
  <c r="H452" i="26" s="1"/>
  <c r="F452" i="26"/>
  <c r="E452" i="26"/>
  <c r="G451" i="26"/>
  <c r="H451" i="26" s="1"/>
  <c r="F451" i="26"/>
  <c r="E451" i="26"/>
  <c r="G450" i="26"/>
  <c r="F450" i="26"/>
  <c r="H449" i="26"/>
  <c r="G449" i="26"/>
  <c r="F449" i="26"/>
  <c r="E449" i="26"/>
  <c r="H448" i="26"/>
  <c r="G448" i="26"/>
  <c r="F448" i="26"/>
  <c r="E448" i="26"/>
  <c r="H447" i="26"/>
  <c r="G447" i="26"/>
  <c r="F447" i="26"/>
  <c r="E447" i="26"/>
  <c r="H446" i="26"/>
  <c r="G446" i="26"/>
  <c r="F446" i="26"/>
  <c r="E446" i="26"/>
  <c r="G445" i="26"/>
  <c r="F445" i="26"/>
  <c r="G444" i="26"/>
  <c r="H444" i="26" s="1"/>
  <c r="F444" i="26"/>
  <c r="E444" i="26"/>
  <c r="G443" i="26"/>
  <c r="G442" i="26"/>
  <c r="G441" i="26"/>
  <c r="H441" i="26" s="1"/>
  <c r="F441" i="26"/>
  <c r="E441" i="26"/>
  <c r="G440" i="26"/>
  <c r="H440" i="26" s="1"/>
  <c r="F440" i="26"/>
  <c r="E440" i="26"/>
  <c r="G439" i="26"/>
  <c r="H439" i="26" s="1"/>
  <c r="F439" i="26"/>
  <c r="E439" i="26"/>
  <c r="G438" i="26"/>
  <c r="H438" i="26" s="1"/>
  <c r="F438" i="26"/>
  <c r="E438" i="26"/>
  <c r="G437" i="26"/>
  <c r="H437" i="26" s="1"/>
  <c r="F437" i="26"/>
  <c r="E437" i="26"/>
  <c r="G436" i="26"/>
  <c r="H436" i="26" s="1"/>
  <c r="F436" i="26"/>
  <c r="E436" i="26"/>
  <c r="G435" i="26"/>
  <c r="H435" i="26" s="1"/>
  <c r="F435" i="26"/>
  <c r="E435" i="26"/>
  <c r="G434" i="26"/>
  <c r="H434" i="26" s="1"/>
  <c r="F434" i="26"/>
  <c r="E434" i="26"/>
  <c r="G433" i="26"/>
  <c r="H433" i="26" s="1"/>
  <c r="F433" i="26"/>
  <c r="E433" i="26"/>
  <c r="G432" i="26"/>
  <c r="H432" i="26" s="1"/>
  <c r="F432" i="26"/>
  <c r="E432" i="26"/>
  <c r="G431" i="26"/>
  <c r="H431" i="26" s="1"/>
  <c r="F431" i="26"/>
  <c r="E431" i="26"/>
  <c r="G430" i="26"/>
  <c r="H430" i="26" s="1"/>
  <c r="F430" i="26"/>
  <c r="E430" i="26"/>
  <c r="G429" i="26"/>
  <c r="H429" i="26" s="1"/>
  <c r="F429" i="26"/>
  <c r="E429" i="26"/>
  <c r="G428" i="26"/>
  <c r="H428" i="26" s="1"/>
  <c r="F428" i="26"/>
  <c r="E428" i="26"/>
  <c r="G427" i="26"/>
  <c r="H427" i="26" s="1"/>
  <c r="F427" i="26"/>
  <c r="E427" i="26"/>
  <c r="G426" i="26"/>
  <c r="H426" i="26" s="1"/>
  <c r="F426" i="26"/>
  <c r="E426" i="26"/>
  <c r="G425" i="26"/>
  <c r="H425" i="26" s="1"/>
  <c r="F425" i="26"/>
  <c r="E425" i="26"/>
  <c r="G424" i="26"/>
  <c r="F424" i="26"/>
  <c r="H423" i="26"/>
  <c r="G423" i="26"/>
  <c r="F423" i="26"/>
  <c r="E423" i="26"/>
  <c r="H422" i="26"/>
  <c r="G422" i="26"/>
  <c r="F422" i="26"/>
  <c r="E422" i="26"/>
  <c r="H421" i="26"/>
  <c r="G421" i="26"/>
  <c r="F421" i="26"/>
  <c r="E421" i="26"/>
  <c r="G420" i="26"/>
  <c r="H419" i="26"/>
  <c r="G419" i="26"/>
  <c r="F419" i="26"/>
  <c r="E419" i="26"/>
  <c r="H418" i="26"/>
  <c r="G418" i="26"/>
  <c r="F418" i="26"/>
  <c r="E418" i="26"/>
  <c r="H417" i="26"/>
  <c r="G417" i="26"/>
  <c r="F417" i="26"/>
  <c r="E417" i="26"/>
  <c r="H416" i="26"/>
  <c r="G416" i="26"/>
  <c r="F416" i="26"/>
  <c r="E416" i="26"/>
  <c r="H415" i="26"/>
  <c r="G415" i="26"/>
  <c r="F415" i="26"/>
  <c r="E415" i="26"/>
  <c r="H414" i="26"/>
  <c r="G414" i="26"/>
  <c r="F414" i="26"/>
  <c r="E414" i="26"/>
  <c r="G413" i="26"/>
  <c r="G412" i="26"/>
  <c r="G411" i="26"/>
  <c r="G410" i="26"/>
  <c r="G409" i="26"/>
  <c r="G408" i="26"/>
  <c r="F408" i="26"/>
  <c r="G407" i="26"/>
  <c r="F407" i="26"/>
  <c r="E407" i="26"/>
  <c r="G406" i="26"/>
  <c r="F406" i="26"/>
  <c r="E406" i="26"/>
  <c r="H406" i="26" s="1"/>
  <c r="G405" i="26"/>
  <c r="F405" i="26"/>
  <c r="G404" i="26"/>
  <c r="F404" i="26"/>
  <c r="G403" i="26"/>
  <c r="F403" i="26"/>
  <c r="G402" i="26"/>
  <c r="F402" i="26"/>
  <c r="E402" i="26"/>
  <c r="G401" i="26"/>
  <c r="F401" i="26"/>
  <c r="E401" i="26"/>
  <c r="H401" i="26" s="1"/>
  <c r="G400" i="26"/>
  <c r="F400" i="26"/>
  <c r="E400" i="26"/>
  <c r="H400" i="26" s="1"/>
  <c r="G399" i="26"/>
  <c r="G398" i="26"/>
  <c r="G397" i="26"/>
  <c r="H396" i="26"/>
  <c r="G396" i="26"/>
  <c r="F396" i="26"/>
  <c r="E396" i="26"/>
  <c r="G395" i="26"/>
  <c r="G394" i="26"/>
  <c r="F394" i="26"/>
  <c r="E394" i="26"/>
  <c r="H394" i="26" s="1"/>
  <c r="G393" i="26"/>
  <c r="F393" i="26"/>
  <c r="E393" i="26"/>
  <c r="H393" i="26" s="1"/>
  <c r="G392" i="26"/>
  <c r="F392" i="26"/>
  <c r="E392" i="26"/>
  <c r="G391" i="26"/>
  <c r="H390" i="26"/>
  <c r="G390" i="26"/>
  <c r="F390" i="26"/>
  <c r="E390" i="26"/>
  <c r="H389" i="26"/>
  <c r="G389" i="26"/>
  <c r="F389" i="26"/>
  <c r="E389" i="26"/>
  <c r="G388" i="26"/>
  <c r="G387" i="26"/>
  <c r="F387" i="26"/>
  <c r="E387" i="26"/>
  <c r="H387" i="26" s="1"/>
  <c r="G386" i="26"/>
  <c r="H386" i="26" s="1"/>
  <c r="E386" i="26"/>
  <c r="H385" i="26"/>
  <c r="G385" i="26"/>
  <c r="F385" i="26"/>
  <c r="E385" i="26"/>
  <c r="G384" i="26"/>
  <c r="G383" i="26"/>
  <c r="F383" i="26"/>
  <c r="G382" i="26"/>
  <c r="F382" i="26"/>
  <c r="E382" i="26"/>
  <c r="G381" i="26"/>
  <c r="F381" i="26"/>
  <c r="E381" i="26"/>
  <c r="H381" i="26" s="1"/>
  <c r="G380" i="26"/>
  <c r="F380" i="26"/>
  <c r="E380" i="26"/>
  <c r="H380" i="26" s="1"/>
  <c r="G379" i="26"/>
  <c r="H378" i="26"/>
  <c r="G378" i="26"/>
  <c r="F378" i="26"/>
  <c r="E378" i="26"/>
  <c r="H377" i="26"/>
  <c r="G377" i="26"/>
  <c r="F377" i="26"/>
  <c r="E377" i="26"/>
  <c r="H376" i="26"/>
  <c r="G376" i="26"/>
  <c r="F376" i="26"/>
  <c r="E376" i="26"/>
  <c r="H375" i="26"/>
  <c r="G375" i="26"/>
  <c r="F375" i="26"/>
  <c r="E375" i="26"/>
  <c r="G374" i="26"/>
  <c r="G373" i="26"/>
  <c r="G372" i="26"/>
  <c r="G371" i="26"/>
  <c r="F371" i="26"/>
  <c r="E371" i="26"/>
  <c r="H371" i="26" s="1"/>
  <c r="G370" i="26"/>
  <c r="G369" i="26"/>
  <c r="G368" i="26"/>
  <c r="F368" i="26"/>
  <c r="E368" i="26"/>
  <c r="H368" i="26" s="1"/>
  <c r="G367" i="26"/>
  <c r="F367" i="26"/>
  <c r="E367" i="26"/>
  <c r="H367" i="26" s="1"/>
  <c r="G366" i="26"/>
  <c r="F366" i="26"/>
  <c r="E366" i="26"/>
  <c r="H366" i="26" s="1"/>
  <c r="G365" i="26"/>
  <c r="G364" i="26"/>
  <c r="F364" i="26"/>
  <c r="H363" i="26"/>
  <c r="G363" i="26"/>
  <c r="F363" i="26"/>
  <c r="E363" i="26"/>
  <c r="G362" i="26"/>
  <c r="F362" i="26"/>
  <c r="G361" i="26"/>
  <c r="G360" i="26"/>
  <c r="F360" i="26"/>
  <c r="E360" i="26"/>
  <c r="H360" i="26" s="1"/>
  <c r="G359" i="26"/>
  <c r="F359" i="26"/>
  <c r="E359" i="26"/>
  <c r="H359" i="26" s="1"/>
  <c r="G358" i="26"/>
  <c r="F358" i="26"/>
  <c r="G357" i="26"/>
  <c r="F357" i="26"/>
  <c r="G356" i="26"/>
  <c r="F356" i="26"/>
  <c r="G355" i="26"/>
  <c r="F355" i="26"/>
  <c r="G354" i="26"/>
  <c r="F354" i="26"/>
  <c r="G353" i="26"/>
  <c r="F353" i="26"/>
  <c r="E353" i="26"/>
  <c r="H353" i="26" s="1"/>
  <c r="G352" i="26"/>
  <c r="F352" i="26"/>
  <c r="G351" i="26"/>
  <c r="F351" i="26"/>
  <c r="G350" i="26"/>
  <c r="F350" i="26"/>
  <c r="F349" i="26"/>
  <c r="D349" i="26"/>
  <c r="C349" i="26"/>
  <c r="E411" i="26" s="1"/>
  <c r="H411" i="26" s="1"/>
  <c r="G343" i="26"/>
  <c r="F343" i="26"/>
  <c r="E343" i="26"/>
  <c r="G342" i="26"/>
  <c r="F342" i="26"/>
  <c r="E342" i="26"/>
  <c r="G341" i="26"/>
  <c r="F341" i="26"/>
  <c r="G340" i="26"/>
  <c r="F340" i="26"/>
  <c r="E340" i="26"/>
  <c r="H340" i="26" s="1"/>
  <c r="G339" i="26"/>
  <c r="F339" i="26"/>
  <c r="E339" i="26"/>
  <c r="G338" i="26"/>
  <c r="F338" i="26"/>
  <c r="E338" i="26"/>
  <c r="G337" i="26"/>
  <c r="G336" i="26"/>
  <c r="F336" i="26"/>
  <c r="E336" i="26"/>
  <c r="G335" i="26"/>
  <c r="E335" i="26"/>
  <c r="G334" i="26"/>
  <c r="F334" i="26"/>
  <c r="E334" i="26"/>
  <c r="H334" i="26" s="1"/>
  <c r="G333" i="26"/>
  <c r="F333" i="26"/>
  <c r="E333" i="26"/>
  <c r="G332" i="26"/>
  <c r="F332" i="26"/>
  <c r="E332" i="26"/>
  <c r="G331" i="26"/>
  <c r="F331" i="26"/>
  <c r="E331" i="26"/>
  <c r="H331" i="26" s="1"/>
  <c r="G330" i="26"/>
  <c r="F330" i="26"/>
  <c r="E330" i="26"/>
  <c r="H330" i="26" s="1"/>
  <c r="G329" i="26"/>
  <c r="E329" i="26"/>
  <c r="H329" i="26" s="1"/>
  <c r="G328" i="26"/>
  <c r="G327" i="26"/>
  <c r="F327" i="26"/>
  <c r="E327" i="26"/>
  <c r="G326" i="26"/>
  <c r="F326" i="26"/>
  <c r="E326" i="26"/>
  <c r="G325" i="26"/>
  <c r="F325" i="26"/>
  <c r="E325" i="26"/>
  <c r="H325" i="26" s="1"/>
  <c r="G324" i="26"/>
  <c r="G323" i="26"/>
  <c r="F323" i="26"/>
  <c r="E323" i="26"/>
  <c r="G322" i="26"/>
  <c r="F322" i="26"/>
  <c r="E322" i="26"/>
  <c r="H322" i="26" s="1"/>
  <c r="G321" i="26"/>
  <c r="F321" i="26"/>
  <c r="G320" i="26"/>
  <c r="F320" i="26"/>
  <c r="E320" i="26"/>
  <c r="G319" i="26"/>
  <c r="G318" i="26"/>
  <c r="F318" i="26"/>
  <c r="E318" i="26"/>
  <c r="H318" i="26" s="1"/>
  <c r="G317" i="26"/>
  <c r="G316" i="26"/>
  <c r="E316" i="26"/>
  <c r="H316" i="26" s="1"/>
  <c r="G315" i="26"/>
  <c r="F315" i="26"/>
  <c r="E315" i="26"/>
  <c r="G314" i="26"/>
  <c r="F314" i="26"/>
  <c r="E314" i="26"/>
  <c r="G313" i="26"/>
  <c r="F313" i="26"/>
  <c r="E313" i="26"/>
  <c r="H313" i="26" s="1"/>
  <c r="G312" i="26"/>
  <c r="F312" i="26"/>
  <c r="E312" i="26"/>
  <c r="H312" i="26" s="1"/>
  <c r="G311" i="26"/>
  <c r="F311" i="26"/>
  <c r="E311" i="26"/>
  <c r="G310" i="26"/>
  <c r="F310" i="26"/>
  <c r="E310" i="26"/>
  <c r="G309" i="26"/>
  <c r="F309" i="26"/>
  <c r="E309" i="26"/>
  <c r="H309" i="26" s="1"/>
  <c r="G308" i="26"/>
  <c r="G307" i="26"/>
  <c r="F307" i="26"/>
  <c r="E307" i="26"/>
  <c r="G306" i="26"/>
  <c r="E306" i="26"/>
  <c r="H306" i="26" s="1"/>
  <c r="G305" i="26"/>
  <c r="G304" i="26"/>
  <c r="F304" i="26"/>
  <c r="E304" i="26"/>
  <c r="H304" i="26" s="1"/>
  <c r="G303" i="26"/>
  <c r="F303" i="26"/>
  <c r="E303" i="26"/>
  <c r="H303" i="26" s="1"/>
  <c r="G302" i="26"/>
  <c r="F302" i="26"/>
  <c r="G301" i="26"/>
  <c r="F301" i="26"/>
  <c r="E301" i="26"/>
  <c r="G300" i="26"/>
  <c r="F300" i="26"/>
  <c r="G299" i="26"/>
  <c r="F299" i="26"/>
  <c r="E299" i="26"/>
  <c r="H299" i="26" s="1"/>
  <c r="G298" i="26"/>
  <c r="F298" i="26"/>
  <c r="E298" i="26"/>
  <c r="G297" i="26"/>
  <c r="F297" i="26"/>
  <c r="E297" i="26"/>
  <c r="G296" i="26"/>
  <c r="F296" i="26"/>
  <c r="G295" i="26"/>
  <c r="F295" i="26"/>
  <c r="E295" i="26"/>
  <c r="H295" i="26" s="1"/>
  <c r="G294" i="26"/>
  <c r="G293" i="26"/>
  <c r="F293" i="26"/>
  <c r="G292" i="26"/>
  <c r="F292" i="26"/>
  <c r="E292" i="26"/>
  <c r="H292" i="26" s="1"/>
  <c r="G291" i="26"/>
  <c r="F291" i="26"/>
  <c r="E291" i="26"/>
  <c r="G290" i="26"/>
  <c r="G289" i="26"/>
  <c r="F289" i="26"/>
  <c r="E289" i="26"/>
  <c r="H289" i="26" s="1"/>
  <c r="G288" i="26"/>
  <c r="F288" i="26"/>
  <c r="G287" i="26"/>
  <c r="F287" i="26"/>
  <c r="G286" i="26"/>
  <c r="F286" i="26"/>
  <c r="E286" i="26"/>
  <c r="H286" i="26" s="1"/>
  <c r="G285" i="26"/>
  <c r="F285" i="26"/>
  <c r="E285" i="26"/>
  <c r="H285" i="26" s="1"/>
  <c r="G284" i="26"/>
  <c r="F284" i="26"/>
  <c r="E284" i="26"/>
  <c r="G283" i="26"/>
  <c r="F283" i="26"/>
  <c r="G282" i="26"/>
  <c r="F282" i="26"/>
  <c r="E282" i="26"/>
  <c r="H282" i="26" s="1"/>
  <c r="G281" i="26"/>
  <c r="F281" i="26"/>
  <c r="E281" i="26"/>
  <c r="H281" i="26" s="1"/>
  <c r="G280" i="26"/>
  <c r="F280" i="26"/>
  <c r="G279" i="26"/>
  <c r="F279" i="26"/>
  <c r="E279" i="26"/>
  <c r="H279" i="26" s="1"/>
  <c r="G278" i="26"/>
  <c r="G277" i="26"/>
  <c r="G276" i="26"/>
  <c r="G275" i="26"/>
  <c r="G274" i="26"/>
  <c r="F274" i="26"/>
  <c r="E274" i="26"/>
  <c r="H274" i="26" s="1"/>
  <c r="G273" i="26"/>
  <c r="F273" i="26"/>
  <c r="E273" i="26"/>
  <c r="H273" i="26" s="1"/>
  <c r="G272" i="26"/>
  <c r="F272" i="26"/>
  <c r="E272" i="26"/>
  <c r="H272" i="26" s="1"/>
  <c r="G271" i="26"/>
  <c r="F271" i="26"/>
  <c r="E271" i="26"/>
  <c r="H271" i="26" s="1"/>
  <c r="G270" i="26"/>
  <c r="F270" i="26"/>
  <c r="E270" i="26"/>
  <c r="H270" i="26" s="1"/>
  <c r="G269" i="26"/>
  <c r="F269" i="26"/>
  <c r="E269" i="26"/>
  <c r="H269" i="26" s="1"/>
  <c r="G268" i="26"/>
  <c r="F268" i="26"/>
  <c r="E268" i="26"/>
  <c r="H268" i="26" s="1"/>
  <c r="G267" i="26"/>
  <c r="F267" i="26"/>
  <c r="E267" i="26"/>
  <c r="H267" i="26" s="1"/>
  <c r="G266" i="26"/>
  <c r="F266" i="26"/>
  <c r="E266" i="26"/>
  <c r="H266" i="26" s="1"/>
  <c r="G265" i="26"/>
  <c r="F265" i="26"/>
  <c r="E265" i="26"/>
  <c r="H265" i="26" s="1"/>
  <c r="G264" i="26"/>
  <c r="F264" i="26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E250" i="26"/>
  <c r="G249" i="26"/>
  <c r="F249" i="26"/>
  <c r="G248" i="26"/>
  <c r="F248" i="26"/>
  <c r="E248" i="26"/>
  <c r="H248" i="26" s="1"/>
  <c r="G247" i="26"/>
  <c r="F247" i="26"/>
  <c r="E247" i="26"/>
  <c r="H247" i="26" s="1"/>
  <c r="G246" i="26"/>
  <c r="F246" i="26"/>
  <c r="E246" i="26"/>
  <c r="G245" i="26"/>
  <c r="F245" i="26"/>
  <c r="E245" i="26"/>
  <c r="G244" i="26"/>
  <c r="F244" i="26"/>
  <c r="E244" i="26"/>
  <c r="H244" i="26" s="1"/>
  <c r="G243" i="26"/>
  <c r="F243" i="26"/>
  <c r="E243" i="26"/>
  <c r="H243" i="26" s="1"/>
  <c r="G242" i="26"/>
  <c r="F242" i="26"/>
  <c r="E242" i="26"/>
  <c r="G241" i="26"/>
  <c r="G240" i="26"/>
  <c r="F240" i="26"/>
  <c r="E240" i="26"/>
  <c r="H240" i="26" s="1"/>
  <c r="G239" i="26"/>
  <c r="F239" i="26"/>
  <c r="E239" i="26"/>
  <c r="H239" i="26" s="1"/>
  <c r="G238" i="26"/>
  <c r="G237" i="26"/>
  <c r="F237" i="26"/>
  <c r="E237" i="26"/>
  <c r="G236" i="26"/>
  <c r="F236" i="26"/>
  <c r="E236" i="26"/>
  <c r="H236" i="26" s="1"/>
  <c r="G235" i="26"/>
  <c r="F235" i="26"/>
  <c r="E235" i="26"/>
  <c r="H235" i="26" s="1"/>
  <c r="G234" i="26"/>
  <c r="F234" i="26"/>
  <c r="E234" i="26"/>
  <c r="G233" i="26"/>
  <c r="G232" i="26"/>
  <c r="F232" i="26"/>
  <c r="E232" i="26"/>
  <c r="H232" i="26" s="1"/>
  <c r="G231" i="26"/>
  <c r="F231" i="26"/>
  <c r="E231" i="26"/>
  <c r="H231" i="26" s="1"/>
  <c r="G230" i="26"/>
  <c r="F230" i="26"/>
  <c r="E230" i="26"/>
  <c r="G229" i="26"/>
  <c r="F229" i="26"/>
  <c r="E229" i="26"/>
  <c r="G228" i="26"/>
  <c r="F228" i="26"/>
  <c r="E228" i="26"/>
  <c r="H228" i="26" s="1"/>
  <c r="G227" i="26"/>
  <c r="F227" i="26"/>
  <c r="E227" i="26"/>
  <c r="H227" i="26" s="1"/>
  <c r="G226" i="26"/>
  <c r="F226" i="26"/>
  <c r="E226" i="26"/>
  <c r="G225" i="26"/>
  <c r="G224" i="26"/>
  <c r="F224" i="26"/>
  <c r="E224" i="26"/>
  <c r="H224" i="26" s="1"/>
  <c r="G223" i="26"/>
  <c r="F223" i="26"/>
  <c r="E223" i="26"/>
  <c r="H223" i="26" s="1"/>
  <c r="G222" i="26"/>
  <c r="F222" i="26"/>
  <c r="E222" i="26"/>
  <c r="G221" i="26"/>
  <c r="F221" i="26"/>
  <c r="E221" i="26"/>
  <c r="G220" i="26"/>
  <c r="F220" i="26"/>
  <c r="E220" i="26"/>
  <c r="H220" i="26" s="1"/>
  <c r="G219" i="26"/>
  <c r="F219" i="26"/>
  <c r="E219" i="26"/>
  <c r="H219" i="26" s="1"/>
  <c r="G218" i="26"/>
  <c r="F218" i="26"/>
  <c r="E218" i="26"/>
  <c r="H218" i="26" s="1"/>
  <c r="G217" i="26"/>
  <c r="F217" i="26"/>
  <c r="E217" i="26"/>
  <c r="H217" i="26" s="1"/>
  <c r="G216" i="26"/>
  <c r="F216" i="26"/>
  <c r="G215" i="26"/>
  <c r="F215" i="26"/>
  <c r="E215" i="26"/>
  <c r="H215" i="26" s="1"/>
  <c r="G214" i="26"/>
  <c r="F214" i="26"/>
  <c r="G213" i="26"/>
  <c r="F213" i="26"/>
  <c r="G212" i="26"/>
  <c r="F212" i="26"/>
  <c r="E212" i="26"/>
  <c r="H212" i="26" s="1"/>
  <c r="G211" i="26"/>
  <c r="F211" i="26"/>
  <c r="E211" i="26"/>
  <c r="H211" i="26" s="1"/>
  <c r="G210" i="26"/>
  <c r="F210" i="26"/>
  <c r="G209" i="26"/>
  <c r="F209" i="26"/>
  <c r="G208" i="26"/>
  <c r="F208" i="26"/>
  <c r="G207" i="26"/>
  <c r="F207" i="26"/>
  <c r="E207" i="26"/>
  <c r="H207" i="26" s="1"/>
  <c r="G206" i="26"/>
  <c r="F206" i="26"/>
  <c r="E206" i="26"/>
  <c r="H206" i="26" s="1"/>
  <c r="G205" i="26"/>
  <c r="F205" i="26"/>
  <c r="E205" i="26"/>
  <c r="H205" i="26" s="1"/>
  <c r="G204" i="26"/>
  <c r="F204" i="26"/>
  <c r="E204" i="26"/>
  <c r="H204" i="26" s="1"/>
  <c r="G203" i="26"/>
  <c r="F203" i="26"/>
  <c r="E203" i="26"/>
  <c r="H203" i="26" s="1"/>
  <c r="G202" i="26"/>
  <c r="F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F198" i="26"/>
  <c r="E198" i="26"/>
  <c r="H198" i="26" s="1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F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F188" i="26"/>
  <c r="E188" i="26"/>
  <c r="H188" i="26" s="1"/>
  <c r="G187" i="26"/>
  <c r="F187" i="26"/>
  <c r="E187" i="26"/>
  <c r="H187" i="26" s="1"/>
  <c r="G186" i="26"/>
  <c r="F186" i="26"/>
  <c r="E186" i="26"/>
  <c r="H186" i="26" s="1"/>
  <c r="G185" i="26"/>
  <c r="F185" i="26"/>
  <c r="E185" i="26"/>
  <c r="H185" i="26" s="1"/>
  <c r="G184" i="26"/>
  <c r="F184" i="26"/>
  <c r="E184" i="26"/>
  <c r="H184" i="26" s="1"/>
  <c r="G183" i="26"/>
  <c r="F183" i="26"/>
  <c r="E183" i="26"/>
  <c r="H183" i="26" s="1"/>
  <c r="G182" i="26"/>
  <c r="F182" i="26"/>
  <c r="E182" i="26"/>
  <c r="H182" i="26" s="1"/>
  <c r="G181" i="26"/>
  <c r="F181" i="26"/>
  <c r="E181" i="26"/>
  <c r="H181" i="26" s="1"/>
  <c r="G180" i="26"/>
  <c r="F180" i="26"/>
  <c r="E180" i="26"/>
  <c r="H180" i="26" s="1"/>
  <c r="G179" i="26"/>
  <c r="F179" i="26"/>
  <c r="E179" i="26"/>
  <c r="H179" i="26" s="1"/>
  <c r="G178" i="26"/>
  <c r="F178" i="26"/>
  <c r="E178" i="26"/>
  <c r="H178" i="26" s="1"/>
  <c r="G177" i="26"/>
  <c r="F177" i="26"/>
  <c r="E177" i="26"/>
  <c r="H177" i="26" s="1"/>
  <c r="G176" i="26"/>
  <c r="F176" i="26"/>
  <c r="E176" i="26"/>
  <c r="H176" i="26" s="1"/>
  <c r="G175" i="26"/>
  <c r="F175" i="26"/>
  <c r="E175" i="26"/>
  <c r="H175" i="26" s="1"/>
  <c r="G174" i="26"/>
  <c r="F174" i="26"/>
  <c r="E174" i="26"/>
  <c r="H174" i="26" s="1"/>
  <c r="F173" i="26"/>
  <c r="E173" i="26"/>
  <c r="D173" i="26"/>
  <c r="C173" i="26"/>
  <c r="E275" i="26" s="1"/>
  <c r="H275" i="26" s="1"/>
  <c r="H167" i="26"/>
  <c r="G167" i="26"/>
  <c r="F167" i="26"/>
  <c r="E167" i="26"/>
  <c r="H166" i="26"/>
  <c r="G166" i="26"/>
  <c r="F166" i="26"/>
  <c r="E166" i="26"/>
  <c r="H165" i="26"/>
  <c r="G165" i="26"/>
  <c r="F165" i="26"/>
  <c r="E165" i="26"/>
  <c r="H164" i="26"/>
  <c r="G164" i="26"/>
  <c r="E164" i="26"/>
  <c r="H163" i="26"/>
  <c r="G163" i="26"/>
  <c r="F163" i="26"/>
  <c r="E163" i="26"/>
  <c r="H162" i="26"/>
  <c r="G162" i="26"/>
  <c r="F162" i="26"/>
  <c r="E162" i="26"/>
  <c r="H161" i="26"/>
  <c r="G161" i="26"/>
  <c r="F161" i="26"/>
  <c r="E161" i="26"/>
  <c r="H160" i="26"/>
  <c r="G160" i="26"/>
  <c r="F160" i="26"/>
  <c r="E160" i="26"/>
  <c r="H159" i="26"/>
  <c r="G159" i="26"/>
  <c r="F159" i="26"/>
  <c r="E159" i="26"/>
  <c r="H158" i="26"/>
  <c r="G158" i="26"/>
  <c r="F158" i="26"/>
  <c r="E158" i="26"/>
  <c r="H157" i="26"/>
  <c r="G157" i="26"/>
  <c r="F157" i="26"/>
  <c r="E157" i="26"/>
  <c r="H156" i="26"/>
  <c r="G156" i="26"/>
  <c r="E156" i="26"/>
  <c r="G155" i="26"/>
  <c r="H154" i="26"/>
  <c r="G154" i="26"/>
  <c r="F154" i="26"/>
  <c r="E154" i="26"/>
  <c r="G153" i="26"/>
  <c r="F153" i="26"/>
  <c r="H152" i="26"/>
  <c r="G152" i="26"/>
  <c r="F152" i="26"/>
  <c r="E152" i="26"/>
  <c r="H151" i="26"/>
  <c r="G151" i="26"/>
  <c r="F151" i="26"/>
  <c r="E151" i="26"/>
  <c r="H150" i="26"/>
  <c r="G150" i="26"/>
  <c r="F150" i="26"/>
  <c r="E150" i="26"/>
  <c r="H149" i="26"/>
  <c r="G149" i="26"/>
  <c r="F149" i="26"/>
  <c r="E149" i="26"/>
  <c r="H148" i="26"/>
  <c r="G148" i="26"/>
  <c r="F148" i="26"/>
  <c r="E148" i="26"/>
  <c r="H147" i="26"/>
  <c r="G147" i="26"/>
  <c r="F147" i="26"/>
  <c r="E147" i="26"/>
  <c r="H146" i="26"/>
  <c r="G146" i="26"/>
  <c r="F146" i="26"/>
  <c r="E146" i="26"/>
  <c r="H145" i="26"/>
  <c r="G145" i="26"/>
  <c r="F145" i="26"/>
  <c r="E145" i="26"/>
  <c r="G144" i="26"/>
  <c r="H143" i="26"/>
  <c r="G143" i="26"/>
  <c r="E143" i="26"/>
  <c r="H142" i="26"/>
  <c r="G142" i="26"/>
  <c r="F142" i="26"/>
  <c r="E142" i="26"/>
  <c r="H141" i="26"/>
  <c r="G141" i="26"/>
  <c r="F141" i="26"/>
  <c r="E141" i="26"/>
  <c r="H140" i="26"/>
  <c r="G140" i="26"/>
  <c r="F140" i="26"/>
  <c r="E140" i="26"/>
  <c r="H139" i="26"/>
  <c r="G139" i="26"/>
  <c r="F139" i="26"/>
  <c r="E139" i="26"/>
  <c r="H138" i="26"/>
  <c r="G138" i="26"/>
  <c r="F138" i="26"/>
  <c r="E138" i="26"/>
  <c r="H137" i="26"/>
  <c r="G137" i="26"/>
  <c r="F137" i="26"/>
  <c r="E137" i="26"/>
  <c r="H136" i="26"/>
  <c r="G136" i="26"/>
  <c r="E136" i="26"/>
  <c r="H135" i="26"/>
  <c r="G135" i="26"/>
  <c r="F135" i="26"/>
  <c r="E135" i="26"/>
  <c r="G134" i="26"/>
  <c r="F134" i="26"/>
  <c r="G133" i="26"/>
  <c r="F133" i="26"/>
  <c r="G132" i="26"/>
  <c r="F132" i="26"/>
  <c r="G131" i="26"/>
  <c r="H130" i="26"/>
  <c r="G130" i="26"/>
  <c r="F130" i="26"/>
  <c r="E130" i="26"/>
  <c r="G129" i="26"/>
  <c r="G128" i="26"/>
  <c r="H127" i="26"/>
  <c r="G127" i="26"/>
  <c r="F127" i="26"/>
  <c r="E127" i="26"/>
  <c r="G126" i="26"/>
  <c r="G125" i="26"/>
  <c r="H124" i="26"/>
  <c r="G124" i="26"/>
  <c r="E124" i="26"/>
  <c r="G123" i="26"/>
  <c r="H122" i="26"/>
  <c r="G122" i="26"/>
  <c r="F122" i="26"/>
  <c r="E122" i="26"/>
  <c r="H121" i="26"/>
  <c r="G121" i="26"/>
  <c r="F121" i="26"/>
  <c r="E121" i="26"/>
  <c r="G120" i="26"/>
  <c r="H119" i="26"/>
  <c r="G119" i="26"/>
  <c r="F119" i="26"/>
  <c r="E119" i="26"/>
  <c r="H118" i="26"/>
  <c r="G118" i="26"/>
  <c r="F118" i="26"/>
  <c r="E118" i="26"/>
  <c r="H117" i="26"/>
  <c r="G117" i="26"/>
  <c r="F117" i="26"/>
  <c r="E117" i="26"/>
  <c r="H116" i="26"/>
  <c r="G116" i="26"/>
  <c r="E116" i="26"/>
  <c r="G115" i="26"/>
  <c r="H114" i="26"/>
  <c r="G114" i="26"/>
  <c r="E114" i="26"/>
  <c r="G113" i="26"/>
  <c r="H112" i="26"/>
  <c r="G112" i="26"/>
  <c r="E112" i="26"/>
  <c r="G111" i="26"/>
  <c r="F111" i="26"/>
  <c r="H110" i="26"/>
  <c r="G110" i="26"/>
  <c r="E110" i="26"/>
  <c r="G109" i="26"/>
  <c r="F109" i="26"/>
  <c r="H108" i="26"/>
  <c r="G108" i="26"/>
  <c r="F108" i="26"/>
  <c r="E108" i="26"/>
  <c r="G107" i="26"/>
  <c r="F107" i="26"/>
  <c r="G106" i="26"/>
  <c r="F106" i="26"/>
  <c r="H105" i="26"/>
  <c r="G105" i="26"/>
  <c r="F105" i="26"/>
  <c r="E105" i="26"/>
  <c r="G104" i="26"/>
  <c r="F104" i="26"/>
  <c r="G103" i="26"/>
  <c r="H102" i="26"/>
  <c r="G102" i="26"/>
  <c r="F102" i="26"/>
  <c r="E102" i="26"/>
  <c r="H101" i="26"/>
  <c r="G101" i="26"/>
  <c r="F101" i="26"/>
  <c r="E101" i="26"/>
  <c r="H100" i="26"/>
  <c r="G100" i="26"/>
  <c r="F100" i="26"/>
  <c r="E100" i="26"/>
  <c r="G99" i="26"/>
  <c r="H98" i="26"/>
  <c r="G98" i="26"/>
  <c r="F98" i="26"/>
  <c r="E98" i="26"/>
  <c r="H97" i="26"/>
  <c r="G97" i="26"/>
  <c r="F97" i="26"/>
  <c r="E97" i="26"/>
  <c r="H96" i="26"/>
  <c r="G96" i="26"/>
  <c r="F96" i="26"/>
  <c r="E96" i="26"/>
  <c r="H95" i="26"/>
  <c r="G95" i="26"/>
  <c r="E95" i="26"/>
  <c r="G94" i="26"/>
  <c r="F94" i="26"/>
  <c r="H93" i="26"/>
  <c r="G93" i="26"/>
  <c r="F93" i="26"/>
  <c r="E93" i="26"/>
  <c r="G92" i="26"/>
  <c r="F92" i="26"/>
  <c r="G91" i="26"/>
  <c r="G90" i="26"/>
  <c r="F90" i="26"/>
  <c r="G89" i="26"/>
  <c r="F89" i="26"/>
  <c r="H88" i="26"/>
  <c r="G88" i="26"/>
  <c r="F88" i="26"/>
  <c r="E88" i="26"/>
  <c r="G87" i="26"/>
  <c r="H86" i="26"/>
  <c r="G86" i="26"/>
  <c r="F86" i="26"/>
  <c r="E86" i="26"/>
  <c r="H85" i="26"/>
  <c r="G85" i="26"/>
  <c r="F85" i="26"/>
  <c r="E85" i="26"/>
  <c r="G84" i="26"/>
  <c r="F84" i="26"/>
  <c r="G83" i="26"/>
  <c r="H83" i="26" s="1"/>
  <c r="F83" i="26"/>
  <c r="E83" i="26"/>
  <c r="G82" i="26"/>
  <c r="F82" i="26"/>
  <c r="G81" i="26"/>
  <c r="H81" i="26" s="1"/>
  <c r="F81" i="26"/>
  <c r="E81" i="26"/>
  <c r="G80" i="26"/>
  <c r="G79" i="26"/>
  <c r="G78" i="26"/>
  <c r="G77" i="26"/>
  <c r="F77" i="26"/>
  <c r="G76" i="26"/>
  <c r="D75" i="26"/>
  <c r="F164" i="26" s="1"/>
  <c r="C75" i="26"/>
  <c r="E155" i="26" s="1"/>
  <c r="H155" i="26" s="1"/>
  <c r="G69" i="26"/>
  <c r="F69" i="26"/>
  <c r="E69" i="26"/>
  <c r="H69" i="26" s="1"/>
  <c r="G68" i="26"/>
  <c r="F68" i="26"/>
  <c r="E68" i="26"/>
  <c r="H68" i="26" s="1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F64" i="26"/>
  <c r="E64" i="26"/>
  <c r="H64" i="26" s="1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F50" i="26"/>
  <c r="E50" i="26"/>
  <c r="H50" i="26" s="1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E36" i="26"/>
  <c r="H36" i="26" s="1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F32" i="26"/>
  <c r="E32" i="26"/>
  <c r="H32" i="26" s="1"/>
  <c r="G31" i="26"/>
  <c r="F31" i="26"/>
  <c r="E31" i="26"/>
  <c r="H31" i="26" s="1"/>
  <c r="G30" i="26"/>
  <c r="F30" i="26"/>
  <c r="E30" i="26"/>
  <c r="H30" i="26" s="1"/>
  <c r="G29" i="26"/>
  <c r="F29" i="26"/>
  <c r="E29" i="26"/>
  <c r="H29" i="26" s="1"/>
  <c r="G28" i="26"/>
  <c r="F28" i="26"/>
  <c r="E28" i="26"/>
  <c r="H28" i="26" s="1"/>
  <c r="G27" i="26"/>
  <c r="F27" i="26"/>
  <c r="E27" i="26"/>
  <c r="H27" i="26" s="1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E21" i="26"/>
  <c r="H21" i="26" s="1"/>
  <c r="G20" i="26"/>
  <c r="F20" i="26"/>
  <c r="E20" i="26"/>
  <c r="H20" i="26" s="1"/>
  <c r="F19" i="26"/>
  <c r="E19" i="26"/>
  <c r="H19" i="26" s="1"/>
  <c r="D19" i="26"/>
  <c r="C19" i="26"/>
  <c r="G19" i="26" s="1"/>
  <c r="D13" i="26"/>
  <c r="G13" i="26" s="1"/>
  <c r="C13" i="26"/>
  <c r="D12" i="26"/>
  <c r="C12" i="26"/>
  <c r="G12" i="26" s="1"/>
  <c r="D11" i="26"/>
  <c r="C11" i="26"/>
  <c r="D9" i="26"/>
  <c r="C9" i="26"/>
  <c r="G9" i="26" s="1"/>
  <c r="H11" i="32" l="1"/>
  <c r="F10" i="32"/>
  <c r="F12" i="32"/>
  <c r="E13" i="32"/>
  <c r="H13" i="32" s="1"/>
  <c r="G19" i="32"/>
  <c r="E124" i="32"/>
  <c r="H124" i="32" s="1"/>
  <c r="E125" i="32"/>
  <c r="H125" i="32" s="1"/>
  <c r="E126" i="32"/>
  <c r="H126" i="32" s="1"/>
  <c r="E132" i="32"/>
  <c r="H132" i="32" s="1"/>
  <c r="E143" i="32"/>
  <c r="H143" i="32" s="1"/>
  <c r="G8" i="32"/>
  <c r="G10" i="32"/>
  <c r="H10" i="32" s="1"/>
  <c r="G12" i="32"/>
  <c r="H12" i="32" s="1"/>
  <c r="F11" i="32"/>
  <c r="E130" i="32"/>
  <c r="H130" i="32" s="1"/>
  <c r="E131" i="32"/>
  <c r="H131" i="32" s="1"/>
  <c r="E142" i="32"/>
  <c r="H142" i="32" s="1"/>
  <c r="E155" i="32"/>
  <c r="H155" i="32" s="1"/>
  <c r="E343" i="32"/>
  <c r="H343" i="32" s="1"/>
  <c r="E341" i="32"/>
  <c r="H341" i="32" s="1"/>
  <c r="E339" i="32"/>
  <c r="H339" i="32" s="1"/>
  <c r="E333" i="32"/>
  <c r="H333" i="32" s="1"/>
  <c r="E328" i="32"/>
  <c r="H328" i="32" s="1"/>
  <c r="E327" i="32"/>
  <c r="H327" i="32" s="1"/>
  <c r="E324" i="32"/>
  <c r="H324" i="32" s="1"/>
  <c r="E321" i="32"/>
  <c r="H321" i="32" s="1"/>
  <c r="E319" i="32"/>
  <c r="H319" i="32" s="1"/>
  <c r="E318" i="32"/>
  <c r="H318" i="32" s="1"/>
  <c r="E317" i="32"/>
  <c r="H317" i="32" s="1"/>
  <c r="E313" i="32"/>
  <c r="H313" i="32" s="1"/>
  <c r="E310" i="32"/>
  <c r="H310" i="32" s="1"/>
  <c r="E308" i="32"/>
  <c r="H308" i="32" s="1"/>
  <c r="E307" i="32"/>
  <c r="H307" i="32" s="1"/>
  <c r="E306" i="32"/>
  <c r="H306" i="32" s="1"/>
  <c r="E305" i="32"/>
  <c r="H305" i="32" s="1"/>
  <c r="E302" i="32"/>
  <c r="H302" i="32" s="1"/>
  <c r="E300" i="32"/>
  <c r="H300" i="32" s="1"/>
  <c r="E294" i="32"/>
  <c r="H294" i="32" s="1"/>
  <c r="E293" i="32"/>
  <c r="H293" i="32" s="1"/>
  <c r="E291" i="32"/>
  <c r="H291" i="32" s="1"/>
  <c r="E290" i="32"/>
  <c r="H290" i="32" s="1"/>
  <c r="E289" i="32"/>
  <c r="H289" i="32" s="1"/>
  <c r="E288" i="32"/>
  <c r="H288" i="32" s="1"/>
  <c r="E287" i="32"/>
  <c r="H287" i="32" s="1"/>
  <c r="E286" i="32"/>
  <c r="H286" i="32" s="1"/>
  <c r="E283" i="32"/>
  <c r="H283" i="32" s="1"/>
  <c r="E282" i="32"/>
  <c r="H282" i="32" s="1"/>
  <c r="E280" i="32"/>
  <c r="H280" i="32" s="1"/>
  <c r="E278" i="32"/>
  <c r="H278" i="32" s="1"/>
  <c r="E277" i="32"/>
  <c r="H277" i="32" s="1"/>
  <c r="E276" i="32"/>
  <c r="H276" i="32" s="1"/>
  <c r="E275" i="32"/>
  <c r="H275" i="32" s="1"/>
  <c r="E266" i="32"/>
  <c r="H266" i="32" s="1"/>
  <c r="E264" i="32"/>
  <c r="H264" i="32" s="1"/>
  <c r="E260" i="32"/>
  <c r="H260" i="32" s="1"/>
  <c r="E259" i="32"/>
  <c r="H259" i="32" s="1"/>
  <c r="E253" i="32"/>
  <c r="H253" i="32" s="1"/>
  <c r="E246" i="32"/>
  <c r="H246" i="32" s="1"/>
  <c r="E244" i="32"/>
  <c r="H244" i="32" s="1"/>
  <c r="E241" i="32"/>
  <c r="H241" i="32" s="1"/>
  <c r="E238" i="32"/>
  <c r="H238" i="32" s="1"/>
  <c r="E228" i="32"/>
  <c r="H228" i="32" s="1"/>
  <c r="E225" i="32"/>
  <c r="H225" i="32" s="1"/>
  <c r="E215" i="32"/>
  <c r="H215" i="32" s="1"/>
  <c r="E214" i="32"/>
  <c r="H214" i="32" s="1"/>
  <c r="E213" i="32"/>
  <c r="H213" i="32" s="1"/>
  <c r="E212" i="32"/>
  <c r="H212" i="32" s="1"/>
  <c r="E211" i="32"/>
  <c r="H211" i="32" s="1"/>
  <c r="E210" i="32"/>
  <c r="H210" i="32" s="1"/>
  <c r="E209" i="32"/>
  <c r="H209" i="32" s="1"/>
  <c r="E208" i="32"/>
  <c r="H208" i="32" s="1"/>
  <c r="E206" i="32"/>
  <c r="H206" i="32" s="1"/>
  <c r="E205" i="32"/>
  <c r="H205" i="32" s="1"/>
  <c r="E204" i="32"/>
  <c r="H204" i="32" s="1"/>
  <c r="E203" i="32"/>
  <c r="H203" i="32" s="1"/>
  <c r="G173" i="32"/>
  <c r="E175" i="32"/>
  <c r="H175" i="32" s="1"/>
  <c r="E179" i="32"/>
  <c r="H179" i="32" s="1"/>
  <c r="E187" i="32"/>
  <c r="H187" i="32" s="1"/>
  <c r="E191" i="32"/>
  <c r="H191" i="32" s="1"/>
  <c r="E199" i="32"/>
  <c r="H199" i="32" s="1"/>
  <c r="F575" i="32"/>
  <c r="F574" i="32"/>
  <c r="F572" i="32"/>
  <c r="F570" i="32"/>
  <c r="F569" i="32"/>
  <c r="F568" i="32"/>
  <c r="F567" i="32"/>
  <c r="F563" i="32"/>
  <c r="F562" i="32"/>
  <c r="F561" i="32"/>
  <c r="F560" i="32"/>
  <c r="F559" i="32"/>
  <c r="F556" i="32"/>
  <c r="F554" i="32"/>
  <c r="F551" i="32"/>
  <c r="F549" i="32"/>
  <c r="F546" i="32"/>
  <c r="F542" i="32"/>
  <c r="F541" i="32"/>
  <c r="F539" i="32"/>
  <c r="F538" i="32"/>
  <c r="F537" i="32"/>
  <c r="F535" i="32"/>
  <c r="F532" i="32"/>
  <c r="F530" i="32"/>
  <c r="F528" i="32"/>
  <c r="F524" i="32"/>
  <c r="F516" i="32"/>
  <c r="F508" i="32"/>
  <c r="F500" i="32"/>
  <c r="F510" i="32"/>
  <c r="F527" i="32"/>
  <c r="F498" i="32"/>
  <c r="F483" i="32"/>
  <c r="F479" i="32"/>
  <c r="F471" i="32"/>
  <c r="F467" i="32"/>
  <c r="F463" i="32"/>
  <c r="F459" i="32"/>
  <c r="F455" i="32"/>
  <c r="F443" i="32"/>
  <c r="F495" i="32"/>
  <c r="F492" i="32"/>
  <c r="F484" i="32"/>
  <c r="F476" i="32"/>
  <c r="F464" i="32"/>
  <c r="F456" i="32"/>
  <c r="F448" i="32"/>
  <c r="F429" i="32"/>
  <c r="F425" i="32"/>
  <c r="F424" i="32"/>
  <c r="F422" i="32"/>
  <c r="F420" i="32"/>
  <c r="F415" i="32"/>
  <c r="F413" i="32"/>
  <c r="F412" i="32"/>
  <c r="F411" i="32"/>
  <c r="F410" i="32"/>
  <c r="F409" i="32"/>
  <c r="F408" i="32"/>
  <c r="F403" i="32"/>
  <c r="F399" i="32"/>
  <c r="F398" i="32"/>
  <c r="F397" i="32"/>
  <c r="F395" i="32"/>
  <c r="F391" i="32"/>
  <c r="F389" i="32"/>
  <c r="F388" i="32"/>
  <c r="F387" i="32"/>
  <c r="F385" i="32"/>
  <c r="F384" i="32"/>
  <c r="F383" i="32"/>
  <c r="F382" i="32"/>
  <c r="F380" i="32"/>
  <c r="F379" i="32"/>
  <c r="F378" i="32"/>
  <c r="F376" i="32"/>
  <c r="F374" i="32"/>
  <c r="F373" i="32"/>
  <c r="F372" i="32"/>
  <c r="F369" i="32"/>
  <c r="F366" i="32"/>
  <c r="F365" i="32"/>
  <c r="F364" i="32"/>
  <c r="F362" i="32"/>
  <c r="F361" i="32"/>
  <c r="F359" i="32"/>
  <c r="F358" i="32"/>
  <c r="F357" i="32"/>
  <c r="F356" i="32"/>
  <c r="F355" i="32"/>
  <c r="F352" i="32"/>
  <c r="F351" i="32"/>
  <c r="F350" i="32"/>
  <c r="F349" i="32"/>
  <c r="F511" i="32"/>
  <c r="F509" i="32"/>
  <c r="F499" i="32"/>
  <c r="F489" i="32"/>
  <c r="F485" i="32"/>
  <c r="F481" i="32"/>
  <c r="F469" i="32"/>
  <c r="F465" i="32"/>
  <c r="F461" i="32"/>
  <c r="F457" i="32"/>
  <c r="F453" i="32"/>
  <c r="F445" i="32"/>
  <c r="F523" i="32"/>
  <c r="F507" i="32"/>
  <c r="F466" i="32"/>
  <c r="F529" i="32"/>
  <c r="F454" i="32"/>
  <c r="F515" i="32"/>
  <c r="F494" i="32"/>
  <c r="F462" i="32"/>
  <c r="F446" i="32"/>
  <c r="F442" i="32"/>
  <c r="F470" i="32"/>
  <c r="F486" i="32"/>
  <c r="F490" i="32"/>
  <c r="E26" i="32"/>
  <c r="H26" i="32" s="1"/>
  <c r="E30" i="32"/>
  <c r="H30" i="32" s="1"/>
  <c r="E36" i="32"/>
  <c r="H36" i="32" s="1"/>
  <c r="E38" i="32"/>
  <c r="H38" i="32" s="1"/>
  <c r="E44" i="32"/>
  <c r="H44" i="32" s="1"/>
  <c r="E50" i="32"/>
  <c r="H50" i="32" s="1"/>
  <c r="E54" i="32"/>
  <c r="H54" i="32" s="1"/>
  <c r="E64" i="32"/>
  <c r="H64" i="32" s="1"/>
  <c r="E66" i="32"/>
  <c r="H66" i="32" s="1"/>
  <c r="E67" i="32"/>
  <c r="H67" i="32" s="1"/>
  <c r="E68" i="32"/>
  <c r="H68" i="32" s="1"/>
  <c r="G75" i="32"/>
  <c r="H75" i="32" s="1"/>
  <c r="E129" i="32"/>
  <c r="H129" i="32" s="1"/>
  <c r="E136" i="32"/>
  <c r="H136" i="32" s="1"/>
  <c r="E137" i="32"/>
  <c r="H137" i="32" s="1"/>
  <c r="E160" i="32"/>
  <c r="H160" i="32" s="1"/>
  <c r="E161" i="32"/>
  <c r="H161" i="32" s="1"/>
  <c r="E164" i="32"/>
  <c r="H164" i="32" s="1"/>
  <c r="H174" i="32"/>
  <c r="E178" i="32"/>
  <c r="H178" i="32" s="1"/>
  <c r="E182" i="32"/>
  <c r="H182" i="32" s="1"/>
  <c r="E186" i="32"/>
  <c r="H186" i="32" s="1"/>
  <c r="E190" i="32"/>
  <c r="H190" i="32" s="1"/>
  <c r="E194" i="32"/>
  <c r="H194" i="32" s="1"/>
  <c r="E198" i="32"/>
  <c r="H198" i="32" s="1"/>
  <c r="E202" i="32"/>
  <c r="H202" i="32" s="1"/>
  <c r="H218" i="32"/>
  <c r="H222" i="32"/>
  <c r="H232" i="32"/>
  <c r="H236" i="32"/>
  <c r="H239" i="32"/>
  <c r="H242" i="32"/>
  <c r="H245" i="32"/>
  <c r="H248" i="32"/>
  <c r="H252" i="32"/>
  <c r="H255" i="32"/>
  <c r="C9" i="32"/>
  <c r="E19" i="32"/>
  <c r="H19" i="32" s="1"/>
  <c r="E27" i="32"/>
  <c r="H27" i="32" s="1"/>
  <c r="E29" i="32"/>
  <c r="H29" i="32" s="1"/>
  <c r="E37" i="32"/>
  <c r="H37" i="32" s="1"/>
  <c r="E39" i="32"/>
  <c r="H39" i="32" s="1"/>
  <c r="E45" i="32"/>
  <c r="H45" i="32" s="1"/>
  <c r="D9" i="32"/>
  <c r="F9" i="32" s="1"/>
  <c r="F19" i="32"/>
  <c r="F27" i="32"/>
  <c r="F28" i="32"/>
  <c r="F29" i="32"/>
  <c r="F30" i="32"/>
  <c r="F33" i="32"/>
  <c r="F36" i="32"/>
  <c r="F38" i="32"/>
  <c r="F43" i="32"/>
  <c r="F45" i="32"/>
  <c r="F50" i="32"/>
  <c r="F54" i="32"/>
  <c r="F59" i="32"/>
  <c r="F64" i="32"/>
  <c r="F67" i="32"/>
  <c r="F164" i="32"/>
  <c r="F157" i="32"/>
  <c r="F156" i="32"/>
  <c r="F155" i="32"/>
  <c r="F154" i="32"/>
  <c r="F153" i="32"/>
  <c r="F143" i="32"/>
  <c r="F142" i="32"/>
  <c r="F137" i="32"/>
  <c r="F135" i="32"/>
  <c r="F132" i="32"/>
  <c r="F131" i="32"/>
  <c r="F129" i="32"/>
  <c r="F128" i="32"/>
  <c r="F126" i="32"/>
  <c r="E128" i="32"/>
  <c r="H128" i="32" s="1"/>
  <c r="E134" i="32"/>
  <c r="H134" i="32" s="1"/>
  <c r="E152" i="32"/>
  <c r="H152" i="32" s="1"/>
  <c r="E173" i="32"/>
  <c r="H177" i="32"/>
  <c r="E181" i="32"/>
  <c r="H181" i="32" s="1"/>
  <c r="E185" i="32"/>
  <c r="H185" i="32" s="1"/>
  <c r="H189" i="32"/>
  <c r="H193" i="32"/>
  <c r="E197" i="32"/>
  <c r="H197" i="32" s="1"/>
  <c r="E201" i="32"/>
  <c r="H201" i="32" s="1"/>
  <c r="H217" i="32"/>
  <c r="H221" i="32"/>
  <c r="H231" i="32"/>
  <c r="H235" i="32"/>
  <c r="H247" i="32"/>
  <c r="H251" i="32"/>
  <c r="H254" i="32"/>
  <c r="H258" i="32"/>
  <c r="F458" i="32"/>
  <c r="F304" i="32"/>
  <c r="F308" i="32"/>
  <c r="F324" i="32"/>
  <c r="F328" i="32"/>
  <c r="F343" i="32"/>
  <c r="E605" i="32"/>
  <c r="H605" i="32" s="1"/>
  <c r="E601" i="32"/>
  <c r="H601" i="32" s="1"/>
  <c r="E593" i="32"/>
  <c r="H593" i="32" s="1"/>
  <c r="E589" i="32"/>
  <c r="H589" i="32" s="1"/>
  <c r="E585" i="32"/>
  <c r="H585" i="32" s="1"/>
  <c r="E609" i="32"/>
  <c r="H609" i="32" s="1"/>
  <c r="E602" i="32"/>
  <c r="H602" i="32" s="1"/>
  <c r="E598" i="32"/>
  <c r="H598" i="32" s="1"/>
  <c r="E590" i="32"/>
  <c r="H590" i="32" s="1"/>
  <c r="E586" i="32"/>
  <c r="H586" i="32" s="1"/>
  <c r="E582" i="32"/>
  <c r="H582" i="32" s="1"/>
  <c r="E603" i="32"/>
  <c r="H603" i="32" s="1"/>
  <c r="E599" i="32"/>
  <c r="H599" i="32" s="1"/>
  <c r="E591" i="32"/>
  <c r="H591" i="32" s="1"/>
  <c r="E587" i="32"/>
  <c r="H587" i="32" s="1"/>
  <c r="E583" i="32"/>
  <c r="H583" i="32" s="1"/>
  <c r="G582" i="32"/>
  <c r="E604" i="32"/>
  <c r="H604" i="32" s="1"/>
  <c r="E584" i="32"/>
  <c r="H584" i="32" s="1"/>
  <c r="E608" i="32"/>
  <c r="H608" i="32" s="1"/>
  <c r="E600" i="32"/>
  <c r="H600" i="32" s="1"/>
  <c r="F307" i="32"/>
  <c r="F317" i="32"/>
  <c r="F338" i="32"/>
  <c r="F306" i="32"/>
  <c r="F314" i="32"/>
  <c r="F321" i="32"/>
  <c r="F327" i="32"/>
  <c r="E349" i="32"/>
  <c r="E350" i="32"/>
  <c r="H350" i="32" s="1"/>
  <c r="E351" i="32"/>
  <c r="H351" i="32" s="1"/>
  <c r="E352" i="32"/>
  <c r="H352" i="32" s="1"/>
  <c r="E355" i="32"/>
  <c r="H355" i="32" s="1"/>
  <c r="E356" i="32"/>
  <c r="H356" i="32" s="1"/>
  <c r="E357" i="32"/>
  <c r="H357" i="32" s="1"/>
  <c r="E358" i="32"/>
  <c r="H358" i="32" s="1"/>
  <c r="E359" i="32"/>
  <c r="H359" i="32" s="1"/>
  <c r="E360" i="32"/>
  <c r="H360" i="32" s="1"/>
  <c r="E361" i="32"/>
  <c r="H361" i="32" s="1"/>
  <c r="E362" i="32"/>
  <c r="H362" i="32" s="1"/>
  <c r="E364" i="32"/>
  <c r="H364" i="32" s="1"/>
  <c r="E365" i="32"/>
  <c r="H365" i="32" s="1"/>
  <c r="E366" i="32"/>
  <c r="H366" i="32" s="1"/>
  <c r="E367" i="32"/>
  <c r="H367" i="32" s="1"/>
  <c r="E368" i="32"/>
  <c r="H368" i="32" s="1"/>
  <c r="E369" i="32"/>
  <c r="H369" i="32" s="1"/>
  <c r="E370" i="32"/>
  <c r="H370" i="32" s="1"/>
  <c r="E371" i="32"/>
  <c r="H371" i="32" s="1"/>
  <c r="E372" i="32"/>
  <c r="H372" i="32" s="1"/>
  <c r="E373" i="32"/>
  <c r="H373" i="32" s="1"/>
  <c r="E374" i="32"/>
  <c r="H374" i="32" s="1"/>
  <c r="E375" i="32"/>
  <c r="H375" i="32" s="1"/>
  <c r="E376" i="32"/>
  <c r="H376" i="32" s="1"/>
  <c r="E379" i="32"/>
  <c r="H379" i="32" s="1"/>
  <c r="E382" i="32"/>
  <c r="H382" i="32" s="1"/>
  <c r="E383" i="32"/>
  <c r="H383" i="32" s="1"/>
  <c r="E384" i="32"/>
  <c r="H384" i="32" s="1"/>
  <c r="E385" i="32"/>
  <c r="H385" i="32" s="1"/>
  <c r="E387" i="32"/>
  <c r="H387" i="32" s="1"/>
  <c r="E388" i="32"/>
  <c r="H388" i="32" s="1"/>
  <c r="E391" i="32"/>
  <c r="H391" i="32" s="1"/>
  <c r="E392" i="32"/>
  <c r="H392" i="32" s="1"/>
  <c r="E395" i="32"/>
  <c r="H395" i="32" s="1"/>
  <c r="E397" i="32"/>
  <c r="H397" i="32" s="1"/>
  <c r="E398" i="32"/>
  <c r="H398" i="32" s="1"/>
  <c r="E399" i="32"/>
  <c r="H399" i="32" s="1"/>
  <c r="E401" i="32"/>
  <c r="H401" i="32" s="1"/>
  <c r="E403" i="32"/>
  <c r="H403" i="32" s="1"/>
  <c r="E405" i="32"/>
  <c r="H405" i="32" s="1"/>
  <c r="E408" i="32"/>
  <c r="H408" i="32" s="1"/>
  <c r="E409" i="32"/>
  <c r="H409" i="32" s="1"/>
  <c r="E410" i="32"/>
  <c r="H410" i="32" s="1"/>
  <c r="E411" i="32"/>
  <c r="H411" i="32" s="1"/>
  <c r="E412" i="32"/>
  <c r="H412" i="32" s="1"/>
  <c r="E415" i="32"/>
  <c r="H415" i="32" s="1"/>
  <c r="E420" i="32"/>
  <c r="H420" i="32" s="1"/>
  <c r="E422" i="32"/>
  <c r="H422" i="32" s="1"/>
  <c r="E423" i="32"/>
  <c r="H423" i="32" s="1"/>
  <c r="E424" i="32"/>
  <c r="H424" i="32" s="1"/>
  <c r="E425" i="32"/>
  <c r="H425" i="32" s="1"/>
  <c r="E428" i="32"/>
  <c r="H428" i="32" s="1"/>
  <c r="E429" i="32"/>
  <c r="H429" i="32" s="1"/>
  <c r="E432" i="32"/>
  <c r="H432" i="32" s="1"/>
  <c r="H440" i="32"/>
  <c r="H444" i="32"/>
  <c r="H448" i="32"/>
  <c r="H452" i="32"/>
  <c r="E456" i="32"/>
  <c r="H456" i="32" s="1"/>
  <c r="H460" i="32"/>
  <c r="E464" i="32"/>
  <c r="H464" i="32" s="1"/>
  <c r="H468" i="32"/>
  <c r="H472" i="32"/>
  <c r="E476" i="32"/>
  <c r="H476" i="32" s="1"/>
  <c r="E480" i="32"/>
  <c r="H480" i="32" s="1"/>
  <c r="E484" i="32"/>
  <c r="H484" i="32" s="1"/>
  <c r="E488" i="32"/>
  <c r="H488" i="32" s="1"/>
  <c r="E492" i="32"/>
  <c r="H492" i="32" s="1"/>
  <c r="E514" i="32"/>
  <c r="H514" i="32" s="1"/>
  <c r="E522" i="32"/>
  <c r="H522" i="32" s="1"/>
  <c r="H528" i="32"/>
  <c r="E562" i="32"/>
  <c r="H562" i="32" s="1"/>
  <c r="E443" i="32"/>
  <c r="H443" i="32" s="1"/>
  <c r="H447" i="32"/>
  <c r="H451" i="32"/>
  <c r="E455" i="32"/>
  <c r="H455" i="32" s="1"/>
  <c r="E459" i="32"/>
  <c r="H459" i="32" s="1"/>
  <c r="E463" i="32"/>
  <c r="H463" i="32" s="1"/>
  <c r="H467" i="32"/>
  <c r="E471" i="32"/>
  <c r="H471" i="32" s="1"/>
  <c r="H475" i="32"/>
  <c r="E479" i="32"/>
  <c r="H479" i="32" s="1"/>
  <c r="E483" i="32"/>
  <c r="H483" i="32" s="1"/>
  <c r="E487" i="32"/>
  <c r="H487" i="32" s="1"/>
  <c r="E491" i="32"/>
  <c r="H491" i="32" s="1"/>
  <c r="E498" i="32"/>
  <c r="H498" i="32" s="1"/>
  <c r="H504" i="32"/>
  <c r="E508" i="32"/>
  <c r="H508" i="32" s="1"/>
  <c r="E516" i="32"/>
  <c r="H516" i="32" s="1"/>
  <c r="H518" i="32"/>
  <c r="E530" i="32"/>
  <c r="H530" i="32" s="1"/>
  <c r="E560" i="32"/>
  <c r="H560" i="32" s="1"/>
  <c r="E575" i="32"/>
  <c r="H575" i="32" s="1"/>
  <c r="E570" i="32"/>
  <c r="H570" i="32" s="1"/>
  <c r="E568" i="32"/>
  <c r="H568" i="32" s="1"/>
  <c r="E555" i="32"/>
  <c r="H555" i="32" s="1"/>
  <c r="E523" i="32"/>
  <c r="H523" i="32" s="1"/>
  <c r="E515" i="32"/>
  <c r="H515" i="32" s="1"/>
  <c r="E511" i="32"/>
  <c r="H511" i="32" s="1"/>
  <c r="E499" i="32"/>
  <c r="H499" i="32" s="1"/>
  <c r="E495" i="32"/>
  <c r="H495" i="32" s="1"/>
  <c r="E566" i="32"/>
  <c r="H566" i="32" s="1"/>
  <c r="E561" i="32"/>
  <c r="H561" i="32" s="1"/>
  <c r="E559" i="32"/>
  <c r="H559" i="32" s="1"/>
  <c r="E556" i="32"/>
  <c r="H556" i="32" s="1"/>
  <c r="E553" i="32"/>
  <c r="H553" i="32" s="1"/>
  <c r="E539" i="32"/>
  <c r="H539" i="32" s="1"/>
  <c r="E574" i="32"/>
  <c r="H574" i="32" s="1"/>
  <c r="E554" i="32"/>
  <c r="H554" i="32" s="1"/>
  <c r="E551" i="32"/>
  <c r="H551" i="32" s="1"/>
  <c r="E548" i="32"/>
  <c r="H548" i="32" s="1"/>
  <c r="E545" i="32"/>
  <c r="H545" i="32" s="1"/>
  <c r="E542" i="32"/>
  <c r="H542" i="32" s="1"/>
  <c r="E535" i="32"/>
  <c r="H535" i="32" s="1"/>
  <c r="E532" i="32"/>
  <c r="H532" i="32" s="1"/>
  <c r="E521" i="32"/>
  <c r="H521" i="32" s="1"/>
  <c r="E517" i="32"/>
  <c r="H517" i="32" s="1"/>
  <c r="G349" i="32"/>
  <c r="E442" i="32"/>
  <c r="H442" i="32" s="1"/>
  <c r="E454" i="32"/>
  <c r="H454" i="32" s="1"/>
  <c r="E458" i="32"/>
  <c r="H458" i="32" s="1"/>
  <c r="E466" i="32"/>
  <c r="H466" i="32" s="1"/>
  <c r="E470" i="32"/>
  <c r="H470" i="32" s="1"/>
  <c r="E474" i="32"/>
  <c r="H474" i="32" s="1"/>
  <c r="E478" i="32"/>
  <c r="H478" i="32" s="1"/>
  <c r="E486" i="32"/>
  <c r="H486" i="32" s="1"/>
  <c r="E490" i="32"/>
  <c r="H490" i="32" s="1"/>
  <c r="E497" i="32"/>
  <c r="H497" i="32" s="1"/>
  <c r="E500" i="32"/>
  <c r="H500" i="32" s="1"/>
  <c r="E510" i="32"/>
  <c r="H510" i="32" s="1"/>
  <c r="E512" i="32"/>
  <c r="H512" i="32" s="1"/>
  <c r="E534" i="32"/>
  <c r="H534" i="32" s="1"/>
  <c r="H567" i="32"/>
  <c r="H569" i="32"/>
  <c r="H544" i="32"/>
  <c r="H547" i="32"/>
  <c r="H550" i="32"/>
  <c r="H573" i="32"/>
  <c r="H594" i="32"/>
  <c r="H503" i="32"/>
  <c r="H507" i="32"/>
  <c r="H519" i="32"/>
  <c r="H527" i="32"/>
  <c r="H533" i="32"/>
  <c r="H536" i="32"/>
  <c r="H541" i="32"/>
  <c r="H543" i="32"/>
  <c r="H552" i="32"/>
  <c r="H558" i="32"/>
  <c r="H565" i="32"/>
  <c r="H597" i="32"/>
  <c r="F608" i="32"/>
  <c r="F140" i="31"/>
  <c r="F144" i="31"/>
  <c r="F156" i="31"/>
  <c r="F164" i="31"/>
  <c r="F328" i="31"/>
  <c r="F321" i="31"/>
  <c r="F319" i="31"/>
  <c r="F317" i="31"/>
  <c r="F308" i="31"/>
  <c r="F305" i="31"/>
  <c r="F304" i="31"/>
  <c r="F302" i="31"/>
  <c r="F298" i="31"/>
  <c r="F294" i="31"/>
  <c r="F292" i="31"/>
  <c r="F291" i="31"/>
  <c r="F290" i="31"/>
  <c r="F288" i="31"/>
  <c r="F286" i="31"/>
  <c r="F283" i="31"/>
  <c r="F276" i="31"/>
  <c r="F275" i="31"/>
  <c r="F264" i="31"/>
  <c r="F259" i="31"/>
  <c r="F255" i="31"/>
  <c r="F250" i="31"/>
  <c r="F249" i="31"/>
  <c r="F244" i="31"/>
  <c r="F238" i="31"/>
  <c r="F227" i="31"/>
  <c r="F211" i="31"/>
  <c r="F203" i="31"/>
  <c r="F199" i="31"/>
  <c r="F191" i="31"/>
  <c r="F236" i="31"/>
  <c r="F232" i="31"/>
  <c r="F208" i="31"/>
  <c r="F204" i="31"/>
  <c r="F200" i="31"/>
  <c r="F188" i="31"/>
  <c r="F187" i="31"/>
  <c r="F186" i="31"/>
  <c r="F184" i="31"/>
  <c r="F182" i="31"/>
  <c r="F181" i="31"/>
  <c r="F180" i="31"/>
  <c r="F179" i="31"/>
  <c r="F178" i="31"/>
  <c r="F176" i="31"/>
  <c r="F174" i="31"/>
  <c r="F173" i="31"/>
  <c r="F229" i="31"/>
  <c r="F225" i="31"/>
  <c r="F213" i="31"/>
  <c r="F209" i="31"/>
  <c r="F205" i="31"/>
  <c r="F201" i="31"/>
  <c r="F197" i="31"/>
  <c r="F193" i="31"/>
  <c r="F206" i="31"/>
  <c r="F210" i="31"/>
  <c r="G10" i="31"/>
  <c r="H10" i="31" s="1"/>
  <c r="E11" i="31"/>
  <c r="H11" i="31" s="1"/>
  <c r="G12" i="31"/>
  <c r="H12" i="31" s="1"/>
  <c r="E13" i="31"/>
  <c r="H13" i="31" s="1"/>
  <c r="E75" i="31"/>
  <c r="H75" i="31" s="1"/>
  <c r="E76" i="31"/>
  <c r="H76" i="31" s="1"/>
  <c r="E77" i="31"/>
  <c r="H77" i="31" s="1"/>
  <c r="E79" i="31"/>
  <c r="H79" i="31" s="1"/>
  <c r="E80" i="31"/>
  <c r="H80" i="31" s="1"/>
  <c r="E85" i="31"/>
  <c r="H85" i="31" s="1"/>
  <c r="E87" i="31"/>
  <c r="H87" i="31" s="1"/>
  <c r="E88" i="31"/>
  <c r="H88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9" i="31"/>
  <c r="H99" i="31" s="1"/>
  <c r="E101" i="31"/>
  <c r="H101" i="31" s="1"/>
  <c r="E102" i="31"/>
  <c r="H102" i="31" s="1"/>
  <c r="E103" i="31"/>
  <c r="H103" i="31" s="1"/>
  <c r="E104" i="31"/>
  <c r="H104" i="31" s="1"/>
  <c r="E106" i="31"/>
  <c r="H106" i="31" s="1"/>
  <c r="E108" i="31"/>
  <c r="H108" i="31" s="1"/>
  <c r="E110" i="31"/>
  <c r="H110" i="31" s="1"/>
  <c r="E111" i="31"/>
  <c r="H111" i="31" s="1"/>
  <c r="E112" i="31"/>
  <c r="H112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20" i="31"/>
  <c r="H120" i="31" s="1"/>
  <c r="E121" i="31"/>
  <c r="H121" i="31" s="1"/>
  <c r="E122" i="31"/>
  <c r="H122" i="31" s="1"/>
  <c r="E123" i="31"/>
  <c r="H123" i="31" s="1"/>
  <c r="E124" i="31"/>
  <c r="H124" i="31" s="1"/>
  <c r="E125" i="31"/>
  <c r="H125" i="31" s="1"/>
  <c r="E126" i="31"/>
  <c r="H126" i="31" s="1"/>
  <c r="E128" i="31"/>
  <c r="H128" i="31" s="1"/>
  <c r="E129" i="31"/>
  <c r="H129" i="31" s="1"/>
  <c r="E131" i="31"/>
  <c r="H131" i="31" s="1"/>
  <c r="E132" i="31"/>
  <c r="H132" i="31" s="1"/>
  <c r="E133" i="31"/>
  <c r="H133" i="31" s="1"/>
  <c r="E135" i="31"/>
  <c r="H135" i="31" s="1"/>
  <c r="F143" i="31"/>
  <c r="F155" i="31"/>
  <c r="G173" i="31"/>
  <c r="F202" i="31"/>
  <c r="E205" i="31"/>
  <c r="H205" i="31" s="1"/>
  <c r="F214" i="31"/>
  <c r="F218" i="31"/>
  <c r="E225" i="31"/>
  <c r="H225" i="31" s="1"/>
  <c r="G19" i="31"/>
  <c r="D8" i="31"/>
  <c r="F12" i="31" s="1"/>
  <c r="D10" i="31"/>
  <c r="F75" i="31"/>
  <c r="F76" i="31"/>
  <c r="F77" i="31"/>
  <c r="F78" i="31"/>
  <c r="F79" i="31"/>
  <c r="F80" i="31"/>
  <c r="F84" i="31"/>
  <c r="F87" i="31"/>
  <c r="F88" i="31"/>
  <c r="F89" i="31"/>
  <c r="F90" i="31"/>
  <c r="F91" i="31"/>
  <c r="F92" i="31"/>
  <c r="F93" i="31"/>
  <c r="F99" i="31"/>
  <c r="F103" i="31"/>
  <c r="F104" i="31"/>
  <c r="F106" i="31"/>
  <c r="F111" i="31"/>
  <c r="F113" i="31"/>
  <c r="F114" i="31"/>
  <c r="F115" i="31"/>
  <c r="F116" i="31"/>
  <c r="F121" i="31"/>
  <c r="F123" i="31"/>
  <c r="F125" i="31"/>
  <c r="F126" i="31"/>
  <c r="F128" i="31"/>
  <c r="F130" i="31"/>
  <c r="F131" i="31"/>
  <c r="F146" i="31"/>
  <c r="E153" i="31"/>
  <c r="H153" i="31" s="1"/>
  <c r="C9" i="31"/>
  <c r="E19" i="31"/>
  <c r="H19" i="31" s="1"/>
  <c r="E27" i="31"/>
  <c r="H27" i="31" s="1"/>
  <c r="E29" i="31"/>
  <c r="H29" i="31" s="1"/>
  <c r="E30" i="31"/>
  <c r="H30" i="31" s="1"/>
  <c r="E32" i="31"/>
  <c r="H32" i="31" s="1"/>
  <c r="E45" i="31"/>
  <c r="H45" i="31" s="1"/>
  <c r="E50" i="31"/>
  <c r="H50" i="31" s="1"/>
  <c r="E53" i="31"/>
  <c r="H53" i="31" s="1"/>
  <c r="E54" i="31"/>
  <c r="H54" i="31" s="1"/>
  <c r="E61" i="31"/>
  <c r="H61" i="31" s="1"/>
  <c r="E62" i="31"/>
  <c r="H62" i="31" s="1"/>
  <c r="E64" i="31"/>
  <c r="H64" i="31" s="1"/>
  <c r="G75" i="31"/>
  <c r="F141" i="31"/>
  <c r="E328" i="31"/>
  <c r="H328" i="31" s="1"/>
  <c r="E327" i="31"/>
  <c r="H327" i="31" s="1"/>
  <c r="E324" i="31"/>
  <c r="H324" i="31" s="1"/>
  <c r="E321" i="31"/>
  <c r="H321" i="31" s="1"/>
  <c r="E317" i="31"/>
  <c r="H317" i="31" s="1"/>
  <c r="E306" i="31"/>
  <c r="H306" i="31" s="1"/>
  <c r="E277" i="31"/>
  <c r="H277" i="31" s="1"/>
  <c r="E275" i="31"/>
  <c r="H275" i="31" s="1"/>
  <c r="E264" i="31"/>
  <c r="H264" i="31" s="1"/>
  <c r="E260" i="31"/>
  <c r="H260" i="31" s="1"/>
  <c r="E241" i="31"/>
  <c r="H241" i="31" s="1"/>
  <c r="E238" i="31"/>
  <c r="H238" i="31" s="1"/>
  <c r="E214" i="31"/>
  <c r="H214" i="31" s="1"/>
  <c r="E210" i="31"/>
  <c r="H210" i="31" s="1"/>
  <c r="E202" i="31"/>
  <c r="H202" i="31" s="1"/>
  <c r="E194" i="31"/>
  <c r="H194" i="31" s="1"/>
  <c r="E302" i="31"/>
  <c r="H302" i="31" s="1"/>
  <c r="E288" i="31"/>
  <c r="H288" i="31" s="1"/>
  <c r="E278" i="31"/>
  <c r="H278" i="31" s="1"/>
  <c r="E227" i="31"/>
  <c r="H227" i="31" s="1"/>
  <c r="E203" i="31"/>
  <c r="H203" i="31" s="1"/>
  <c r="E199" i="31"/>
  <c r="H199" i="31" s="1"/>
  <c r="E191" i="31"/>
  <c r="H191" i="31" s="1"/>
  <c r="E308" i="31"/>
  <c r="H308" i="31" s="1"/>
  <c r="E293" i="31"/>
  <c r="H293" i="31" s="1"/>
  <c r="E291" i="31"/>
  <c r="H291" i="31" s="1"/>
  <c r="E283" i="31"/>
  <c r="H283" i="31" s="1"/>
  <c r="E276" i="31"/>
  <c r="H276" i="31" s="1"/>
  <c r="E262" i="31"/>
  <c r="H262" i="31" s="1"/>
  <c r="E259" i="31"/>
  <c r="H259" i="31" s="1"/>
  <c r="E246" i="31"/>
  <c r="H246" i="31" s="1"/>
  <c r="E208" i="31"/>
  <c r="H208" i="31" s="1"/>
  <c r="E204" i="31"/>
  <c r="H204" i="31" s="1"/>
  <c r="E200" i="31"/>
  <c r="H200" i="31" s="1"/>
  <c r="E187" i="31"/>
  <c r="H187" i="31" s="1"/>
  <c r="E186" i="31"/>
  <c r="H186" i="31" s="1"/>
  <c r="E185" i="31"/>
  <c r="H185" i="31" s="1"/>
  <c r="E182" i="31"/>
  <c r="H182" i="31" s="1"/>
  <c r="E181" i="31"/>
  <c r="H181" i="31" s="1"/>
  <c r="E180" i="31"/>
  <c r="H180" i="31" s="1"/>
  <c r="E179" i="31"/>
  <c r="H179" i="31" s="1"/>
  <c r="E178" i="31"/>
  <c r="H178" i="31" s="1"/>
  <c r="E177" i="31"/>
  <c r="H177" i="31" s="1"/>
  <c r="E175" i="31"/>
  <c r="H175" i="31" s="1"/>
  <c r="E174" i="31"/>
  <c r="H174" i="31" s="1"/>
  <c r="E173" i="31"/>
  <c r="F198" i="31"/>
  <c r="E201" i="31"/>
  <c r="H201" i="31" s="1"/>
  <c r="E213" i="31"/>
  <c r="H213" i="31" s="1"/>
  <c r="H188" i="31"/>
  <c r="H192" i="31"/>
  <c r="H196" i="31"/>
  <c r="H212" i="31"/>
  <c r="H216" i="31"/>
  <c r="H220" i="31"/>
  <c r="H224" i="31"/>
  <c r="H228" i="31"/>
  <c r="H232" i="31"/>
  <c r="H236" i="31"/>
  <c r="H239" i="31"/>
  <c r="H243" i="31"/>
  <c r="H252" i="31"/>
  <c r="H265" i="31"/>
  <c r="H269" i="31"/>
  <c r="H273" i="31"/>
  <c r="H279" i="31"/>
  <c r="H286" i="31"/>
  <c r="H296" i="31"/>
  <c r="H299" i="31"/>
  <c r="H305" i="31"/>
  <c r="H311" i="31"/>
  <c r="H315" i="31"/>
  <c r="H318" i="31"/>
  <c r="H323" i="31"/>
  <c r="H326" i="31"/>
  <c r="H331" i="31"/>
  <c r="H335" i="31"/>
  <c r="H339" i="31"/>
  <c r="H343" i="31"/>
  <c r="H195" i="31"/>
  <c r="H207" i="31"/>
  <c r="H211" i="31"/>
  <c r="H215" i="31"/>
  <c r="H219" i="31"/>
  <c r="H223" i="31"/>
  <c r="H231" i="31"/>
  <c r="H235" i="31"/>
  <c r="H242" i="31"/>
  <c r="H245" i="31"/>
  <c r="H249" i="31"/>
  <c r="H251" i="31"/>
  <c r="H255" i="31"/>
  <c r="H258" i="31"/>
  <c r="H261" i="31"/>
  <c r="H268" i="31"/>
  <c r="H272" i="31"/>
  <c r="H282" i="31"/>
  <c r="H285" i="31"/>
  <c r="H295" i="31"/>
  <c r="H307" i="31"/>
  <c r="H310" i="31"/>
  <c r="H314" i="31"/>
  <c r="H320" i="31"/>
  <c r="H322" i="31"/>
  <c r="H325" i="31"/>
  <c r="H330" i="31"/>
  <c r="H334" i="31"/>
  <c r="H338" i="31"/>
  <c r="H342" i="31"/>
  <c r="H290" i="31"/>
  <c r="H292" i="31"/>
  <c r="H298" i="31"/>
  <c r="H304" i="31"/>
  <c r="F408" i="31"/>
  <c r="F409" i="31"/>
  <c r="F410" i="31"/>
  <c r="F411" i="31"/>
  <c r="E434" i="31"/>
  <c r="H434" i="31" s="1"/>
  <c r="F439" i="31"/>
  <c r="E442" i="31"/>
  <c r="H442" i="31" s="1"/>
  <c r="F443" i="31"/>
  <c r="E456" i="31"/>
  <c r="H456" i="31" s="1"/>
  <c r="E463" i="31"/>
  <c r="H463" i="31" s="1"/>
  <c r="E471" i="31"/>
  <c r="H471" i="31" s="1"/>
  <c r="E481" i="31"/>
  <c r="H481" i="31" s="1"/>
  <c r="E486" i="31"/>
  <c r="H486" i="31" s="1"/>
  <c r="E574" i="31"/>
  <c r="H574" i="31" s="1"/>
  <c r="E570" i="31"/>
  <c r="H570" i="31" s="1"/>
  <c r="E569" i="31"/>
  <c r="H569" i="31" s="1"/>
  <c r="E568" i="31"/>
  <c r="H568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51" i="31"/>
  <c r="H551" i="31" s="1"/>
  <c r="E539" i="31"/>
  <c r="H539" i="31" s="1"/>
  <c r="E538" i="31"/>
  <c r="H538" i="31" s="1"/>
  <c r="E536" i="31"/>
  <c r="H536" i="31" s="1"/>
  <c r="E535" i="31"/>
  <c r="H535" i="31" s="1"/>
  <c r="E517" i="31"/>
  <c r="H517" i="31" s="1"/>
  <c r="E515" i="31"/>
  <c r="H515" i="31" s="1"/>
  <c r="E512" i="31"/>
  <c r="H512" i="31" s="1"/>
  <c r="E511" i="31"/>
  <c r="H511" i="31" s="1"/>
  <c r="E510" i="31"/>
  <c r="H510" i="31" s="1"/>
  <c r="E508" i="31"/>
  <c r="H508" i="31" s="1"/>
  <c r="E494" i="31"/>
  <c r="H494" i="31" s="1"/>
  <c r="E500" i="31"/>
  <c r="H500" i="31" s="1"/>
  <c r="G349" i="31"/>
  <c r="H349" i="31" s="1"/>
  <c r="H413" i="31"/>
  <c r="H417" i="31"/>
  <c r="E421" i="31"/>
  <c r="H421" i="31" s="1"/>
  <c r="E425" i="31"/>
  <c r="H425" i="31" s="1"/>
  <c r="E429" i="31"/>
  <c r="H429" i="31" s="1"/>
  <c r="H433" i="31"/>
  <c r="F434" i="31"/>
  <c r="E441" i="31"/>
  <c r="H441" i="31" s="1"/>
  <c r="E445" i="31"/>
  <c r="H445" i="31" s="1"/>
  <c r="E462" i="31"/>
  <c r="H462" i="31" s="1"/>
  <c r="E465" i="31"/>
  <c r="H465" i="31" s="1"/>
  <c r="E468" i="31"/>
  <c r="H468" i="31" s="1"/>
  <c r="E489" i="31"/>
  <c r="H489" i="31" s="1"/>
  <c r="E497" i="31"/>
  <c r="H497" i="31" s="1"/>
  <c r="F570" i="31"/>
  <c r="F569" i="31"/>
  <c r="F568" i="31"/>
  <c r="F562" i="31"/>
  <c r="F561" i="31"/>
  <c r="F560" i="31"/>
  <c r="F559" i="31"/>
  <c r="F554" i="31"/>
  <c r="F552" i="31"/>
  <c r="F551" i="31"/>
  <c r="F540" i="31"/>
  <c r="F539" i="31"/>
  <c r="F538" i="31"/>
  <c r="F535" i="31"/>
  <c r="F532" i="31"/>
  <c r="F517" i="31"/>
  <c r="F495" i="31"/>
  <c r="F515" i="31"/>
  <c r="F510" i="31"/>
  <c r="F516" i="31"/>
  <c r="F508" i="31"/>
  <c r="F490" i="31"/>
  <c r="F489" i="31"/>
  <c r="F484" i="31"/>
  <c r="F483" i="31"/>
  <c r="F481" i="31"/>
  <c r="F479" i="31"/>
  <c r="F471" i="31"/>
  <c r="F469" i="31"/>
  <c r="F468" i="31"/>
  <c r="F465" i="31"/>
  <c r="F464" i="31"/>
  <c r="F461" i="31"/>
  <c r="F460" i="31"/>
  <c r="F458" i="31"/>
  <c r="F457" i="31"/>
  <c r="F456" i="31"/>
  <c r="F455" i="31"/>
  <c r="F445" i="31"/>
  <c r="E412" i="31"/>
  <c r="H412" i="31" s="1"/>
  <c r="H416" i="31"/>
  <c r="E420" i="31"/>
  <c r="H420" i="31" s="1"/>
  <c r="E424" i="31"/>
  <c r="H424" i="31" s="1"/>
  <c r="E428" i="31"/>
  <c r="H428" i="31" s="1"/>
  <c r="E432" i="31"/>
  <c r="H432" i="31" s="1"/>
  <c r="F437" i="31"/>
  <c r="F441" i="31"/>
  <c r="E455" i="31"/>
  <c r="H455" i="31" s="1"/>
  <c r="E457" i="31"/>
  <c r="H457" i="31" s="1"/>
  <c r="E459" i="31"/>
  <c r="H459" i="31" s="1"/>
  <c r="E476" i="31"/>
  <c r="H476" i="31" s="1"/>
  <c r="F511" i="31"/>
  <c r="F514" i="31"/>
  <c r="H496" i="31"/>
  <c r="H504" i="31"/>
  <c r="H495" i="31"/>
  <c r="H499" i="31"/>
  <c r="H503" i="31"/>
  <c r="H507" i="31"/>
  <c r="H582" i="31"/>
  <c r="G11" i="26"/>
  <c r="C10" i="26"/>
  <c r="E75" i="26"/>
  <c r="E77" i="26"/>
  <c r="H77" i="26" s="1"/>
  <c r="E80" i="26"/>
  <c r="H80" i="26" s="1"/>
  <c r="D8" i="26"/>
  <c r="F12" i="26" s="1"/>
  <c r="D10" i="26"/>
  <c r="F75" i="26"/>
  <c r="F76" i="26"/>
  <c r="F78" i="26"/>
  <c r="F79" i="26"/>
  <c r="F80" i="26"/>
  <c r="F87" i="26"/>
  <c r="F91" i="26"/>
  <c r="F95" i="26"/>
  <c r="F99" i="26"/>
  <c r="F103" i="26"/>
  <c r="F110" i="26"/>
  <c r="F112" i="26"/>
  <c r="F113" i="26"/>
  <c r="F114" i="26"/>
  <c r="F115" i="26"/>
  <c r="F116" i="26"/>
  <c r="F120" i="26"/>
  <c r="F123" i="26"/>
  <c r="F124" i="26"/>
  <c r="F125" i="26"/>
  <c r="F126" i="26"/>
  <c r="F128" i="26"/>
  <c r="F129" i="26"/>
  <c r="F131" i="26"/>
  <c r="F136" i="26"/>
  <c r="F143" i="26"/>
  <c r="F144" i="26"/>
  <c r="F155" i="26"/>
  <c r="F156" i="26"/>
  <c r="F337" i="26"/>
  <c r="F335" i="26"/>
  <c r="F329" i="26"/>
  <c r="F328" i="26"/>
  <c r="F324" i="26"/>
  <c r="F319" i="26"/>
  <c r="F317" i="26"/>
  <c r="F316" i="26"/>
  <c r="F308" i="26"/>
  <c r="F306" i="26"/>
  <c r="F305" i="26"/>
  <c r="F294" i="26"/>
  <c r="F290" i="26"/>
  <c r="H221" i="26"/>
  <c r="E225" i="26"/>
  <c r="H225" i="26" s="1"/>
  <c r="H229" i="26"/>
  <c r="E233" i="26"/>
  <c r="H233" i="26" s="1"/>
  <c r="H237" i="26"/>
  <c r="F238" i="26"/>
  <c r="E241" i="26"/>
  <c r="H241" i="26" s="1"/>
  <c r="H245" i="26"/>
  <c r="E249" i="26"/>
  <c r="H249" i="26" s="1"/>
  <c r="E277" i="26"/>
  <c r="H277" i="26" s="1"/>
  <c r="F278" i="26"/>
  <c r="E290" i="26"/>
  <c r="H290" i="26" s="1"/>
  <c r="E293" i="26"/>
  <c r="H293" i="26" s="1"/>
  <c r="G75" i="26"/>
  <c r="E208" i="26"/>
  <c r="H208" i="26" s="1"/>
  <c r="E209" i="26"/>
  <c r="H209" i="26" s="1"/>
  <c r="E210" i="26"/>
  <c r="H210" i="26" s="1"/>
  <c r="E213" i="26"/>
  <c r="H213" i="26" s="1"/>
  <c r="E214" i="26"/>
  <c r="H214" i="26" s="1"/>
  <c r="E216" i="26"/>
  <c r="H216" i="26" s="1"/>
  <c r="F225" i="26"/>
  <c r="F233" i="26"/>
  <c r="F241" i="26"/>
  <c r="E264" i="26"/>
  <c r="H264" i="26" s="1"/>
  <c r="E276" i="26"/>
  <c r="H276" i="26" s="1"/>
  <c r="F277" i="26"/>
  <c r="E280" i="26"/>
  <c r="H280" i="26" s="1"/>
  <c r="E321" i="26"/>
  <c r="H321" i="26" s="1"/>
  <c r="F276" i="26"/>
  <c r="C8" i="26"/>
  <c r="E9" i="26" s="1"/>
  <c r="E76" i="26"/>
  <c r="H76" i="26" s="1"/>
  <c r="E78" i="26"/>
  <c r="H78" i="26" s="1"/>
  <c r="E79" i="26"/>
  <c r="H79" i="26" s="1"/>
  <c r="E82" i="26"/>
  <c r="H82" i="26" s="1"/>
  <c r="E84" i="26"/>
  <c r="H84" i="26" s="1"/>
  <c r="E87" i="26"/>
  <c r="H87" i="26" s="1"/>
  <c r="E89" i="26"/>
  <c r="H89" i="26" s="1"/>
  <c r="E90" i="26"/>
  <c r="H90" i="26" s="1"/>
  <c r="E91" i="26"/>
  <c r="H91" i="26" s="1"/>
  <c r="E92" i="26"/>
  <c r="H92" i="26" s="1"/>
  <c r="E94" i="26"/>
  <c r="H94" i="26" s="1"/>
  <c r="E99" i="26"/>
  <c r="H99" i="26" s="1"/>
  <c r="E103" i="26"/>
  <c r="H103" i="26" s="1"/>
  <c r="E104" i="26"/>
  <c r="H104" i="26" s="1"/>
  <c r="E106" i="26"/>
  <c r="H106" i="26" s="1"/>
  <c r="E107" i="26"/>
  <c r="H107" i="26" s="1"/>
  <c r="E109" i="26"/>
  <c r="H109" i="26" s="1"/>
  <c r="E111" i="26"/>
  <c r="H111" i="26" s="1"/>
  <c r="E113" i="26"/>
  <c r="H113" i="26" s="1"/>
  <c r="E115" i="26"/>
  <c r="H115" i="26" s="1"/>
  <c r="E120" i="26"/>
  <c r="H120" i="26" s="1"/>
  <c r="E123" i="26"/>
  <c r="H123" i="26" s="1"/>
  <c r="E125" i="26"/>
  <c r="H125" i="26" s="1"/>
  <c r="E126" i="26"/>
  <c r="H126" i="26" s="1"/>
  <c r="E128" i="26"/>
  <c r="H128" i="26" s="1"/>
  <c r="E129" i="26"/>
  <c r="H129" i="26" s="1"/>
  <c r="E131" i="26"/>
  <c r="H131" i="26" s="1"/>
  <c r="E132" i="26"/>
  <c r="H132" i="26" s="1"/>
  <c r="E133" i="26"/>
  <c r="H133" i="26" s="1"/>
  <c r="E134" i="26"/>
  <c r="H134" i="26" s="1"/>
  <c r="E144" i="26"/>
  <c r="H144" i="26" s="1"/>
  <c r="E153" i="26"/>
  <c r="H153" i="26" s="1"/>
  <c r="E324" i="26"/>
  <c r="H324" i="26" s="1"/>
  <c r="E308" i="26"/>
  <c r="H308" i="26" s="1"/>
  <c r="E302" i="26"/>
  <c r="H302" i="26" s="1"/>
  <c r="E288" i="26"/>
  <c r="H288" i="26" s="1"/>
  <c r="E337" i="26"/>
  <c r="H337" i="26" s="1"/>
  <c r="E328" i="26"/>
  <c r="H328" i="26" s="1"/>
  <c r="E341" i="26"/>
  <c r="H341" i="26" s="1"/>
  <c r="E319" i="26"/>
  <c r="H319" i="26" s="1"/>
  <c r="E300" i="26"/>
  <c r="H300" i="26" s="1"/>
  <c r="E296" i="26"/>
  <c r="H296" i="26" s="1"/>
  <c r="E317" i="26"/>
  <c r="H317" i="26" s="1"/>
  <c r="E305" i="26"/>
  <c r="H305" i="26" s="1"/>
  <c r="E294" i="26"/>
  <c r="H294" i="26" s="1"/>
  <c r="E287" i="26"/>
  <c r="H287" i="26" s="1"/>
  <c r="E283" i="26"/>
  <c r="H283" i="26" s="1"/>
  <c r="G173" i="26"/>
  <c r="H173" i="26" s="1"/>
  <c r="H222" i="26"/>
  <c r="H226" i="26"/>
  <c r="H230" i="26"/>
  <c r="H234" i="26"/>
  <c r="E238" i="26"/>
  <c r="H238" i="26" s="1"/>
  <c r="H242" i="26"/>
  <c r="H246" i="26"/>
  <c r="H250" i="26"/>
  <c r="F275" i="26"/>
  <c r="E278" i="26"/>
  <c r="H278" i="26" s="1"/>
  <c r="H297" i="26"/>
  <c r="H301" i="26"/>
  <c r="H307" i="26"/>
  <c r="H310" i="26"/>
  <c r="H314" i="26"/>
  <c r="H323" i="26"/>
  <c r="H326" i="26"/>
  <c r="H332" i="26"/>
  <c r="H338" i="26"/>
  <c r="H342" i="26"/>
  <c r="E349" i="26"/>
  <c r="H382" i="26"/>
  <c r="E388" i="26"/>
  <c r="H388" i="26" s="1"/>
  <c r="H402" i="26"/>
  <c r="H407" i="26"/>
  <c r="H335" i="26"/>
  <c r="E570" i="26"/>
  <c r="H570" i="26" s="1"/>
  <c r="E568" i="26"/>
  <c r="H568" i="26" s="1"/>
  <c r="E562" i="26"/>
  <c r="H562" i="26" s="1"/>
  <c r="E561" i="26"/>
  <c r="H561" i="26" s="1"/>
  <c r="E560" i="26"/>
  <c r="H560" i="26" s="1"/>
  <c r="E559" i="26"/>
  <c r="H559" i="26" s="1"/>
  <c r="E555" i="26"/>
  <c r="H555" i="26" s="1"/>
  <c r="E554" i="26"/>
  <c r="H554" i="26" s="1"/>
  <c r="E549" i="26"/>
  <c r="H549" i="26" s="1"/>
  <c r="E539" i="26"/>
  <c r="H539" i="26" s="1"/>
  <c r="E538" i="26"/>
  <c r="H538" i="26" s="1"/>
  <c r="E535" i="26"/>
  <c r="H535" i="26" s="1"/>
  <c r="E532" i="26"/>
  <c r="H532" i="26" s="1"/>
  <c r="E529" i="26"/>
  <c r="H529" i="26" s="1"/>
  <c r="E516" i="26"/>
  <c r="H516" i="26" s="1"/>
  <c r="E515" i="26"/>
  <c r="H515" i="26" s="1"/>
  <c r="E500" i="26"/>
  <c r="H500" i="26" s="1"/>
  <c r="E497" i="26"/>
  <c r="H497" i="26" s="1"/>
  <c r="E490" i="26"/>
  <c r="H490" i="26" s="1"/>
  <c r="E489" i="26"/>
  <c r="H489" i="26" s="1"/>
  <c r="E487" i="26"/>
  <c r="H487" i="26" s="1"/>
  <c r="E486" i="26"/>
  <c r="H486" i="26" s="1"/>
  <c r="E484" i="26"/>
  <c r="H484" i="26" s="1"/>
  <c r="E483" i="26"/>
  <c r="H483" i="26" s="1"/>
  <c r="E473" i="26"/>
  <c r="H473" i="26" s="1"/>
  <c r="E471" i="26"/>
  <c r="H471" i="26" s="1"/>
  <c r="E470" i="26"/>
  <c r="H470" i="26" s="1"/>
  <c r="E469" i="26"/>
  <c r="H469" i="26" s="1"/>
  <c r="E465" i="26"/>
  <c r="H465" i="26" s="1"/>
  <c r="E463" i="26"/>
  <c r="H463" i="26" s="1"/>
  <c r="E461" i="26"/>
  <c r="H461" i="26" s="1"/>
  <c r="E456" i="26"/>
  <c r="H456" i="26" s="1"/>
  <c r="E450" i="26"/>
  <c r="H450" i="26" s="1"/>
  <c r="E445" i="26"/>
  <c r="H445" i="26" s="1"/>
  <c r="E443" i="26"/>
  <c r="H443" i="26" s="1"/>
  <c r="E442" i="26"/>
  <c r="H442" i="26" s="1"/>
  <c r="E424" i="26"/>
  <c r="H424" i="26" s="1"/>
  <c r="E420" i="26"/>
  <c r="H420" i="26" s="1"/>
  <c r="E410" i="26"/>
  <c r="H410" i="26" s="1"/>
  <c r="E397" i="26"/>
  <c r="H397" i="26" s="1"/>
  <c r="E373" i="26"/>
  <c r="H373" i="26" s="1"/>
  <c r="E365" i="26"/>
  <c r="H365" i="26" s="1"/>
  <c r="E364" i="26"/>
  <c r="H364" i="26" s="1"/>
  <c r="E362" i="26"/>
  <c r="H362" i="26" s="1"/>
  <c r="E412" i="26"/>
  <c r="H412" i="26" s="1"/>
  <c r="E399" i="26"/>
  <c r="H399" i="26" s="1"/>
  <c r="E391" i="26"/>
  <c r="H391" i="26" s="1"/>
  <c r="E379" i="26"/>
  <c r="H379" i="26" s="1"/>
  <c r="E370" i="26"/>
  <c r="H370" i="26" s="1"/>
  <c r="E413" i="26"/>
  <c r="H413" i="26" s="1"/>
  <c r="E409" i="26"/>
  <c r="H409" i="26" s="1"/>
  <c r="E408" i="26"/>
  <c r="H408" i="26" s="1"/>
  <c r="E405" i="26"/>
  <c r="H405" i="26" s="1"/>
  <c r="E404" i="26"/>
  <c r="H404" i="26" s="1"/>
  <c r="E403" i="26"/>
  <c r="H403" i="26" s="1"/>
  <c r="E395" i="26"/>
  <c r="H395" i="26" s="1"/>
  <c r="E384" i="26"/>
  <c r="H384" i="26" s="1"/>
  <c r="E383" i="26"/>
  <c r="H383" i="26" s="1"/>
  <c r="E372" i="26"/>
  <c r="H372" i="26" s="1"/>
  <c r="E361" i="26"/>
  <c r="H361" i="26" s="1"/>
  <c r="E358" i="26"/>
  <c r="H358" i="26" s="1"/>
  <c r="E357" i="26"/>
  <c r="H357" i="26" s="1"/>
  <c r="E356" i="26"/>
  <c r="H356" i="26" s="1"/>
  <c r="E355" i="26"/>
  <c r="H355" i="26" s="1"/>
  <c r="E354" i="26"/>
  <c r="H354" i="26" s="1"/>
  <c r="E352" i="26"/>
  <c r="H352" i="26" s="1"/>
  <c r="E351" i="26"/>
  <c r="H351" i="26" s="1"/>
  <c r="E350" i="26"/>
  <c r="H350" i="26" s="1"/>
  <c r="G349" i="26"/>
  <c r="E369" i="26"/>
  <c r="H369" i="26" s="1"/>
  <c r="H284" i="26"/>
  <c r="H291" i="26"/>
  <c r="H298" i="26"/>
  <c r="H311" i="26"/>
  <c r="H315" i="26"/>
  <c r="H320" i="26"/>
  <c r="H327" i="26"/>
  <c r="H333" i="26"/>
  <c r="H336" i="26"/>
  <c r="H339" i="26"/>
  <c r="H343" i="26"/>
  <c r="E374" i="26"/>
  <c r="H374" i="26" s="1"/>
  <c r="H392" i="26"/>
  <c r="E398" i="26"/>
  <c r="H398" i="26" s="1"/>
  <c r="F574" i="26"/>
  <c r="F570" i="26"/>
  <c r="F568" i="26"/>
  <c r="F567" i="26"/>
  <c r="F562" i="26"/>
  <c r="F561" i="26"/>
  <c r="F559" i="26"/>
  <c r="F554" i="26"/>
  <c r="F541" i="26"/>
  <c r="F538" i="26"/>
  <c r="F535" i="26"/>
  <c r="F532" i="26"/>
  <c r="F529" i="26"/>
  <c r="F524" i="26"/>
  <c r="F520" i="26"/>
  <c r="F517" i="26"/>
  <c r="F516" i="26"/>
  <c r="F510" i="26"/>
  <c r="F500" i="26"/>
  <c r="F498" i="26"/>
  <c r="F490" i="26"/>
  <c r="F489" i="26"/>
  <c r="F486" i="26"/>
  <c r="F485" i="26"/>
  <c r="F484" i="26"/>
  <c r="F479" i="26"/>
  <c r="F471" i="26"/>
  <c r="F469" i="26"/>
  <c r="F465" i="26"/>
  <c r="F463" i="26"/>
  <c r="F459" i="26"/>
  <c r="F456" i="26"/>
  <c r="F455" i="26"/>
  <c r="F443" i="26"/>
  <c r="F442" i="26"/>
  <c r="F420" i="26"/>
  <c r="F413" i="26"/>
  <c r="F412" i="26"/>
  <c r="F411" i="26"/>
  <c r="F410" i="26"/>
  <c r="F409" i="26"/>
  <c r="F399" i="26"/>
  <c r="F398" i="26"/>
  <c r="F397" i="26"/>
  <c r="F395" i="26"/>
  <c r="F391" i="26"/>
  <c r="F388" i="26"/>
  <c r="F386" i="26"/>
  <c r="F384" i="26"/>
  <c r="F379" i="26"/>
  <c r="F374" i="26"/>
  <c r="F373" i="26"/>
  <c r="F372" i="26"/>
  <c r="F370" i="26"/>
  <c r="F369" i="26"/>
  <c r="F365" i="26"/>
  <c r="F361" i="26"/>
  <c r="E582" i="26"/>
  <c r="H582" i="26" s="1"/>
  <c r="E583" i="26"/>
  <c r="H583" i="26" s="1"/>
  <c r="E584" i="26"/>
  <c r="H584" i="26" s="1"/>
  <c r="E585" i="26"/>
  <c r="H585" i="26" s="1"/>
  <c r="E586" i="26"/>
  <c r="H586" i="26" s="1"/>
  <c r="E587" i="26"/>
  <c r="H587" i="26" s="1"/>
  <c r="E589" i="26"/>
  <c r="H589" i="26" s="1"/>
  <c r="E592" i="26"/>
  <c r="H592" i="26" s="1"/>
  <c r="E593" i="26"/>
  <c r="H593" i="26" s="1"/>
  <c r="E598" i="26"/>
  <c r="H598" i="26" s="1"/>
  <c r="E599" i="26"/>
  <c r="H599" i="26" s="1"/>
  <c r="E600" i="26"/>
  <c r="H600" i="26" s="1"/>
  <c r="E601" i="26"/>
  <c r="H601" i="26" s="1"/>
  <c r="E602" i="26"/>
  <c r="H602" i="26" s="1"/>
  <c r="E603" i="26"/>
  <c r="H603" i="26" s="1"/>
  <c r="E605" i="26"/>
  <c r="H605" i="26" s="1"/>
  <c r="E608" i="26"/>
  <c r="H608" i="26" s="1"/>
  <c r="E609" i="26"/>
  <c r="H609" i="26" s="1"/>
  <c r="F8" i="32" l="1"/>
  <c r="H173" i="32"/>
  <c r="H173" i="31"/>
  <c r="G9" i="32"/>
  <c r="E9" i="32"/>
  <c r="H349" i="32"/>
  <c r="G8" i="31"/>
  <c r="G9" i="31"/>
  <c r="E9" i="31"/>
  <c r="F13" i="31"/>
  <c r="F9" i="31"/>
  <c r="F10" i="31"/>
  <c r="F11" i="31"/>
  <c r="H9" i="26"/>
  <c r="E11" i="26"/>
  <c r="H11" i="26" s="1"/>
  <c r="H349" i="26"/>
  <c r="F9" i="26"/>
  <c r="G8" i="26"/>
  <c r="E12" i="26"/>
  <c r="H12" i="26" s="1"/>
  <c r="F10" i="26"/>
  <c r="H75" i="26"/>
  <c r="F13" i="26"/>
  <c r="G10" i="26"/>
  <c r="E10" i="26"/>
  <c r="E13" i="26"/>
  <c r="H13" i="26" s="1"/>
  <c r="F11" i="26"/>
  <c r="H9" i="32" l="1"/>
  <c r="E8" i="32"/>
  <c r="H8" i="32" s="1"/>
  <c r="E8" i="31"/>
  <c r="H8" i="31" s="1"/>
  <c r="H9" i="31"/>
  <c r="F8" i="31"/>
  <c r="H10" i="26"/>
  <c r="F8" i="26"/>
  <c r="E8" i="26"/>
  <c r="H8" i="26" s="1"/>
  <c r="G609" i="34" l="1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G601" i="34"/>
  <c r="F601" i="34"/>
  <c r="E601" i="34"/>
  <c r="H601" i="34" s="1"/>
  <c r="G600" i="34"/>
  <c r="F600" i="34"/>
  <c r="E600" i="34"/>
  <c r="H600" i="34" s="1"/>
  <c r="G599" i="34"/>
  <c r="F599" i="34"/>
  <c r="E599" i="34"/>
  <c r="H599" i="34" s="1"/>
  <c r="G598" i="34"/>
  <c r="F598" i="34"/>
  <c r="E598" i="34"/>
  <c r="H598" i="34" s="1"/>
  <c r="G597" i="34"/>
  <c r="F597" i="34"/>
  <c r="E597" i="34"/>
  <c r="H597" i="34" s="1"/>
  <c r="G596" i="34"/>
  <c r="F596" i="34"/>
  <c r="E596" i="34"/>
  <c r="H596" i="34" s="1"/>
  <c r="G595" i="34"/>
  <c r="F595" i="34"/>
  <c r="E595" i="34"/>
  <c r="H595" i="34" s="1"/>
  <c r="G594" i="34"/>
  <c r="F594" i="34"/>
  <c r="E594" i="34"/>
  <c r="H594" i="34" s="1"/>
  <c r="G593" i="34"/>
  <c r="F593" i="34"/>
  <c r="E593" i="34"/>
  <c r="H593" i="34" s="1"/>
  <c r="G592" i="34"/>
  <c r="F592" i="34"/>
  <c r="E592" i="34"/>
  <c r="H592" i="34" s="1"/>
  <c r="G591" i="34"/>
  <c r="F591" i="34"/>
  <c r="E591" i="34"/>
  <c r="H591" i="34" s="1"/>
  <c r="G590" i="34"/>
  <c r="F590" i="34"/>
  <c r="E590" i="34"/>
  <c r="H590" i="34" s="1"/>
  <c r="G589" i="34"/>
  <c r="F589" i="34"/>
  <c r="E589" i="34"/>
  <c r="H589" i="34" s="1"/>
  <c r="G588" i="34"/>
  <c r="F588" i="34"/>
  <c r="E588" i="34"/>
  <c r="H588" i="34" s="1"/>
  <c r="G587" i="34"/>
  <c r="F587" i="34"/>
  <c r="E587" i="34"/>
  <c r="H587" i="34" s="1"/>
  <c r="G586" i="34"/>
  <c r="F586" i="34"/>
  <c r="G585" i="34"/>
  <c r="F585" i="34"/>
  <c r="G584" i="34"/>
  <c r="F584" i="34"/>
  <c r="E584" i="34"/>
  <c r="H584" i="34" s="1"/>
  <c r="G583" i="34"/>
  <c r="F583" i="34"/>
  <c r="F582" i="34"/>
  <c r="D582" i="34"/>
  <c r="C582" i="34"/>
  <c r="G582" i="34" s="1"/>
  <c r="H576" i="34"/>
  <c r="G576" i="34"/>
  <c r="F576" i="34"/>
  <c r="E576" i="34"/>
  <c r="H575" i="34"/>
  <c r="G575" i="34"/>
  <c r="F575" i="34"/>
  <c r="E575" i="34"/>
  <c r="H574" i="34"/>
  <c r="G574" i="34"/>
  <c r="F574" i="34"/>
  <c r="E574" i="34"/>
  <c r="H573" i="34"/>
  <c r="G573" i="34"/>
  <c r="F573" i="34"/>
  <c r="E573" i="34"/>
  <c r="H572" i="34"/>
  <c r="G572" i="34"/>
  <c r="F572" i="34"/>
  <c r="E572" i="34"/>
  <c r="H571" i="34"/>
  <c r="G571" i="34"/>
  <c r="F571" i="34"/>
  <c r="E571" i="34"/>
  <c r="H570" i="34"/>
  <c r="G570" i="34"/>
  <c r="F570" i="34"/>
  <c r="E570" i="34"/>
  <c r="H569" i="34"/>
  <c r="G569" i="34"/>
  <c r="F569" i="34"/>
  <c r="E569" i="34"/>
  <c r="H568" i="34"/>
  <c r="G568" i="34"/>
  <c r="F568" i="34"/>
  <c r="E568" i="34"/>
  <c r="H567" i="34"/>
  <c r="G567" i="34"/>
  <c r="F567" i="34"/>
  <c r="E567" i="34"/>
  <c r="H566" i="34"/>
  <c r="G566" i="34"/>
  <c r="F566" i="34"/>
  <c r="E566" i="34"/>
  <c r="H565" i="34"/>
  <c r="G565" i="34"/>
  <c r="F565" i="34"/>
  <c r="E565" i="34"/>
  <c r="H564" i="34"/>
  <c r="G564" i="34"/>
  <c r="F564" i="34"/>
  <c r="E564" i="34"/>
  <c r="H563" i="34"/>
  <c r="G563" i="34"/>
  <c r="F563" i="34"/>
  <c r="E563" i="34"/>
  <c r="H562" i="34"/>
  <c r="G562" i="34"/>
  <c r="F562" i="34"/>
  <c r="E562" i="34"/>
  <c r="H561" i="34"/>
  <c r="G561" i="34"/>
  <c r="E561" i="34"/>
  <c r="H560" i="34"/>
  <c r="G560" i="34"/>
  <c r="F560" i="34"/>
  <c r="E560" i="34"/>
  <c r="H559" i="34"/>
  <c r="G559" i="34"/>
  <c r="F559" i="34"/>
  <c r="E559" i="34"/>
  <c r="H558" i="34"/>
  <c r="G558" i="34"/>
  <c r="F558" i="34"/>
  <c r="E558" i="34"/>
  <c r="H557" i="34"/>
  <c r="G557" i="34"/>
  <c r="F557" i="34"/>
  <c r="E557" i="34"/>
  <c r="H556" i="34"/>
  <c r="G556" i="34"/>
  <c r="E556" i="34"/>
  <c r="H555" i="34"/>
  <c r="G555" i="34"/>
  <c r="F555" i="34"/>
  <c r="E555" i="34"/>
  <c r="H554" i="34"/>
  <c r="G554" i="34"/>
  <c r="E554" i="34"/>
  <c r="H553" i="34"/>
  <c r="G553" i="34"/>
  <c r="F553" i="34"/>
  <c r="E553" i="34"/>
  <c r="H552" i="34"/>
  <c r="G552" i="34"/>
  <c r="F552" i="34"/>
  <c r="E552" i="34"/>
  <c r="H551" i="34"/>
  <c r="G551" i="34"/>
  <c r="F551" i="34"/>
  <c r="E551" i="34"/>
  <c r="H550" i="34"/>
  <c r="G550" i="34"/>
  <c r="F550" i="34"/>
  <c r="E550" i="34"/>
  <c r="H549" i="34"/>
  <c r="G549" i="34"/>
  <c r="F549" i="34"/>
  <c r="E549" i="34"/>
  <c r="G548" i="34"/>
  <c r="F548" i="34"/>
  <c r="H547" i="34"/>
  <c r="G547" i="34"/>
  <c r="F547" i="34"/>
  <c r="E547" i="34"/>
  <c r="H546" i="34"/>
  <c r="G546" i="34"/>
  <c r="F546" i="34"/>
  <c r="E546" i="34"/>
  <c r="H545" i="34"/>
  <c r="G545" i="34"/>
  <c r="F545" i="34"/>
  <c r="E545" i="34"/>
  <c r="H544" i="34"/>
  <c r="G544" i="34"/>
  <c r="F544" i="34"/>
  <c r="E544" i="34"/>
  <c r="H543" i="34"/>
  <c r="G543" i="34"/>
  <c r="F543" i="34"/>
  <c r="E543" i="34"/>
  <c r="H542" i="34"/>
  <c r="G542" i="34"/>
  <c r="F542" i="34"/>
  <c r="E542" i="34"/>
  <c r="H541" i="34"/>
  <c r="G541" i="34"/>
  <c r="F541" i="34"/>
  <c r="E541" i="34"/>
  <c r="H540" i="34"/>
  <c r="G540" i="34"/>
  <c r="F540" i="34"/>
  <c r="E540" i="34"/>
  <c r="H539" i="34"/>
  <c r="G539" i="34"/>
  <c r="E539" i="34"/>
  <c r="H538" i="34"/>
  <c r="G538" i="34"/>
  <c r="E538" i="34"/>
  <c r="H537" i="34"/>
  <c r="G537" i="34"/>
  <c r="F537" i="34"/>
  <c r="E537" i="34"/>
  <c r="H536" i="34"/>
  <c r="G536" i="34"/>
  <c r="F536" i="34"/>
  <c r="E536" i="34"/>
  <c r="H535" i="34"/>
  <c r="G535" i="34"/>
  <c r="F535" i="34"/>
  <c r="E535" i="34"/>
  <c r="H534" i="34"/>
  <c r="G534" i="34"/>
  <c r="F534" i="34"/>
  <c r="E534" i="34"/>
  <c r="H533" i="34"/>
  <c r="G533" i="34"/>
  <c r="F533" i="34"/>
  <c r="E533" i="34"/>
  <c r="H532" i="34"/>
  <c r="G532" i="34"/>
  <c r="F532" i="34"/>
  <c r="E532" i="34"/>
  <c r="H531" i="34"/>
  <c r="G531" i="34"/>
  <c r="F531" i="34"/>
  <c r="E531" i="34"/>
  <c r="H530" i="34"/>
  <c r="G530" i="34"/>
  <c r="F530" i="34"/>
  <c r="E530" i="34"/>
  <c r="H529" i="34"/>
  <c r="G529" i="34"/>
  <c r="F529" i="34"/>
  <c r="E529" i="34"/>
  <c r="H528" i="34"/>
  <c r="G528" i="34"/>
  <c r="F528" i="34"/>
  <c r="E528" i="34"/>
  <c r="H527" i="34"/>
  <c r="G527" i="34"/>
  <c r="F527" i="34"/>
  <c r="E527" i="34"/>
  <c r="H526" i="34"/>
  <c r="G526" i="34"/>
  <c r="F526" i="34"/>
  <c r="E526" i="34"/>
  <c r="H525" i="34"/>
  <c r="G525" i="34"/>
  <c r="F525" i="34"/>
  <c r="E525" i="34"/>
  <c r="H524" i="34"/>
  <c r="G524" i="34"/>
  <c r="F524" i="34"/>
  <c r="E524" i="34"/>
  <c r="H523" i="34"/>
  <c r="G523" i="34"/>
  <c r="F523" i="34"/>
  <c r="E523" i="34"/>
  <c r="H522" i="34"/>
  <c r="G522" i="34"/>
  <c r="F522" i="34"/>
  <c r="E522" i="34"/>
  <c r="H521" i="34"/>
  <c r="G521" i="34"/>
  <c r="F521" i="34"/>
  <c r="E521" i="34"/>
  <c r="H520" i="34"/>
  <c r="G520" i="34"/>
  <c r="F520" i="34"/>
  <c r="E520" i="34"/>
  <c r="H519" i="34"/>
  <c r="G519" i="34"/>
  <c r="F519" i="34"/>
  <c r="E519" i="34"/>
  <c r="H518" i="34"/>
  <c r="G518" i="34"/>
  <c r="F518" i="34"/>
  <c r="E518" i="34"/>
  <c r="H517" i="34"/>
  <c r="G517" i="34"/>
  <c r="F517" i="34"/>
  <c r="E517" i="34"/>
  <c r="H516" i="34"/>
  <c r="G516" i="34"/>
  <c r="F516" i="34"/>
  <c r="E516" i="34"/>
  <c r="H515" i="34"/>
  <c r="G515" i="34"/>
  <c r="F515" i="34"/>
  <c r="E515" i="34"/>
  <c r="H514" i="34"/>
  <c r="G514" i="34"/>
  <c r="F514" i="34"/>
  <c r="E514" i="34"/>
  <c r="H513" i="34"/>
  <c r="G513" i="34"/>
  <c r="F513" i="34"/>
  <c r="E513" i="34"/>
  <c r="H512" i="34"/>
  <c r="G512" i="34"/>
  <c r="F512" i="34"/>
  <c r="E512" i="34"/>
  <c r="H511" i="34"/>
  <c r="G511" i="34"/>
  <c r="F511" i="34"/>
  <c r="E511" i="34"/>
  <c r="H510" i="34"/>
  <c r="G510" i="34"/>
  <c r="F510" i="34"/>
  <c r="E510" i="34"/>
  <c r="H509" i="34"/>
  <c r="G509" i="34"/>
  <c r="F509" i="34"/>
  <c r="E509" i="34"/>
  <c r="H508" i="34"/>
  <c r="G508" i="34"/>
  <c r="F508" i="34"/>
  <c r="E508" i="34"/>
  <c r="H507" i="34"/>
  <c r="G507" i="34"/>
  <c r="F507" i="34"/>
  <c r="E507" i="34"/>
  <c r="H506" i="34"/>
  <c r="G506" i="34"/>
  <c r="F506" i="34"/>
  <c r="E506" i="34"/>
  <c r="H505" i="34"/>
  <c r="G505" i="34"/>
  <c r="F505" i="34"/>
  <c r="E505" i="34"/>
  <c r="H504" i="34"/>
  <c r="G504" i="34"/>
  <c r="F504" i="34"/>
  <c r="E504" i="34"/>
  <c r="H503" i="34"/>
  <c r="G503" i="34"/>
  <c r="F503" i="34"/>
  <c r="E503" i="34"/>
  <c r="H502" i="34"/>
  <c r="G502" i="34"/>
  <c r="F502" i="34"/>
  <c r="E502" i="34"/>
  <c r="H501" i="34"/>
  <c r="G501" i="34"/>
  <c r="F501" i="34"/>
  <c r="E501" i="34"/>
  <c r="H500" i="34"/>
  <c r="G500" i="34"/>
  <c r="F500" i="34"/>
  <c r="E500" i="34"/>
  <c r="H499" i="34"/>
  <c r="G499" i="34"/>
  <c r="F499" i="34"/>
  <c r="E499" i="34"/>
  <c r="H498" i="34"/>
  <c r="G498" i="34"/>
  <c r="F498" i="34"/>
  <c r="E498" i="34"/>
  <c r="H497" i="34"/>
  <c r="G497" i="34"/>
  <c r="F497" i="34"/>
  <c r="E497" i="34"/>
  <c r="H496" i="34"/>
  <c r="G496" i="34"/>
  <c r="F496" i="34"/>
  <c r="E496" i="34"/>
  <c r="H495" i="34"/>
  <c r="G495" i="34"/>
  <c r="F495" i="34"/>
  <c r="E495" i="34"/>
  <c r="H494" i="34"/>
  <c r="G494" i="34"/>
  <c r="F494" i="34"/>
  <c r="E494" i="34"/>
  <c r="H493" i="34"/>
  <c r="G493" i="34"/>
  <c r="F493" i="34"/>
  <c r="E493" i="34"/>
  <c r="H492" i="34"/>
  <c r="G492" i="34"/>
  <c r="F492" i="34"/>
  <c r="E492" i="34"/>
  <c r="H491" i="34"/>
  <c r="G491" i="34"/>
  <c r="F491" i="34"/>
  <c r="E491" i="34"/>
  <c r="H490" i="34"/>
  <c r="G490" i="34"/>
  <c r="F490" i="34"/>
  <c r="E490" i="34"/>
  <c r="H489" i="34"/>
  <c r="G489" i="34"/>
  <c r="F489" i="34"/>
  <c r="E489" i="34"/>
  <c r="H488" i="34"/>
  <c r="G488" i="34"/>
  <c r="F488" i="34"/>
  <c r="E488" i="34"/>
  <c r="H487" i="34"/>
  <c r="G487" i="34"/>
  <c r="F487" i="34"/>
  <c r="E487" i="34"/>
  <c r="H486" i="34"/>
  <c r="G486" i="34"/>
  <c r="F486" i="34"/>
  <c r="E486" i="34"/>
  <c r="H485" i="34"/>
  <c r="G485" i="34"/>
  <c r="F485" i="34"/>
  <c r="E485" i="34"/>
  <c r="H484" i="34"/>
  <c r="G484" i="34"/>
  <c r="F484" i="34"/>
  <c r="E484" i="34"/>
  <c r="H483" i="34"/>
  <c r="G483" i="34"/>
  <c r="F483" i="34"/>
  <c r="E483" i="34"/>
  <c r="H482" i="34"/>
  <c r="G482" i="34"/>
  <c r="F482" i="34"/>
  <c r="E482" i="34"/>
  <c r="H481" i="34"/>
  <c r="G481" i="34"/>
  <c r="F481" i="34"/>
  <c r="E481" i="34"/>
  <c r="H480" i="34"/>
  <c r="G480" i="34"/>
  <c r="F480" i="34"/>
  <c r="E480" i="34"/>
  <c r="H479" i="34"/>
  <c r="G479" i="34"/>
  <c r="F479" i="34"/>
  <c r="E479" i="34"/>
  <c r="H478" i="34"/>
  <c r="G478" i="34"/>
  <c r="F478" i="34"/>
  <c r="E478" i="34"/>
  <c r="H477" i="34"/>
  <c r="G477" i="34"/>
  <c r="F477" i="34"/>
  <c r="E477" i="34"/>
  <c r="H476" i="34"/>
  <c r="G476" i="34"/>
  <c r="F476" i="34"/>
  <c r="E476" i="34"/>
  <c r="H475" i="34"/>
  <c r="G475" i="34"/>
  <c r="F475" i="34"/>
  <c r="E475" i="34"/>
  <c r="H474" i="34"/>
  <c r="G474" i="34"/>
  <c r="F474" i="34"/>
  <c r="E474" i="34"/>
  <c r="H473" i="34"/>
  <c r="G473" i="34"/>
  <c r="F473" i="34"/>
  <c r="E473" i="34"/>
  <c r="H472" i="34"/>
  <c r="G472" i="34"/>
  <c r="E472" i="34"/>
  <c r="H471" i="34"/>
  <c r="G471" i="34"/>
  <c r="F471" i="34"/>
  <c r="E471" i="34"/>
  <c r="H470" i="34"/>
  <c r="G470" i="34"/>
  <c r="F470" i="34"/>
  <c r="E470" i="34"/>
  <c r="H469" i="34"/>
  <c r="G469" i="34"/>
  <c r="F469" i="34"/>
  <c r="E469" i="34"/>
  <c r="H468" i="34"/>
  <c r="G468" i="34"/>
  <c r="E468" i="34"/>
  <c r="H467" i="34"/>
  <c r="G467" i="34"/>
  <c r="F467" i="34"/>
  <c r="E467" i="34"/>
  <c r="H466" i="34"/>
  <c r="G466" i="34"/>
  <c r="F466" i="34"/>
  <c r="E466" i="34"/>
  <c r="H465" i="34"/>
  <c r="G465" i="34"/>
  <c r="E465" i="34"/>
  <c r="H464" i="34"/>
  <c r="G464" i="34"/>
  <c r="F464" i="34"/>
  <c r="E464" i="34"/>
  <c r="H463" i="34"/>
  <c r="G463" i="34"/>
  <c r="F463" i="34"/>
  <c r="E463" i="34"/>
  <c r="H462" i="34"/>
  <c r="G462" i="34"/>
  <c r="F462" i="34"/>
  <c r="E462" i="34"/>
  <c r="H461" i="34"/>
  <c r="G461" i="34"/>
  <c r="F461" i="34"/>
  <c r="E461" i="34"/>
  <c r="H460" i="34"/>
  <c r="G460" i="34"/>
  <c r="F460" i="34"/>
  <c r="E460" i="34"/>
  <c r="H459" i="34"/>
  <c r="G459" i="34"/>
  <c r="F459" i="34"/>
  <c r="E459" i="34"/>
  <c r="H458" i="34"/>
  <c r="G458" i="34"/>
  <c r="F458" i="34"/>
  <c r="E458" i="34"/>
  <c r="H457" i="34"/>
  <c r="G457" i="34"/>
  <c r="F457" i="34"/>
  <c r="E457" i="34"/>
  <c r="H456" i="34"/>
  <c r="G456" i="34"/>
  <c r="F456" i="34"/>
  <c r="E456" i="34"/>
  <c r="H455" i="34"/>
  <c r="G455" i="34"/>
  <c r="F455" i="34"/>
  <c r="E455" i="34"/>
  <c r="H454" i="34"/>
  <c r="G454" i="34"/>
  <c r="F454" i="34"/>
  <c r="E454" i="34"/>
  <c r="H453" i="34"/>
  <c r="G453" i="34"/>
  <c r="F453" i="34"/>
  <c r="E453" i="34"/>
  <c r="H452" i="34"/>
  <c r="G452" i="34"/>
  <c r="F452" i="34"/>
  <c r="E452" i="34"/>
  <c r="H451" i="34"/>
  <c r="G451" i="34"/>
  <c r="F451" i="34"/>
  <c r="E451" i="34"/>
  <c r="H450" i="34"/>
  <c r="G450" i="34"/>
  <c r="F450" i="34"/>
  <c r="E450" i="34"/>
  <c r="H449" i="34"/>
  <c r="G449" i="34"/>
  <c r="F449" i="34"/>
  <c r="E449" i="34"/>
  <c r="H448" i="34"/>
  <c r="G448" i="34"/>
  <c r="F448" i="34"/>
  <c r="E448" i="34"/>
  <c r="H447" i="34"/>
  <c r="G447" i="34"/>
  <c r="F447" i="34"/>
  <c r="E447" i="34"/>
  <c r="H446" i="34"/>
  <c r="G446" i="34"/>
  <c r="F446" i="34"/>
  <c r="E446" i="34"/>
  <c r="H445" i="34"/>
  <c r="G445" i="34"/>
  <c r="F445" i="34"/>
  <c r="E445" i="34"/>
  <c r="H444" i="34"/>
  <c r="G444" i="34"/>
  <c r="F444" i="34"/>
  <c r="E444" i="34"/>
  <c r="H443" i="34"/>
  <c r="G443" i="34"/>
  <c r="F443" i="34"/>
  <c r="E443" i="34"/>
  <c r="G442" i="34"/>
  <c r="G441" i="34"/>
  <c r="F441" i="34"/>
  <c r="H440" i="34"/>
  <c r="G440" i="34"/>
  <c r="F440" i="34"/>
  <c r="E440" i="34"/>
  <c r="H439" i="34"/>
  <c r="G439" i="34"/>
  <c r="F439" i="34"/>
  <c r="E439" i="34"/>
  <c r="H438" i="34"/>
  <c r="G438" i="34"/>
  <c r="F438" i="34"/>
  <c r="E438" i="34"/>
  <c r="H437" i="34"/>
  <c r="G437" i="34"/>
  <c r="F437" i="34"/>
  <c r="E437" i="34"/>
  <c r="H436" i="34"/>
  <c r="G436" i="34"/>
  <c r="F436" i="34"/>
  <c r="E436" i="34"/>
  <c r="H435" i="34"/>
  <c r="G435" i="34"/>
  <c r="F435" i="34"/>
  <c r="E435" i="34"/>
  <c r="H434" i="34"/>
  <c r="G434" i="34"/>
  <c r="F434" i="34"/>
  <c r="E434" i="34"/>
  <c r="H433" i="34"/>
  <c r="G433" i="34"/>
  <c r="F433" i="34"/>
  <c r="E433" i="34"/>
  <c r="H432" i="34"/>
  <c r="G432" i="34"/>
  <c r="F432" i="34"/>
  <c r="E432" i="34"/>
  <c r="H431" i="34"/>
  <c r="G431" i="34"/>
  <c r="F431" i="34"/>
  <c r="E431" i="34"/>
  <c r="H430" i="34"/>
  <c r="G430" i="34"/>
  <c r="F430" i="34"/>
  <c r="E430" i="34"/>
  <c r="H429" i="34"/>
  <c r="G429" i="34"/>
  <c r="F429" i="34"/>
  <c r="E429" i="34"/>
  <c r="H428" i="34"/>
  <c r="G428" i="34"/>
  <c r="F428" i="34"/>
  <c r="E428" i="34"/>
  <c r="H427" i="34"/>
  <c r="G427" i="34"/>
  <c r="F427" i="34"/>
  <c r="E427" i="34"/>
  <c r="H426" i="34"/>
  <c r="G426" i="34"/>
  <c r="F426" i="34"/>
  <c r="E426" i="34"/>
  <c r="H425" i="34"/>
  <c r="G425" i="34"/>
  <c r="F425" i="34"/>
  <c r="E425" i="34"/>
  <c r="H424" i="34"/>
  <c r="G424" i="34"/>
  <c r="F424" i="34"/>
  <c r="E424" i="34"/>
  <c r="H423" i="34"/>
  <c r="G423" i="34"/>
  <c r="F423" i="34"/>
  <c r="E423" i="34"/>
  <c r="H422" i="34"/>
  <c r="G422" i="34"/>
  <c r="F422" i="34"/>
  <c r="E422" i="34"/>
  <c r="H421" i="34"/>
  <c r="G421" i="34"/>
  <c r="F421" i="34"/>
  <c r="E421" i="34"/>
  <c r="G420" i="34"/>
  <c r="F420" i="34"/>
  <c r="H419" i="34"/>
  <c r="G419" i="34"/>
  <c r="F419" i="34"/>
  <c r="E419" i="34"/>
  <c r="H418" i="34"/>
  <c r="G418" i="34"/>
  <c r="F418" i="34"/>
  <c r="E418" i="34"/>
  <c r="H417" i="34"/>
  <c r="G417" i="34"/>
  <c r="F417" i="34"/>
  <c r="E417" i="34"/>
  <c r="H416" i="34"/>
  <c r="G416" i="34"/>
  <c r="F416" i="34"/>
  <c r="E416" i="34"/>
  <c r="H415" i="34"/>
  <c r="G415" i="34"/>
  <c r="F415" i="34"/>
  <c r="E415" i="34"/>
  <c r="H414" i="34"/>
  <c r="G414" i="34"/>
  <c r="F414" i="34"/>
  <c r="E414" i="34"/>
  <c r="H413" i="34"/>
  <c r="G413" i="34"/>
  <c r="F413" i="34"/>
  <c r="E413" i="34"/>
  <c r="G412" i="34"/>
  <c r="F412" i="34"/>
  <c r="H411" i="34"/>
  <c r="G411" i="34"/>
  <c r="F411" i="34"/>
  <c r="E411" i="34"/>
  <c r="H410" i="34"/>
  <c r="G410" i="34"/>
  <c r="F410" i="34"/>
  <c r="E410" i="34"/>
  <c r="H409" i="34"/>
  <c r="G409" i="34"/>
  <c r="F409" i="34"/>
  <c r="E409" i="34"/>
  <c r="H408" i="34"/>
  <c r="G408" i="34"/>
  <c r="F408" i="34"/>
  <c r="E408" i="34"/>
  <c r="H407" i="34"/>
  <c r="G407" i="34"/>
  <c r="F407" i="34"/>
  <c r="E407" i="34"/>
  <c r="H406" i="34"/>
  <c r="G406" i="34"/>
  <c r="F406" i="34"/>
  <c r="E406" i="34"/>
  <c r="H405" i="34"/>
  <c r="G405" i="34"/>
  <c r="F405" i="34"/>
  <c r="E405" i="34"/>
  <c r="H404" i="34"/>
  <c r="G404" i="34"/>
  <c r="F404" i="34"/>
  <c r="E404" i="34"/>
  <c r="H403" i="34"/>
  <c r="G403" i="34"/>
  <c r="F403" i="34"/>
  <c r="E403" i="34"/>
  <c r="H402" i="34"/>
  <c r="G402" i="34"/>
  <c r="F402" i="34"/>
  <c r="E402" i="34"/>
  <c r="H401" i="34"/>
  <c r="G401" i="34"/>
  <c r="F401" i="34"/>
  <c r="E401" i="34"/>
  <c r="H400" i="34"/>
  <c r="G400" i="34"/>
  <c r="F400" i="34"/>
  <c r="E400" i="34"/>
  <c r="H399" i="34"/>
  <c r="G399" i="34"/>
  <c r="F399" i="34"/>
  <c r="E399" i="34"/>
  <c r="H398" i="34"/>
  <c r="G398" i="34"/>
  <c r="F398" i="34"/>
  <c r="E398" i="34"/>
  <c r="H397" i="34"/>
  <c r="G397" i="34"/>
  <c r="F397" i="34"/>
  <c r="E397" i="34"/>
  <c r="H396" i="34"/>
  <c r="G396" i="34"/>
  <c r="F396" i="34"/>
  <c r="E396" i="34"/>
  <c r="H395" i="34"/>
  <c r="G395" i="34"/>
  <c r="F395" i="34"/>
  <c r="E395" i="34"/>
  <c r="H394" i="34"/>
  <c r="G394" i="34"/>
  <c r="F394" i="34"/>
  <c r="E394" i="34"/>
  <c r="H393" i="34"/>
  <c r="G393" i="34"/>
  <c r="F393" i="34"/>
  <c r="E393" i="34"/>
  <c r="H392" i="34"/>
  <c r="G392" i="34"/>
  <c r="F392" i="34"/>
  <c r="E392" i="34"/>
  <c r="H391" i="34"/>
  <c r="G391" i="34"/>
  <c r="F391" i="34"/>
  <c r="E391" i="34"/>
  <c r="H390" i="34"/>
  <c r="G390" i="34"/>
  <c r="F390" i="34"/>
  <c r="E390" i="34"/>
  <c r="H389" i="34"/>
  <c r="G389" i="34"/>
  <c r="F389" i="34"/>
  <c r="E389" i="34"/>
  <c r="G388" i="34"/>
  <c r="F388" i="34"/>
  <c r="G387" i="34"/>
  <c r="H387" i="34" s="1"/>
  <c r="F387" i="34"/>
  <c r="E387" i="34"/>
  <c r="G386" i="34"/>
  <c r="H386" i="34" s="1"/>
  <c r="F386" i="34"/>
  <c r="E386" i="34"/>
  <c r="G385" i="34"/>
  <c r="H385" i="34" s="1"/>
  <c r="F385" i="34"/>
  <c r="E385" i="34"/>
  <c r="G384" i="34"/>
  <c r="H384" i="34" s="1"/>
  <c r="F384" i="34"/>
  <c r="E384" i="34"/>
  <c r="G383" i="34"/>
  <c r="F383" i="34"/>
  <c r="H382" i="34"/>
  <c r="G382" i="34"/>
  <c r="F382" i="34"/>
  <c r="E382" i="34"/>
  <c r="H381" i="34"/>
  <c r="G381" i="34"/>
  <c r="F381" i="34"/>
  <c r="E381" i="34"/>
  <c r="H380" i="34"/>
  <c r="G380" i="34"/>
  <c r="F380" i="34"/>
  <c r="E380" i="34"/>
  <c r="H379" i="34"/>
  <c r="G379" i="34"/>
  <c r="F379" i="34"/>
  <c r="E379" i="34"/>
  <c r="H378" i="34"/>
  <c r="G378" i="34"/>
  <c r="F378" i="34"/>
  <c r="E378" i="34"/>
  <c r="H377" i="34"/>
  <c r="G377" i="34"/>
  <c r="F377" i="34"/>
  <c r="E377" i="34"/>
  <c r="H376" i="34"/>
  <c r="G376" i="34"/>
  <c r="F376" i="34"/>
  <c r="E376" i="34"/>
  <c r="H375" i="34"/>
  <c r="G375" i="34"/>
  <c r="F375" i="34"/>
  <c r="E375" i="34"/>
  <c r="H374" i="34"/>
  <c r="G374" i="34"/>
  <c r="F374" i="34"/>
  <c r="E374" i="34"/>
  <c r="H373" i="34"/>
  <c r="G373" i="34"/>
  <c r="E373" i="34"/>
  <c r="G372" i="34"/>
  <c r="H372" i="34" s="1"/>
  <c r="F372" i="34"/>
  <c r="E372" i="34"/>
  <c r="G371" i="34"/>
  <c r="H371" i="34" s="1"/>
  <c r="F371" i="34"/>
  <c r="E371" i="34"/>
  <c r="G370" i="34"/>
  <c r="F370" i="34"/>
  <c r="H369" i="34"/>
  <c r="G369" i="34"/>
  <c r="E369" i="34"/>
  <c r="G368" i="34"/>
  <c r="H368" i="34" s="1"/>
  <c r="F368" i="34"/>
  <c r="E368" i="34"/>
  <c r="G367" i="34"/>
  <c r="H367" i="34" s="1"/>
  <c r="F367" i="34"/>
  <c r="E367" i="34"/>
  <c r="G366" i="34"/>
  <c r="H366" i="34" s="1"/>
  <c r="F366" i="34"/>
  <c r="E366" i="34"/>
  <c r="G365" i="34"/>
  <c r="H365" i="34" s="1"/>
  <c r="F365" i="34"/>
  <c r="E365" i="34"/>
  <c r="G364" i="34"/>
  <c r="H364" i="34" s="1"/>
  <c r="F364" i="34"/>
  <c r="E364" i="34"/>
  <c r="G363" i="34"/>
  <c r="H363" i="34" s="1"/>
  <c r="F363" i="34"/>
  <c r="E363" i="34"/>
  <c r="G362" i="34"/>
  <c r="H362" i="34" s="1"/>
  <c r="F362" i="34"/>
  <c r="E362" i="34"/>
  <c r="G361" i="34"/>
  <c r="F361" i="34"/>
  <c r="H360" i="34"/>
  <c r="G360" i="34"/>
  <c r="F360" i="34"/>
  <c r="E360" i="34"/>
  <c r="H359" i="34"/>
  <c r="G359" i="34"/>
  <c r="F359" i="34"/>
  <c r="E359" i="34"/>
  <c r="H358" i="34"/>
  <c r="G358" i="34"/>
  <c r="F358" i="34"/>
  <c r="E358" i="34"/>
  <c r="H357" i="34"/>
  <c r="G357" i="34"/>
  <c r="F357" i="34"/>
  <c r="E357" i="34"/>
  <c r="H356" i="34"/>
  <c r="G356" i="34"/>
  <c r="F356" i="34"/>
  <c r="E356" i="34"/>
  <c r="G355" i="34"/>
  <c r="H354" i="34"/>
  <c r="G354" i="34"/>
  <c r="F354" i="34"/>
  <c r="E354" i="34"/>
  <c r="H353" i="34"/>
  <c r="G353" i="34"/>
  <c r="F353" i="34"/>
  <c r="E353" i="34"/>
  <c r="H352" i="34"/>
  <c r="G352" i="34"/>
  <c r="F352" i="34"/>
  <c r="E352" i="34"/>
  <c r="H351" i="34"/>
  <c r="G351" i="34"/>
  <c r="F351" i="34"/>
  <c r="E351" i="34"/>
  <c r="H350" i="34"/>
  <c r="G350" i="34"/>
  <c r="F350" i="34"/>
  <c r="E350" i="34"/>
  <c r="D349" i="34"/>
  <c r="C349" i="34"/>
  <c r="G343" i="34"/>
  <c r="F343" i="34"/>
  <c r="E343" i="34"/>
  <c r="H343" i="34" s="1"/>
  <c r="G342" i="34"/>
  <c r="F342" i="34"/>
  <c r="E342" i="34"/>
  <c r="H342" i="34" s="1"/>
  <c r="G341" i="34"/>
  <c r="F341" i="34"/>
  <c r="E341" i="34"/>
  <c r="H341" i="34" s="1"/>
  <c r="G340" i="34"/>
  <c r="F340" i="34"/>
  <c r="E340" i="34"/>
  <c r="H340" i="34" s="1"/>
  <c r="G339" i="34"/>
  <c r="F339" i="34"/>
  <c r="E339" i="34"/>
  <c r="H339" i="34" s="1"/>
  <c r="G338" i="34"/>
  <c r="F338" i="34"/>
  <c r="E338" i="34"/>
  <c r="H338" i="34" s="1"/>
  <c r="G337" i="34"/>
  <c r="F337" i="34"/>
  <c r="E337" i="34"/>
  <c r="H337" i="34" s="1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H327" i="34" s="1"/>
  <c r="G326" i="34"/>
  <c r="F326" i="34"/>
  <c r="E326" i="34"/>
  <c r="H326" i="34" s="1"/>
  <c r="G325" i="34"/>
  <c r="F325" i="34"/>
  <c r="E325" i="34"/>
  <c r="H325" i="34" s="1"/>
  <c r="G324" i="34"/>
  <c r="F324" i="34"/>
  <c r="E324" i="34"/>
  <c r="H324" i="34" s="1"/>
  <c r="G323" i="34"/>
  <c r="F323" i="34"/>
  <c r="E323" i="34"/>
  <c r="H323" i="34" s="1"/>
  <c r="G322" i="34"/>
  <c r="F322" i="34"/>
  <c r="E322" i="34"/>
  <c r="H322" i="34" s="1"/>
  <c r="G321" i="34"/>
  <c r="F321" i="34"/>
  <c r="E321" i="34"/>
  <c r="G320" i="34"/>
  <c r="F320" i="34"/>
  <c r="E320" i="34"/>
  <c r="G319" i="34"/>
  <c r="F319" i="34"/>
  <c r="E319" i="34"/>
  <c r="H319" i="34" s="1"/>
  <c r="G318" i="34"/>
  <c r="F318" i="34"/>
  <c r="E318" i="34"/>
  <c r="H318" i="34" s="1"/>
  <c r="G317" i="34"/>
  <c r="F317" i="34"/>
  <c r="E317" i="34"/>
  <c r="G316" i="34"/>
  <c r="F316" i="34"/>
  <c r="E316" i="34"/>
  <c r="G315" i="34"/>
  <c r="F315" i="34"/>
  <c r="E315" i="34"/>
  <c r="H315" i="34" s="1"/>
  <c r="G314" i="34"/>
  <c r="F314" i="34"/>
  <c r="E314" i="34"/>
  <c r="H314" i="34" s="1"/>
  <c r="G313" i="34"/>
  <c r="F313" i="34"/>
  <c r="E313" i="34"/>
  <c r="G312" i="34"/>
  <c r="F312" i="34"/>
  <c r="E312" i="34"/>
  <c r="G311" i="34"/>
  <c r="F311" i="34"/>
  <c r="E311" i="34"/>
  <c r="H311" i="34" s="1"/>
  <c r="G310" i="34"/>
  <c r="F310" i="34"/>
  <c r="G309" i="34"/>
  <c r="F309" i="34"/>
  <c r="E309" i="34"/>
  <c r="G308" i="34"/>
  <c r="F308" i="34"/>
  <c r="E308" i="34"/>
  <c r="G307" i="34"/>
  <c r="F307" i="34"/>
  <c r="E307" i="34"/>
  <c r="H307" i="34" s="1"/>
  <c r="G306" i="34"/>
  <c r="F306" i="34"/>
  <c r="E306" i="34"/>
  <c r="H306" i="34" s="1"/>
  <c r="G305" i="34"/>
  <c r="F305" i="34"/>
  <c r="G304" i="34"/>
  <c r="F304" i="34"/>
  <c r="E304" i="34"/>
  <c r="G303" i="34"/>
  <c r="F303" i="34"/>
  <c r="E303" i="34"/>
  <c r="H303" i="34" s="1"/>
  <c r="G302" i="34"/>
  <c r="F302" i="34"/>
  <c r="E302" i="34"/>
  <c r="H302" i="34" s="1"/>
  <c r="G301" i="34"/>
  <c r="F301" i="34"/>
  <c r="E301" i="34"/>
  <c r="G300" i="34"/>
  <c r="F300" i="34"/>
  <c r="E300" i="34"/>
  <c r="H299" i="34"/>
  <c r="G299" i="34"/>
  <c r="F299" i="34"/>
  <c r="E299" i="34"/>
  <c r="H298" i="34"/>
  <c r="G298" i="34"/>
  <c r="F298" i="34"/>
  <c r="E298" i="34"/>
  <c r="H297" i="34"/>
  <c r="G297" i="34"/>
  <c r="F297" i="34"/>
  <c r="E297" i="34"/>
  <c r="H296" i="34"/>
  <c r="G296" i="34"/>
  <c r="E296" i="34"/>
  <c r="H295" i="34"/>
  <c r="G295" i="34"/>
  <c r="F295" i="34"/>
  <c r="E295" i="34"/>
  <c r="H294" i="34"/>
  <c r="G294" i="34"/>
  <c r="F294" i="34"/>
  <c r="E294" i="34"/>
  <c r="H293" i="34"/>
  <c r="G293" i="34"/>
  <c r="F293" i="34"/>
  <c r="E293" i="34"/>
  <c r="H292" i="34"/>
  <c r="G292" i="34"/>
  <c r="F292" i="34"/>
  <c r="E292" i="34"/>
  <c r="H291" i="34"/>
  <c r="G291" i="34"/>
  <c r="F291" i="34"/>
  <c r="E291" i="34"/>
  <c r="H290" i="34"/>
  <c r="G290" i="34"/>
  <c r="F290" i="34"/>
  <c r="E290" i="34"/>
  <c r="H289" i="34"/>
  <c r="G289" i="34"/>
  <c r="F289" i="34"/>
  <c r="E289" i="34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F283" i="34"/>
  <c r="E283" i="34"/>
  <c r="H282" i="34"/>
  <c r="G282" i="34"/>
  <c r="F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G274" i="34"/>
  <c r="H274" i="34" s="1"/>
  <c r="F274" i="34"/>
  <c r="E274" i="34"/>
  <c r="G273" i="34"/>
  <c r="H273" i="34" s="1"/>
  <c r="F273" i="34"/>
  <c r="E273" i="34"/>
  <c r="G272" i="34"/>
  <c r="H272" i="34" s="1"/>
  <c r="F272" i="34"/>
  <c r="E272" i="34"/>
  <c r="G271" i="34"/>
  <c r="H271" i="34" s="1"/>
  <c r="F271" i="34"/>
  <c r="E271" i="34"/>
  <c r="G270" i="34"/>
  <c r="H270" i="34" s="1"/>
  <c r="F270" i="34"/>
  <c r="E270" i="34"/>
  <c r="G269" i="34"/>
  <c r="H269" i="34" s="1"/>
  <c r="F269" i="34"/>
  <c r="E269" i="34"/>
  <c r="G268" i="34"/>
  <c r="H268" i="34" s="1"/>
  <c r="F268" i="34"/>
  <c r="E268" i="34"/>
  <c r="G267" i="34"/>
  <c r="H267" i="34" s="1"/>
  <c r="F267" i="34"/>
  <c r="E267" i="34"/>
  <c r="G266" i="34"/>
  <c r="H266" i="34" s="1"/>
  <c r="F266" i="34"/>
  <c r="E266" i="34"/>
  <c r="G265" i="34"/>
  <c r="H265" i="34" s="1"/>
  <c r="F265" i="34"/>
  <c r="E265" i="34"/>
  <c r="G264" i="34"/>
  <c r="H264" i="34" s="1"/>
  <c r="F264" i="34"/>
  <c r="E264" i="34"/>
  <c r="G263" i="34"/>
  <c r="H263" i="34" s="1"/>
  <c r="F263" i="34"/>
  <c r="E263" i="34"/>
  <c r="G262" i="34"/>
  <c r="H262" i="34" s="1"/>
  <c r="F262" i="34"/>
  <c r="E262" i="34"/>
  <c r="G261" i="34"/>
  <c r="H261" i="34" s="1"/>
  <c r="F261" i="34"/>
  <c r="E261" i="34"/>
  <c r="G260" i="34"/>
  <c r="H260" i="34" s="1"/>
  <c r="F260" i="34"/>
  <c r="E260" i="34"/>
  <c r="G259" i="34"/>
  <c r="H259" i="34" s="1"/>
  <c r="F259" i="34"/>
  <c r="E259" i="34"/>
  <c r="G258" i="34"/>
  <c r="H258" i="34" s="1"/>
  <c r="F258" i="34"/>
  <c r="E258" i="34"/>
  <c r="G257" i="34"/>
  <c r="H257" i="34" s="1"/>
  <c r="F257" i="34"/>
  <c r="E257" i="34"/>
  <c r="G256" i="34"/>
  <c r="H256" i="34" s="1"/>
  <c r="F256" i="34"/>
  <c r="E256" i="34"/>
  <c r="G255" i="34"/>
  <c r="H255" i="34" s="1"/>
  <c r="F255" i="34"/>
  <c r="E255" i="34"/>
  <c r="G254" i="34"/>
  <c r="H254" i="34" s="1"/>
  <c r="F254" i="34"/>
  <c r="E254" i="34"/>
  <c r="G253" i="34"/>
  <c r="H253" i="34" s="1"/>
  <c r="F253" i="34"/>
  <c r="E253" i="34"/>
  <c r="G252" i="34"/>
  <c r="H252" i="34" s="1"/>
  <c r="F252" i="34"/>
  <c r="E252" i="34"/>
  <c r="G251" i="34"/>
  <c r="H251" i="34" s="1"/>
  <c r="F251" i="34"/>
  <c r="E251" i="34"/>
  <c r="G250" i="34"/>
  <c r="H250" i="34" s="1"/>
  <c r="F250" i="34"/>
  <c r="E250" i="34"/>
  <c r="G249" i="34"/>
  <c r="H249" i="34" s="1"/>
  <c r="F249" i="34"/>
  <c r="E249" i="34"/>
  <c r="G248" i="34"/>
  <c r="H248" i="34" s="1"/>
  <c r="F248" i="34"/>
  <c r="E248" i="34"/>
  <c r="G247" i="34"/>
  <c r="H247" i="34" s="1"/>
  <c r="F247" i="34"/>
  <c r="E247" i="34"/>
  <c r="G246" i="34"/>
  <c r="H246" i="34" s="1"/>
  <c r="F246" i="34"/>
  <c r="E246" i="34"/>
  <c r="G245" i="34"/>
  <c r="H245" i="34" s="1"/>
  <c r="F245" i="34"/>
  <c r="E245" i="34"/>
  <c r="G244" i="34"/>
  <c r="H244" i="34" s="1"/>
  <c r="F244" i="34"/>
  <c r="E244" i="34"/>
  <c r="G243" i="34"/>
  <c r="H243" i="34" s="1"/>
  <c r="F243" i="34"/>
  <c r="E243" i="34"/>
  <c r="G242" i="34"/>
  <c r="H242" i="34" s="1"/>
  <c r="F242" i="34"/>
  <c r="E242" i="34"/>
  <c r="G241" i="34"/>
  <c r="F241" i="34"/>
  <c r="G240" i="34"/>
  <c r="H240" i="34" s="1"/>
  <c r="F240" i="34"/>
  <c r="E240" i="34"/>
  <c r="G239" i="34"/>
  <c r="H239" i="34" s="1"/>
  <c r="F239" i="34"/>
  <c r="E239" i="34"/>
  <c r="G238" i="34"/>
  <c r="H238" i="34" s="1"/>
  <c r="F238" i="34"/>
  <c r="E238" i="34"/>
  <c r="G237" i="34"/>
  <c r="H237" i="34" s="1"/>
  <c r="F237" i="34"/>
  <c r="E237" i="34"/>
  <c r="G236" i="34"/>
  <c r="H236" i="34" s="1"/>
  <c r="F236" i="34"/>
  <c r="E236" i="34"/>
  <c r="G235" i="34"/>
  <c r="H235" i="34" s="1"/>
  <c r="F235" i="34"/>
  <c r="E235" i="34"/>
  <c r="G234" i="34"/>
  <c r="H234" i="34" s="1"/>
  <c r="F234" i="34"/>
  <c r="E234" i="34"/>
  <c r="G233" i="34"/>
  <c r="H233" i="34" s="1"/>
  <c r="F233" i="34"/>
  <c r="E233" i="34"/>
  <c r="G232" i="34"/>
  <c r="H232" i="34" s="1"/>
  <c r="F232" i="34"/>
  <c r="E232" i="34"/>
  <c r="G231" i="34"/>
  <c r="H231" i="34" s="1"/>
  <c r="F231" i="34"/>
  <c r="E231" i="34"/>
  <c r="G230" i="34"/>
  <c r="H230" i="34" s="1"/>
  <c r="F230" i="34"/>
  <c r="E230" i="34"/>
  <c r="G229" i="34"/>
  <c r="H229" i="34" s="1"/>
  <c r="F229" i="34"/>
  <c r="E229" i="34"/>
  <c r="G228" i="34"/>
  <c r="H228" i="34" s="1"/>
  <c r="F228" i="34"/>
  <c r="E228" i="34"/>
  <c r="G227" i="34"/>
  <c r="H227" i="34" s="1"/>
  <c r="F227" i="34"/>
  <c r="E227" i="34"/>
  <c r="G226" i="34"/>
  <c r="H226" i="34" s="1"/>
  <c r="F226" i="34"/>
  <c r="E226" i="34"/>
  <c r="G225" i="34"/>
  <c r="F225" i="34"/>
  <c r="G224" i="34"/>
  <c r="H224" i="34" s="1"/>
  <c r="F224" i="34"/>
  <c r="E224" i="34"/>
  <c r="G223" i="34"/>
  <c r="H223" i="34" s="1"/>
  <c r="F223" i="34"/>
  <c r="E223" i="34"/>
  <c r="G222" i="34"/>
  <c r="H222" i="34" s="1"/>
  <c r="F222" i="34"/>
  <c r="E222" i="34"/>
  <c r="G221" i="34"/>
  <c r="H221" i="34" s="1"/>
  <c r="F221" i="34"/>
  <c r="E221" i="34"/>
  <c r="G220" i="34"/>
  <c r="H220" i="34" s="1"/>
  <c r="F220" i="34"/>
  <c r="E220" i="34"/>
  <c r="G219" i="34"/>
  <c r="H219" i="34" s="1"/>
  <c r="F219" i="34"/>
  <c r="E219" i="34"/>
  <c r="G218" i="34"/>
  <c r="H218" i="34" s="1"/>
  <c r="E218" i="34"/>
  <c r="G217" i="34"/>
  <c r="H217" i="34" s="1"/>
  <c r="F217" i="34"/>
  <c r="E217" i="34"/>
  <c r="G216" i="34"/>
  <c r="H216" i="34" s="1"/>
  <c r="F216" i="34"/>
  <c r="E216" i="34"/>
  <c r="G215" i="34"/>
  <c r="H215" i="34" s="1"/>
  <c r="F215" i="34"/>
  <c r="E215" i="34"/>
  <c r="G214" i="34"/>
  <c r="H214" i="34" s="1"/>
  <c r="F214" i="34"/>
  <c r="E214" i="34"/>
  <c r="G213" i="34"/>
  <c r="H213" i="34" s="1"/>
  <c r="F213" i="34"/>
  <c r="E213" i="34"/>
  <c r="G212" i="34"/>
  <c r="H212" i="34" s="1"/>
  <c r="F212" i="34"/>
  <c r="E212" i="34"/>
  <c r="G211" i="34"/>
  <c r="H211" i="34" s="1"/>
  <c r="F211" i="34"/>
  <c r="E211" i="34"/>
  <c r="G210" i="34"/>
  <c r="H210" i="34" s="1"/>
  <c r="F210" i="34"/>
  <c r="E210" i="34"/>
  <c r="G209" i="34"/>
  <c r="H209" i="34" s="1"/>
  <c r="F209" i="34"/>
  <c r="E209" i="34"/>
  <c r="G208" i="34"/>
  <c r="H208" i="34" s="1"/>
  <c r="F208" i="34"/>
  <c r="E208" i="34"/>
  <c r="G207" i="34"/>
  <c r="H207" i="34" s="1"/>
  <c r="F207" i="34"/>
  <c r="E207" i="34"/>
  <c r="G206" i="34"/>
  <c r="H206" i="34" s="1"/>
  <c r="F206" i="34"/>
  <c r="E206" i="34"/>
  <c r="G205" i="34"/>
  <c r="H205" i="34" s="1"/>
  <c r="F205" i="34"/>
  <c r="E205" i="34"/>
  <c r="G204" i="34"/>
  <c r="F204" i="34"/>
  <c r="G203" i="34"/>
  <c r="H203" i="34" s="1"/>
  <c r="F203" i="34"/>
  <c r="E203" i="34"/>
  <c r="G202" i="34"/>
  <c r="H202" i="34" s="1"/>
  <c r="F202" i="34"/>
  <c r="E202" i="34"/>
  <c r="G201" i="34"/>
  <c r="H201" i="34" s="1"/>
  <c r="F201" i="34"/>
  <c r="E201" i="34"/>
  <c r="G200" i="34"/>
  <c r="F200" i="34"/>
  <c r="G199" i="34"/>
  <c r="H199" i="34" s="1"/>
  <c r="F199" i="34"/>
  <c r="E199" i="34"/>
  <c r="G198" i="34"/>
  <c r="H198" i="34" s="1"/>
  <c r="F198" i="34"/>
  <c r="E198" i="34"/>
  <c r="G197" i="34"/>
  <c r="H197" i="34" s="1"/>
  <c r="F197" i="34"/>
  <c r="E197" i="34"/>
  <c r="G196" i="34"/>
  <c r="H196" i="34" s="1"/>
  <c r="F196" i="34"/>
  <c r="E196" i="34"/>
  <c r="G195" i="34"/>
  <c r="H195" i="34" s="1"/>
  <c r="F195" i="34"/>
  <c r="E195" i="34"/>
  <c r="G194" i="34"/>
  <c r="H194" i="34" s="1"/>
  <c r="F194" i="34"/>
  <c r="E194" i="34"/>
  <c r="G193" i="34"/>
  <c r="H193" i="34" s="1"/>
  <c r="F193" i="34"/>
  <c r="E193" i="34"/>
  <c r="G192" i="34"/>
  <c r="H192" i="34" s="1"/>
  <c r="F192" i="34"/>
  <c r="E192" i="34"/>
  <c r="G191" i="34"/>
  <c r="H191" i="34" s="1"/>
  <c r="F191" i="34"/>
  <c r="E191" i="34"/>
  <c r="G190" i="34"/>
  <c r="H190" i="34" s="1"/>
  <c r="F190" i="34"/>
  <c r="E190" i="34"/>
  <c r="G189" i="34"/>
  <c r="H189" i="34" s="1"/>
  <c r="F189" i="34"/>
  <c r="E189" i="34"/>
  <c r="G188" i="34"/>
  <c r="H188" i="34" s="1"/>
  <c r="F188" i="34"/>
  <c r="E188" i="34"/>
  <c r="G187" i="34"/>
  <c r="H187" i="34" s="1"/>
  <c r="F187" i="34"/>
  <c r="E187" i="34"/>
  <c r="G186" i="34"/>
  <c r="F186" i="34"/>
  <c r="H185" i="34"/>
  <c r="G185" i="34"/>
  <c r="F185" i="34"/>
  <c r="E185" i="34"/>
  <c r="H184" i="34"/>
  <c r="G184" i="34"/>
  <c r="F184" i="34"/>
  <c r="E184" i="34"/>
  <c r="H183" i="34"/>
  <c r="G183" i="34"/>
  <c r="F183" i="34"/>
  <c r="E183" i="34"/>
  <c r="H182" i="34"/>
  <c r="G182" i="34"/>
  <c r="F182" i="34"/>
  <c r="E182" i="34"/>
  <c r="H181" i="34"/>
  <c r="G181" i="34"/>
  <c r="F181" i="34"/>
  <c r="E181" i="34"/>
  <c r="H180" i="34"/>
  <c r="G180" i="34"/>
  <c r="F180" i="34"/>
  <c r="E180" i="34"/>
  <c r="H179" i="34"/>
  <c r="G179" i="34"/>
  <c r="F179" i="34"/>
  <c r="E179" i="34"/>
  <c r="H178" i="34"/>
  <c r="G178" i="34"/>
  <c r="F178" i="34"/>
  <c r="E178" i="34"/>
  <c r="H177" i="34"/>
  <c r="G177" i="34"/>
  <c r="F177" i="34"/>
  <c r="E177" i="34"/>
  <c r="H176" i="34"/>
  <c r="G176" i="34"/>
  <c r="F176" i="34"/>
  <c r="E176" i="34"/>
  <c r="H175" i="34"/>
  <c r="G175" i="34"/>
  <c r="F175" i="34"/>
  <c r="E175" i="34"/>
  <c r="H174" i="34"/>
  <c r="G174" i="34"/>
  <c r="F174" i="34"/>
  <c r="E174" i="34"/>
  <c r="F173" i="34"/>
  <c r="D173" i="34"/>
  <c r="F296" i="34" s="1"/>
  <c r="C173" i="34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E163" i="34"/>
  <c r="H163" i="34" s="1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E151" i="34"/>
  <c r="H151" i="34" s="1"/>
  <c r="G150" i="34"/>
  <c r="F150" i="34"/>
  <c r="E150" i="34"/>
  <c r="H150" i="34" s="1"/>
  <c r="G149" i="34"/>
  <c r="F149" i="34"/>
  <c r="E149" i="34"/>
  <c r="H149" i="34" s="1"/>
  <c r="G148" i="34"/>
  <c r="F148" i="34"/>
  <c r="E148" i="34"/>
  <c r="H148" i="34" s="1"/>
  <c r="G147" i="34"/>
  <c r="F147" i="34"/>
  <c r="E147" i="34"/>
  <c r="G146" i="34"/>
  <c r="F146" i="34"/>
  <c r="E146" i="34"/>
  <c r="G145" i="34"/>
  <c r="F145" i="34"/>
  <c r="E145" i="34"/>
  <c r="H145" i="34" s="1"/>
  <c r="G144" i="34"/>
  <c r="F144" i="34"/>
  <c r="E144" i="34"/>
  <c r="H144" i="34" s="1"/>
  <c r="G143" i="34"/>
  <c r="F143" i="34"/>
  <c r="E143" i="34"/>
  <c r="G142" i="34"/>
  <c r="F142" i="34"/>
  <c r="E142" i="34"/>
  <c r="G141" i="34"/>
  <c r="F141" i="34"/>
  <c r="E141" i="34"/>
  <c r="H141" i="34" s="1"/>
  <c r="G140" i="34"/>
  <c r="F140" i="34"/>
  <c r="E140" i="34"/>
  <c r="H140" i="34" s="1"/>
  <c r="G139" i="34"/>
  <c r="F139" i="34"/>
  <c r="E139" i="34"/>
  <c r="G138" i="34"/>
  <c r="F138" i="34"/>
  <c r="E138" i="34"/>
  <c r="G137" i="34"/>
  <c r="F137" i="34"/>
  <c r="E137" i="34"/>
  <c r="H137" i="34" s="1"/>
  <c r="G136" i="34"/>
  <c r="F136" i="34"/>
  <c r="E136" i="34"/>
  <c r="H136" i="34" s="1"/>
  <c r="G135" i="34"/>
  <c r="F135" i="34"/>
  <c r="E135" i="34"/>
  <c r="G134" i="34"/>
  <c r="F134" i="34"/>
  <c r="E134" i="34"/>
  <c r="G133" i="34"/>
  <c r="F133" i="34"/>
  <c r="E133" i="34"/>
  <c r="H133" i="34" s="1"/>
  <c r="G132" i="34"/>
  <c r="F132" i="34"/>
  <c r="E132" i="34"/>
  <c r="H132" i="34" s="1"/>
  <c r="G131" i="34"/>
  <c r="G130" i="34"/>
  <c r="F130" i="34"/>
  <c r="E130" i="34"/>
  <c r="G129" i="34"/>
  <c r="F129" i="34"/>
  <c r="E129" i="34"/>
  <c r="H129" i="34" s="1"/>
  <c r="G128" i="34"/>
  <c r="E128" i="34"/>
  <c r="H128" i="34" s="1"/>
  <c r="G127" i="34"/>
  <c r="F127" i="34"/>
  <c r="E127" i="34"/>
  <c r="G126" i="34"/>
  <c r="F126" i="34"/>
  <c r="E126" i="34"/>
  <c r="G125" i="34"/>
  <c r="F125" i="34"/>
  <c r="E125" i="34"/>
  <c r="H125" i="34" s="1"/>
  <c r="G124" i="34"/>
  <c r="F124" i="34"/>
  <c r="E124" i="34"/>
  <c r="H124" i="34" s="1"/>
  <c r="G123" i="34"/>
  <c r="F123" i="34"/>
  <c r="E123" i="34"/>
  <c r="G122" i="34"/>
  <c r="F122" i="34"/>
  <c r="E122" i="34"/>
  <c r="G121" i="34"/>
  <c r="F121" i="34"/>
  <c r="E121" i="34"/>
  <c r="H121" i="34" s="1"/>
  <c r="G120" i="34"/>
  <c r="F120" i="34"/>
  <c r="E120" i="34"/>
  <c r="H120" i="34" s="1"/>
  <c r="G119" i="34"/>
  <c r="F119" i="34"/>
  <c r="E119" i="34"/>
  <c r="G118" i="34"/>
  <c r="F118" i="34"/>
  <c r="E118" i="34"/>
  <c r="G117" i="34"/>
  <c r="F117" i="34"/>
  <c r="E117" i="34"/>
  <c r="H117" i="34" s="1"/>
  <c r="G116" i="34"/>
  <c r="F116" i="34"/>
  <c r="E116" i="34"/>
  <c r="H116" i="34" s="1"/>
  <c r="G115" i="34"/>
  <c r="F115" i="34"/>
  <c r="E115" i="34"/>
  <c r="G114" i="34"/>
  <c r="F114" i="34"/>
  <c r="E114" i="34"/>
  <c r="G113" i="34"/>
  <c r="F113" i="34"/>
  <c r="E113" i="34"/>
  <c r="H113" i="34" s="1"/>
  <c r="G112" i="34"/>
  <c r="F112" i="34"/>
  <c r="E112" i="34"/>
  <c r="H112" i="34" s="1"/>
  <c r="G111" i="34"/>
  <c r="F111" i="34"/>
  <c r="E111" i="34"/>
  <c r="G110" i="34"/>
  <c r="F110" i="34"/>
  <c r="E110" i="34"/>
  <c r="G109" i="34"/>
  <c r="F109" i="34"/>
  <c r="E109" i="34"/>
  <c r="H109" i="34" s="1"/>
  <c r="G108" i="34"/>
  <c r="E108" i="34"/>
  <c r="H108" i="34" s="1"/>
  <c r="G107" i="34"/>
  <c r="F107" i="34"/>
  <c r="E107" i="34"/>
  <c r="G106" i="34"/>
  <c r="F106" i="34"/>
  <c r="E106" i="34"/>
  <c r="G105" i="34"/>
  <c r="F105" i="34"/>
  <c r="E105" i="34"/>
  <c r="H105" i="34" s="1"/>
  <c r="G104" i="34"/>
  <c r="F104" i="34"/>
  <c r="E104" i="34"/>
  <c r="H104" i="34" s="1"/>
  <c r="G103" i="34"/>
  <c r="F103" i="34"/>
  <c r="E103" i="34"/>
  <c r="G102" i="34"/>
  <c r="F102" i="34"/>
  <c r="E102" i="34"/>
  <c r="G101" i="34"/>
  <c r="F101" i="34"/>
  <c r="E101" i="34"/>
  <c r="H101" i="34" s="1"/>
  <c r="G100" i="34"/>
  <c r="F100" i="34"/>
  <c r="E100" i="34"/>
  <c r="H100" i="34" s="1"/>
  <c r="G99" i="34"/>
  <c r="F99" i="34"/>
  <c r="E99" i="34"/>
  <c r="G98" i="34"/>
  <c r="F98" i="34"/>
  <c r="E98" i="34"/>
  <c r="G97" i="34"/>
  <c r="F97" i="34"/>
  <c r="E97" i="34"/>
  <c r="H97" i="34" s="1"/>
  <c r="G96" i="34"/>
  <c r="F96" i="34"/>
  <c r="E96" i="34"/>
  <c r="H96" i="34" s="1"/>
  <c r="G95" i="34"/>
  <c r="F95" i="34"/>
  <c r="E95" i="34"/>
  <c r="H95" i="34" s="1"/>
  <c r="G94" i="34"/>
  <c r="F94" i="34"/>
  <c r="E94" i="34"/>
  <c r="H94" i="34" s="1"/>
  <c r="G93" i="34"/>
  <c r="F93" i="34"/>
  <c r="E93" i="34"/>
  <c r="H93" i="34" s="1"/>
  <c r="G92" i="34"/>
  <c r="F92" i="34"/>
  <c r="E92" i="34"/>
  <c r="H92" i="34" s="1"/>
  <c r="G91" i="34"/>
  <c r="F91" i="34"/>
  <c r="E91" i="34"/>
  <c r="H91" i="34" s="1"/>
  <c r="G90" i="34"/>
  <c r="F90" i="34"/>
  <c r="E90" i="34"/>
  <c r="H90" i="34" s="1"/>
  <c r="G89" i="34"/>
  <c r="F89" i="34"/>
  <c r="E89" i="34"/>
  <c r="H89" i="34" s="1"/>
  <c r="G88" i="34"/>
  <c r="F88" i="34"/>
  <c r="E88" i="34"/>
  <c r="H88" i="34" s="1"/>
  <c r="G87" i="34"/>
  <c r="F87" i="34"/>
  <c r="E87" i="34"/>
  <c r="H87" i="34" s="1"/>
  <c r="G86" i="34"/>
  <c r="F86" i="34"/>
  <c r="E86" i="34"/>
  <c r="H86" i="34" s="1"/>
  <c r="G85" i="34"/>
  <c r="F85" i="34"/>
  <c r="E85" i="34"/>
  <c r="H85" i="34" s="1"/>
  <c r="G84" i="34"/>
  <c r="F84" i="34"/>
  <c r="E84" i="34"/>
  <c r="H84" i="34" s="1"/>
  <c r="G83" i="34"/>
  <c r="F83" i="34"/>
  <c r="E83" i="34"/>
  <c r="H83" i="34" s="1"/>
  <c r="G82" i="34"/>
  <c r="F82" i="34"/>
  <c r="E82" i="34"/>
  <c r="H82" i="34" s="1"/>
  <c r="G81" i="34"/>
  <c r="F81" i="34"/>
  <c r="E81" i="34"/>
  <c r="H81" i="34" s="1"/>
  <c r="G80" i="34"/>
  <c r="F80" i="34"/>
  <c r="E80" i="34"/>
  <c r="H80" i="34" s="1"/>
  <c r="G79" i="34"/>
  <c r="F79" i="34"/>
  <c r="E79" i="34"/>
  <c r="H79" i="34" s="1"/>
  <c r="G78" i="34"/>
  <c r="F78" i="34"/>
  <c r="E78" i="34"/>
  <c r="H78" i="34" s="1"/>
  <c r="G77" i="34"/>
  <c r="F77" i="34"/>
  <c r="E77" i="34"/>
  <c r="H77" i="34" s="1"/>
  <c r="G76" i="34"/>
  <c r="F76" i="34"/>
  <c r="E76" i="34"/>
  <c r="H76" i="34" s="1"/>
  <c r="F75" i="34"/>
  <c r="E75" i="34"/>
  <c r="D75" i="34"/>
  <c r="F131" i="34" s="1"/>
  <c r="C75" i="34"/>
  <c r="E131" i="34" s="1"/>
  <c r="H131" i="34" s="1"/>
  <c r="G69" i="34"/>
  <c r="H69" i="34" s="1"/>
  <c r="F69" i="34"/>
  <c r="E69" i="34"/>
  <c r="G68" i="34"/>
  <c r="H68" i="34" s="1"/>
  <c r="F68" i="34"/>
  <c r="E68" i="34"/>
  <c r="G67" i="34"/>
  <c r="H67" i="34" s="1"/>
  <c r="F67" i="34"/>
  <c r="E67" i="34"/>
  <c r="G66" i="34"/>
  <c r="H66" i="34" s="1"/>
  <c r="F66" i="34"/>
  <c r="E66" i="34"/>
  <c r="G65" i="34"/>
  <c r="H65" i="34" s="1"/>
  <c r="F65" i="34"/>
  <c r="E65" i="34"/>
  <c r="G64" i="34"/>
  <c r="H64" i="34" s="1"/>
  <c r="F64" i="34"/>
  <c r="E64" i="34"/>
  <c r="G63" i="34"/>
  <c r="H63" i="34" s="1"/>
  <c r="F63" i="34"/>
  <c r="E63" i="34"/>
  <c r="G62" i="34"/>
  <c r="H62" i="34" s="1"/>
  <c r="F62" i="34"/>
  <c r="E62" i="34"/>
  <c r="G61" i="34"/>
  <c r="H61" i="34" s="1"/>
  <c r="F61" i="34"/>
  <c r="E61" i="34"/>
  <c r="G60" i="34"/>
  <c r="H60" i="34" s="1"/>
  <c r="F60" i="34"/>
  <c r="E60" i="34"/>
  <c r="G59" i="34"/>
  <c r="H59" i="34" s="1"/>
  <c r="F59" i="34"/>
  <c r="E59" i="34"/>
  <c r="G58" i="34"/>
  <c r="H58" i="34" s="1"/>
  <c r="F58" i="34"/>
  <c r="E58" i="34"/>
  <c r="G57" i="34"/>
  <c r="H57" i="34" s="1"/>
  <c r="F57" i="34"/>
  <c r="E57" i="34"/>
  <c r="G56" i="34"/>
  <c r="H56" i="34" s="1"/>
  <c r="F56" i="34"/>
  <c r="E56" i="34"/>
  <c r="G55" i="34"/>
  <c r="H55" i="34" s="1"/>
  <c r="F55" i="34"/>
  <c r="E55" i="34"/>
  <c r="G54" i="34"/>
  <c r="H54" i="34" s="1"/>
  <c r="F54" i="34"/>
  <c r="E54" i="34"/>
  <c r="G53" i="34"/>
  <c r="H53" i="34" s="1"/>
  <c r="F53" i="34"/>
  <c r="E53" i="34"/>
  <c r="G52" i="34"/>
  <c r="H52" i="34" s="1"/>
  <c r="F52" i="34"/>
  <c r="E52" i="34"/>
  <c r="G51" i="34"/>
  <c r="H51" i="34" s="1"/>
  <c r="F51" i="34"/>
  <c r="E51" i="34"/>
  <c r="G50" i="34"/>
  <c r="H50" i="34" s="1"/>
  <c r="F50" i="34"/>
  <c r="E50" i="34"/>
  <c r="G49" i="34"/>
  <c r="H49" i="34" s="1"/>
  <c r="F49" i="34"/>
  <c r="E49" i="34"/>
  <c r="G48" i="34"/>
  <c r="H48" i="34" s="1"/>
  <c r="F48" i="34"/>
  <c r="E48" i="34"/>
  <c r="G47" i="34"/>
  <c r="H47" i="34" s="1"/>
  <c r="F47" i="34"/>
  <c r="E47" i="34"/>
  <c r="G46" i="34"/>
  <c r="H46" i="34" s="1"/>
  <c r="F46" i="34"/>
  <c r="E46" i="34"/>
  <c r="G45" i="34"/>
  <c r="H45" i="34" s="1"/>
  <c r="F45" i="34"/>
  <c r="E45" i="34"/>
  <c r="G44" i="34"/>
  <c r="H44" i="34" s="1"/>
  <c r="F44" i="34"/>
  <c r="E44" i="34"/>
  <c r="G43" i="34"/>
  <c r="H43" i="34" s="1"/>
  <c r="F43" i="34"/>
  <c r="E43" i="34"/>
  <c r="G42" i="34"/>
  <c r="H42" i="34" s="1"/>
  <c r="F42" i="34"/>
  <c r="E42" i="34"/>
  <c r="G41" i="34"/>
  <c r="H41" i="34" s="1"/>
  <c r="F41" i="34"/>
  <c r="E41" i="34"/>
  <c r="G40" i="34"/>
  <c r="H40" i="34" s="1"/>
  <c r="F40" i="34"/>
  <c r="E40" i="34"/>
  <c r="G39" i="34"/>
  <c r="H39" i="34" s="1"/>
  <c r="F39" i="34"/>
  <c r="E39" i="34"/>
  <c r="G38" i="34"/>
  <c r="H38" i="34" s="1"/>
  <c r="F38" i="34"/>
  <c r="E38" i="34"/>
  <c r="G37" i="34"/>
  <c r="H37" i="34" s="1"/>
  <c r="F37" i="34"/>
  <c r="E37" i="34"/>
  <c r="G36" i="34"/>
  <c r="H36" i="34" s="1"/>
  <c r="F36" i="34"/>
  <c r="E36" i="34"/>
  <c r="G35" i="34"/>
  <c r="H35" i="34" s="1"/>
  <c r="F35" i="34"/>
  <c r="E35" i="34"/>
  <c r="G34" i="34"/>
  <c r="H34" i="34" s="1"/>
  <c r="F34" i="34"/>
  <c r="E34" i="34"/>
  <c r="G33" i="34"/>
  <c r="H33" i="34" s="1"/>
  <c r="F33" i="34"/>
  <c r="E33" i="34"/>
  <c r="G32" i="34"/>
  <c r="H32" i="34" s="1"/>
  <c r="F32" i="34"/>
  <c r="E32" i="34"/>
  <c r="G31" i="34"/>
  <c r="H31" i="34" s="1"/>
  <c r="F31" i="34"/>
  <c r="E31" i="34"/>
  <c r="G30" i="34"/>
  <c r="H30" i="34" s="1"/>
  <c r="F30" i="34"/>
  <c r="E30" i="34"/>
  <c r="G29" i="34"/>
  <c r="H29" i="34" s="1"/>
  <c r="F29" i="34"/>
  <c r="E29" i="34"/>
  <c r="G28" i="34"/>
  <c r="H28" i="34" s="1"/>
  <c r="F28" i="34"/>
  <c r="E28" i="34"/>
  <c r="G27" i="34"/>
  <c r="H27" i="34" s="1"/>
  <c r="F27" i="34"/>
  <c r="E27" i="34"/>
  <c r="G26" i="34"/>
  <c r="H26" i="34" s="1"/>
  <c r="F26" i="34"/>
  <c r="E26" i="34"/>
  <c r="G25" i="34"/>
  <c r="H25" i="34" s="1"/>
  <c r="F25" i="34"/>
  <c r="E25" i="34"/>
  <c r="G24" i="34"/>
  <c r="H24" i="34" s="1"/>
  <c r="F24" i="34"/>
  <c r="E24" i="34"/>
  <c r="G23" i="34"/>
  <c r="H23" i="34" s="1"/>
  <c r="F23" i="34"/>
  <c r="E23" i="34"/>
  <c r="G22" i="34"/>
  <c r="H22" i="34" s="1"/>
  <c r="F22" i="34"/>
  <c r="E22" i="34"/>
  <c r="G21" i="34"/>
  <c r="H21" i="34" s="1"/>
  <c r="F21" i="34"/>
  <c r="E21" i="34"/>
  <c r="G20" i="34"/>
  <c r="H20" i="34" s="1"/>
  <c r="F20" i="34"/>
  <c r="E20" i="34"/>
  <c r="G19" i="34"/>
  <c r="D19" i="34"/>
  <c r="F19" i="34" s="1"/>
  <c r="C19" i="34"/>
  <c r="D13" i="34"/>
  <c r="C13" i="34"/>
  <c r="G13" i="34" s="1"/>
  <c r="D12" i="34"/>
  <c r="C12" i="34"/>
  <c r="G12" i="34" s="1"/>
  <c r="D11" i="34"/>
  <c r="C11" i="34"/>
  <c r="G11" i="34" s="1"/>
  <c r="G10" i="34"/>
  <c r="D10" i="34"/>
  <c r="F10" i="34" s="1"/>
  <c r="C10" i="34"/>
  <c r="D8" i="34"/>
  <c r="F13" i="34" s="1"/>
  <c r="C8" i="34"/>
  <c r="E13" i="34" s="1"/>
  <c r="H13" i="34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G591" i="33"/>
  <c r="F591" i="33"/>
  <c r="E591" i="33"/>
  <c r="H591" i="33" s="1"/>
  <c r="G590" i="33"/>
  <c r="F590" i="33"/>
  <c r="E590" i="33"/>
  <c r="H590" i="33" s="1"/>
  <c r="G589" i="33"/>
  <c r="F589" i="33"/>
  <c r="E589" i="33"/>
  <c r="H589" i="33" s="1"/>
  <c r="G588" i="33"/>
  <c r="F588" i="33"/>
  <c r="E588" i="33"/>
  <c r="H588" i="33" s="1"/>
  <c r="G587" i="33"/>
  <c r="F587" i="33"/>
  <c r="E587" i="33"/>
  <c r="H587" i="33" s="1"/>
  <c r="G586" i="33"/>
  <c r="F586" i="33"/>
  <c r="E586" i="33"/>
  <c r="H586" i="33" s="1"/>
  <c r="G585" i="33"/>
  <c r="F585" i="33"/>
  <c r="E585" i="33"/>
  <c r="H585" i="33" s="1"/>
  <c r="G584" i="33"/>
  <c r="F584" i="33"/>
  <c r="E584" i="33"/>
  <c r="H584" i="33" s="1"/>
  <c r="G583" i="33"/>
  <c r="F583" i="33"/>
  <c r="E583" i="33"/>
  <c r="H583" i="33" s="1"/>
  <c r="F582" i="33"/>
  <c r="E582" i="33"/>
  <c r="D582" i="33"/>
  <c r="C582" i="33"/>
  <c r="G582" i="33" s="1"/>
  <c r="G576" i="33"/>
  <c r="H576" i="33" s="1"/>
  <c r="F576" i="33"/>
  <c r="E576" i="33"/>
  <c r="G575" i="33"/>
  <c r="H575" i="33" s="1"/>
  <c r="F575" i="33"/>
  <c r="E575" i="33"/>
  <c r="G574" i="33"/>
  <c r="H574" i="33" s="1"/>
  <c r="F574" i="33"/>
  <c r="E574" i="33"/>
  <c r="G573" i="33"/>
  <c r="H573" i="33" s="1"/>
  <c r="F573" i="33"/>
  <c r="E573" i="33"/>
  <c r="G572" i="33"/>
  <c r="H572" i="33" s="1"/>
  <c r="F572" i="33"/>
  <c r="E572" i="33"/>
  <c r="G571" i="33"/>
  <c r="H571" i="33" s="1"/>
  <c r="F571" i="33"/>
  <c r="E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F552" i="33"/>
  <c r="E552" i="33"/>
  <c r="H551" i="33"/>
  <c r="G551" i="33"/>
  <c r="F551" i="33"/>
  <c r="E551" i="33"/>
  <c r="H550" i="33"/>
  <c r="G550" i="33"/>
  <c r="F550" i="33"/>
  <c r="E550" i="33"/>
  <c r="H549" i="33"/>
  <c r="G549" i="33"/>
  <c r="F549" i="33"/>
  <c r="E549" i="33"/>
  <c r="H548" i="33"/>
  <c r="G548" i="33"/>
  <c r="F548" i="33"/>
  <c r="E548" i="33"/>
  <c r="H547" i="33"/>
  <c r="G547" i="33"/>
  <c r="F547" i="33"/>
  <c r="E547" i="33"/>
  <c r="H546" i="33"/>
  <c r="G546" i="33"/>
  <c r="F546" i="33"/>
  <c r="E546" i="33"/>
  <c r="H545" i="33"/>
  <c r="G545" i="33"/>
  <c r="F545" i="33"/>
  <c r="E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H494" i="33"/>
  <c r="G494" i="33"/>
  <c r="F494" i="33"/>
  <c r="E494" i="33"/>
  <c r="H493" i="33"/>
  <c r="G493" i="33"/>
  <c r="F493" i="33"/>
  <c r="E493" i="33"/>
  <c r="H492" i="33"/>
  <c r="G492" i="33"/>
  <c r="F492" i="33"/>
  <c r="E492" i="33"/>
  <c r="H491" i="33"/>
  <c r="G491" i="33"/>
  <c r="F491" i="33"/>
  <c r="E491" i="33"/>
  <c r="H490" i="33"/>
  <c r="G490" i="33"/>
  <c r="E490" i="33"/>
  <c r="G489" i="33"/>
  <c r="F489" i="33"/>
  <c r="E489" i="33"/>
  <c r="H489" i="33" s="1"/>
  <c r="G488" i="33"/>
  <c r="F488" i="33"/>
  <c r="E488" i="33"/>
  <c r="H488" i="33" s="1"/>
  <c r="G487" i="33"/>
  <c r="F487" i="33"/>
  <c r="E487" i="33"/>
  <c r="G486" i="33"/>
  <c r="F486" i="33"/>
  <c r="E486" i="33"/>
  <c r="G485" i="33"/>
  <c r="F485" i="33"/>
  <c r="E485" i="33"/>
  <c r="H485" i="33" s="1"/>
  <c r="G484" i="33"/>
  <c r="F484" i="33"/>
  <c r="E484" i="33"/>
  <c r="H484" i="33" s="1"/>
  <c r="G483" i="33"/>
  <c r="F483" i="33"/>
  <c r="E483" i="33"/>
  <c r="G482" i="33"/>
  <c r="F482" i="33"/>
  <c r="E482" i="33"/>
  <c r="G481" i="33"/>
  <c r="F481" i="33"/>
  <c r="E481" i="33"/>
  <c r="H481" i="33" s="1"/>
  <c r="G480" i="33"/>
  <c r="F480" i="33"/>
  <c r="E480" i="33"/>
  <c r="H480" i="33" s="1"/>
  <c r="G479" i="33"/>
  <c r="F479" i="33"/>
  <c r="E479" i="33"/>
  <c r="G478" i="33"/>
  <c r="F478" i="33"/>
  <c r="E478" i="33"/>
  <c r="G477" i="33"/>
  <c r="F477" i="33"/>
  <c r="E477" i="33"/>
  <c r="H477" i="33" s="1"/>
  <c r="G476" i="33"/>
  <c r="F476" i="33"/>
  <c r="E476" i="33"/>
  <c r="H476" i="33" s="1"/>
  <c r="G475" i="33"/>
  <c r="F475" i="33"/>
  <c r="E475" i="33"/>
  <c r="G474" i="33"/>
  <c r="F474" i="33"/>
  <c r="E474" i="33"/>
  <c r="G473" i="33"/>
  <c r="F473" i="33"/>
  <c r="E473" i="33"/>
  <c r="H473" i="33" s="1"/>
  <c r="G472" i="33"/>
  <c r="F472" i="33"/>
  <c r="E472" i="33"/>
  <c r="H472" i="33" s="1"/>
  <c r="G471" i="33"/>
  <c r="F471" i="33"/>
  <c r="E471" i="33"/>
  <c r="G470" i="33"/>
  <c r="F470" i="33"/>
  <c r="E470" i="33"/>
  <c r="G469" i="33"/>
  <c r="F469" i="33"/>
  <c r="E469" i="33"/>
  <c r="H469" i="33" s="1"/>
  <c r="G468" i="33"/>
  <c r="F468" i="33"/>
  <c r="E468" i="33"/>
  <c r="H468" i="33" s="1"/>
  <c r="G467" i="33"/>
  <c r="F467" i="33"/>
  <c r="E467" i="33"/>
  <c r="G466" i="33"/>
  <c r="F466" i="33"/>
  <c r="E466" i="33"/>
  <c r="G465" i="33"/>
  <c r="F465" i="33"/>
  <c r="E465" i="33"/>
  <c r="H465" i="33" s="1"/>
  <c r="G464" i="33"/>
  <c r="F464" i="33"/>
  <c r="E464" i="33"/>
  <c r="H464" i="33" s="1"/>
  <c r="G463" i="33"/>
  <c r="F463" i="33"/>
  <c r="E463" i="33"/>
  <c r="G462" i="33"/>
  <c r="F462" i="33"/>
  <c r="E462" i="33"/>
  <c r="G461" i="33"/>
  <c r="F461" i="33"/>
  <c r="E461" i="33"/>
  <c r="H461" i="33" s="1"/>
  <c r="G460" i="33"/>
  <c r="F460" i="33"/>
  <c r="E460" i="33"/>
  <c r="H460" i="33" s="1"/>
  <c r="G459" i="33"/>
  <c r="F459" i="33"/>
  <c r="E459" i="33"/>
  <c r="G458" i="33"/>
  <c r="F458" i="33"/>
  <c r="E458" i="33"/>
  <c r="G457" i="33"/>
  <c r="F457" i="33"/>
  <c r="E457" i="33"/>
  <c r="H457" i="33" s="1"/>
  <c r="G456" i="33"/>
  <c r="F456" i="33"/>
  <c r="E456" i="33"/>
  <c r="H456" i="33" s="1"/>
  <c r="G455" i="33"/>
  <c r="F455" i="33"/>
  <c r="E455" i="33"/>
  <c r="G454" i="33"/>
  <c r="F454" i="33"/>
  <c r="E454" i="33"/>
  <c r="G453" i="33"/>
  <c r="F453" i="33"/>
  <c r="E453" i="33"/>
  <c r="H453" i="33" s="1"/>
  <c r="G452" i="33"/>
  <c r="F452" i="33"/>
  <c r="E452" i="33"/>
  <c r="H452" i="33" s="1"/>
  <c r="G451" i="33"/>
  <c r="F451" i="33"/>
  <c r="E451" i="33"/>
  <c r="G450" i="33"/>
  <c r="F450" i="33"/>
  <c r="E450" i="33"/>
  <c r="G449" i="33"/>
  <c r="F449" i="33"/>
  <c r="E449" i="33"/>
  <c r="H449" i="33" s="1"/>
  <c r="G448" i="33"/>
  <c r="F448" i="33"/>
  <c r="E448" i="33"/>
  <c r="H448" i="33" s="1"/>
  <c r="G447" i="33"/>
  <c r="F447" i="33"/>
  <c r="E447" i="33"/>
  <c r="G446" i="33"/>
  <c r="F446" i="33"/>
  <c r="E446" i="33"/>
  <c r="G445" i="33"/>
  <c r="F445" i="33"/>
  <c r="E445" i="33"/>
  <c r="H445" i="33" s="1"/>
  <c r="G444" i="33"/>
  <c r="F444" i="33"/>
  <c r="E444" i="33"/>
  <c r="H444" i="33" s="1"/>
  <c r="G443" i="33"/>
  <c r="F443" i="33"/>
  <c r="E443" i="33"/>
  <c r="G442" i="33"/>
  <c r="F442" i="33"/>
  <c r="E442" i="33"/>
  <c r="G441" i="33"/>
  <c r="F441" i="33"/>
  <c r="E441" i="33"/>
  <c r="H441" i="33" s="1"/>
  <c r="G440" i="33"/>
  <c r="F440" i="33"/>
  <c r="E440" i="33"/>
  <c r="H440" i="33" s="1"/>
  <c r="G439" i="33"/>
  <c r="F439" i="33"/>
  <c r="E439" i="33"/>
  <c r="G438" i="33"/>
  <c r="F438" i="33"/>
  <c r="E438" i="33"/>
  <c r="G437" i="33"/>
  <c r="F437" i="33"/>
  <c r="E437" i="33"/>
  <c r="H437" i="33" s="1"/>
  <c r="G436" i="33"/>
  <c r="F436" i="33"/>
  <c r="E436" i="33"/>
  <c r="H436" i="33" s="1"/>
  <c r="G435" i="33"/>
  <c r="F435" i="33"/>
  <c r="E435" i="33"/>
  <c r="G434" i="33"/>
  <c r="F434" i="33"/>
  <c r="E434" i="33"/>
  <c r="G433" i="33"/>
  <c r="F433" i="33"/>
  <c r="E433" i="33"/>
  <c r="H433" i="33" s="1"/>
  <c r="G432" i="33"/>
  <c r="F432" i="33"/>
  <c r="E432" i="33"/>
  <c r="H432" i="33" s="1"/>
  <c r="G431" i="33"/>
  <c r="F431" i="33"/>
  <c r="E431" i="33"/>
  <c r="G430" i="33"/>
  <c r="F430" i="33"/>
  <c r="E430" i="33"/>
  <c r="G429" i="33"/>
  <c r="F429" i="33"/>
  <c r="E429" i="33"/>
  <c r="H429" i="33" s="1"/>
  <c r="G428" i="33"/>
  <c r="F428" i="33"/>
  <c r="E428" i="33"/>
  <c r="H428" i="33" s="1"/>
  <c r="G427" i="33"/>
  <c r="F427" i="33"/>
  <c r="E427" i="33"/>
  <c r="G426" i="33"/>
  <c r="F426" i="33"/>
  <c r="E426" i="33"/>
  <c r="G425" i="33"/>
  <c r="F425" i="33"/>
  <c r="E425" i="33"/>
  <c r="H425" i="33" s="1"/>
  <c r="G424" i="33"/>
  <c r="F424" i="33"/>
  <c r="E424" i="33"/>
  <c r="H424" i="33" s="1"/>
  <c r="G423" i="33"/>
  <c r="F423" i="33"/>
  <c r="E423" i="33"/>
  <c r="G422" i="33"/>
  <c r="F422" i="33"/>
  <c r="E422" i="33"/>
  <c r="G421" i="33"/>
  <c r="F421" i="33"/>
  <c r="E421" i="33"/>
  <c r="H421" i="33" s="1"/>
  <c r="G420" i="33"/>
  <c r="F420" i="33"/>
  <c r="E420" i="33"/>
  <c r="H420" i="33" s="1"/>
  <c r="G419" i="33"/>
  <c r="F419" i="33"/>
  <c r="E419" i="33"/>
  <c r="G418" i="33"/>
  <c r="F418" i="33"/>
  <c r="E418" i="33"/>
  <c r="G417" i="33"/>
  <c r="F417" i="33"/>
  <c r="E417" i="33"/>
  <c r="H417" i="33" s="1"/>
  <c r="G416" i="33"/>
  <c r="F416" i="33"/>
  <c r="E416" i="33"/>
  <c r="H416" i="33" s="1"/>
  <c r="G415" i="33"/>
  <c r="F415" i="33"/>
  <c r="E415" i="33"/>
  <c r="G414" i="33"/>
  <c r="F414" i="33"/>
  <c r="E414" i="33"/>
  <c r="G413" i="33"/>
  <c r="F413" i="33"/>
  <c r="E413" i="33"/>
  <c r="H413" i="33" s="1"/>
  <c r="G412" i="33"/>
  <c r="F412" i="33"/>
  <c r="E412" i="33"/>
  <c r="H412" i="33" s="1"/>
  <c r="G411" i="33"/>
  <c r="F411" i="33"/>
  <c r="E411" i="33"/>
  <c r="G410" i="33"/>
  <c r="F410" i="33"/>
  <c r="E410" i="33"/>
  <c r="G409" i="33"/>
  <c r="F409" i="33"/>
  <c r="E409" i="33"/>
  <c r="H409" i="33" s="1"/>
  <c r="G408" i="33"/>
  <c r="F408" i="33"/>
  <c r="E408" i="33"/>
  <c r="H408" i="33" s="1"/>
  <c r="G407" i="33"/>
  <c r="F407" i="33"/>
  <c r="E407" i="33"/>
  <c r="G406" i="33"/>
  <c r="F406" i="33"/>
  <c r="E406" i="33"/>
  <c r="G405" i="33"/>
  <c r="F405" i="33"/>
  <c r="E405" i="33"/>
  <c r="H405" i="33" s="1"/>
  <c r="G404" i="33"/>
  <c r="F404" i="33"/>
  <c r="E404" i="33"/>
  <c r="H404" i="33" s="1"/>
  <c r="G403" i="33"/>
  <c r="F403" i="33"/>
  <c r="E403" i="33"/>
  <c r="H403" i="33" s="1"/>
  <c r="G402" i="33"/>
  <c r="F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F398" i="33"/>
  <c r="E398" i="33"/>
  <c r="H398" i="33" s="1"/>
  <c r="G397" i="33"/>
  <c r="F397" i="33"/>
  <c r="E397" i="33"/>
  <c r="H397" i="33" s="1"/>
  <c r="G396" i="33"/>
  <c r="F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G385" i="33"/>
  <c r="F385" i="33"/>
  <c r="E385" i="33"/>
  <c r="H385" i="33" s="1"/>
  <c r="G384" i="33"/>
  <c r="F384" i="33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F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G369" i="33"/>
  <c r="E369" i="33"/>
  <c r="G368" i="33"/>
  <c r="F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G362" i="33"/>
  <c r="F362" i="33"/>
  <c r="E362" i="33"/>
  <c r="H362" i="33" s="1"/>
  <c r="G361" i="33"/>
  <c r="F361" i="33"/>
  <c r="G360" i="33"/>
  <c r="F360" i="33"/>
  <c r="E360" i="33"/>
  <c r="H360" i="33" s="1"/>
  <c r="G359" i="33"/>
  <c r="F359" i="33"/>
  <c r="E359" i="33"/>
  <c r="H359" i="33" s="1"/>
  <c r="G358" i="33"/>
  <c r="F358" i="33"/>
  <c r="E358" i="33"/>
  <c r="H358" i="33" s="1"/>
  <c r="G357" i="33"/>
  <c r="F357" i="33"/>
  <c r="E357" i="33"/>
  <c r="H357" i="33" s="1"/>
  <c r="G356" i="33"/>
  <c r="F356" i="33"/>
  <c r="E356" i="33"/>
  <c r="H356" i="33" s="1"/>
  <c r="G355" i="33"/>
  <c r="F355" i="33"/>
  <c r="E355" i="33"/>
  <c r="H355" i="33" s="1"/>
  <c r="G354" i="33"/>
  <c r="E354" i="33"/>
  <c r="H354" i="33" s="1"/>
  <c r="G353" i="33"/>
  <c r="F353" i="33"/>
  <c r="E353" i="33"/>
  <c r="H353" i="33" s="1"/>
  <c r="G352" i="33"/>
  <c r="F352" i="33"/>
  <c r="E352" i="33"/>
  <c r="H352" i="33" s="1"/>
  <c r="G351" i="33"/>
  <c r="F351" i="33"/>
  <c r="E351" i="33"/>
  <c r="H351" i="33" s="1"/>
  <c r="G350" i="33"/>
  <c r="F350" i="33"/>
  <c r="E350" i="33"/>
  <c r="H350" i="33" s="1"/>
  <c r="D349" i="33"/>
  <c r="C349" i="33"/>
  <c r="E361" i="33" s="1"/>
  <c r="H361" i="33" s="1"/>
  <c r="G343" i="33"/>
  <c r="F343" i="33"/>
  <c r="E343" i="33"/>
  <c r="H343" i="33" s="1"/>
  <c r="G342" i="33"/>
  <c r="F342" i="33"/>
  <c r="E342" i="33"/>
  <c r="G341" i="33"/>
  <c r="F341" i="33"/>
  <c r="E341" i="33"/>
  <c r="G340" i="33"/>
  <c r="F340" i="33"/>
  <c r="E340" i="33"/>
  <c r="H340" i="33" s="1"/>
  <c r="G339" i="33"/>
  <c r="F339" i="33"/>
  <c r="E339" i="33"/>
  <c r="H339" i="33" s="1"/>
  <c r="G338" i="33"/>
  <c r="F338" i="33"/>
  <c r="E338" i="33"/>
  <c r="G337" i="33"/>
  <c r="F337" i="33"/>
  <c r="E337" i="33"/>
  <c r="G336" i="33"/>
  <c r="F336" i="33"/>
  <c r="E336" i="33"/>
  <c r="H336" i="33" s="1"/>
  <c r="G335" i="33"/>
  <c r="F335" i="33"/>
  <c r="E335" i="33"/>
  <c r="H335" i="33" s="1"/>
  <c r="G334" i="33"/>
  <c r="F334" i="33"/>
  <c r="E334" i="33"/>
  <c r="G333" i="33"/>
  <c r="F333" i="33"/>
  <c r="E333" i="33"/>
  <c r="G332" i="33"/>
  <c r="F332" i="33"/>
  <c r="E332" i="33"/>
  <c r="H332" i="33" s="1"/>
  <c r="G331" i="33"/>
  <c r="F331" i="33"/>
  <c r="E331" i="33"/>
  <c r="H331" i="33" s="1"/>
  <c r="G330" i="33"/>
  <c r="F330" i="33"/>
  <c r="E330" i="33"/>
  <c r="G329" i="33"/>
  <c r="F329" i="33"/>
  <c r="E329" i="33"/>
  <c r="G328" i="33"/>
  <c r="F328" i="33"/>
  <c r="E328" i="33"/>
  <c r="H328" i="33" s="1"/>
  <c r="G327" i="33"/>
  <c r="F327" i="33"/>
  <c r="E327" i="33"/>
  <c r="H327" i="33" s="1"/>
  <c r="G326" i="33"/>
  <c r="F326" i="33"/>
  <c r="E326" i="33"/>
  <c r="G325" i="33"/>
  <c r="F325" i="33"/>
  <c r="E325" i="33"/>
  <c r="G324" i="33"/>
  <c r="F324" i="33"/>
  <c r="E324" i="33"/>
  <c r="H324" i="33" s="1"/>
  <c r="G323" i="33"/>
  <c r="F323" i="33"/>
  <c r="E323" i="33"/>
  <c r="H323" i="33" s="1"/>
  <c r="G322" i="33"/>
  <c r="F322" i="33"/>
  <c r="E322" i="33"/>
  <c r="G321" i="33"/>
  <c r="F321" i="33"/>
  <c r="E321" i="33"/>
  <c r="G320" i="33"/>
  <c r="F320" i="33"/>
  <c r="E320" i="33"/>
  <c r="H320" i="33" s="1"/>
  <c r="G319" i="33"/>
  <c r="F319" i="33"/>
  <c r="E319" i="33"/>
  <c r="H319" i="33" s="1"/>
  <c r="G318" i="33"/>
  <c r="F318" i="33"/>
  <c r="E318" i="33"/>
  <c r="G317" i="33"/>
  <c r="F317" i="33"/>
  <c r="G316" i="33"/>
  <c r="F316" i="33"/>
  <c r="E316" i="33"/>
  <c r="H316" i="33" s="1"/>
  <c r="G315" i="33"/>
  <c r="F315" i="33"/>
  <c r="E315" i="33"/>
  <c r="H315" i="33" s="1"/>
  <c r="G314" i="33"/>
  <c r="F314" i="33"/>
  <c r="E314" i="33"/>
  <c r="G313" i="33"/>
  <c r="F313" i="33"/>
  <c r="E313" i="33"/>
  <c r="G312" i="33"/>
  <c r="F312" i="33"/>
  <c r="E312" i="33"/>
  <c r="H312" i="33" s="1"/>
  <c r="G311" i="33"/>
  <c r="F311" i="33"/>
  <c r="E311" i="33"/>
  <c r="H311" i="33" s="1"/>
  <c r="G310" i="33"/>
  <c r="F310" i="33"/>
  <c r="E310" i="33"/>
  <c r="G309" i="33"/>
  <c r="F309" i="33"/>
  <c r="E309" i="33"/>
  <c r="G308" i="33"/>
  <c r="F308" i="33"/>
  <c r="E308" i="33"/>
  <c r="H308" i="33" s="1"/>
  <c r="G307" i="33"/>
  <c r="F307" i="33"/>
  <c r="E307" i="33"/>
  <c r="H307" i="33" s="1"/>
  <c r="G306" i="33"/>
  <c r="F306" i="33"/>
  <c r="E306" i="33"/>
  <c r="G305" i="33"/>
  <c r="F305" i="33"/>
  <c r="E305" i="33"/>
  <c r="G304" i="33"/>
  <c r="F304" i="33"/>
  <c r="E304" i="33"/>
  <c r="H304" i="33" s="1"/>
  <c r="G303" i="33"/>
  <c r="F303" i="33"/>
  <c r="E303" i="33"/>
  <c r="H303" i="33" s="1"/>
  <c r="G302" i="33"/>
  <c r="F302" i="33"/>
  <c r="E302" i="33"/>
  <c r="G301" i="33"/>
  <c r="F301" i="33"/>
  <c r="E301" i="33"/>
  <c r="G300" i="33"/>
  <c r="F300" i="33"/>
  <c r="E300" i="33"/>
  <c r="H300" i="33" s="1"/>
  <c r="G299" i="33"/>
  <c r="F299" i="33"/>
  <c r="E299" i="33"/>
  <c r="H299" i="33" s="1"/>
  <c r="G298" i="33"/>
  <c r="F298" i="33"/>
  <c r="E298" i="33"/>
  <c r="G297" i="33"/>
  <c r="F297" i="33"/>
  <c r="E297" i="33"/>
  <c r="G296" i="33"/>
  <c r="F296" i="33"/>
  <c r="E296" i="33"/>
  <c r="H296" i="33" s="1"/>
  <c r="G295" i="33"/>
  <c r="F295" i="33"/>
  <c r="E295" i="33"/>
  <c r="H295" i="33" s="1"/>
  <c r="G294" i="33"/>
  <c r="F294" i="33"/>
  <c r="E294" i="33"/>
  <c r="G293" i="33"/>
  <c r="F293" i="33"/>
  <c r="E293" i="33"/>
  <c r="G292" i="33"/>
  <c r="F292" i="33"/>
  <c r="E292" i="33"/>
  <c r="H292" i="33" s="1"/>
  <c r="G291" i="33"/>
  <c r="F291" i="33"/>
  <c r="E291" i="33"/>
  <c r="H291" i="33" s="1"/>
  <c r="G290" i="33"/>
  <c r="F290" i="33"/>
  <c r="E290" i="33"/>
  <c r="G289" i="33"/>
  <c r="F289" i="33"/>
  <c r="E289" i="33"/>
  <c r="G288" i="33"/>
  <c r="F288" i="33"/>
  <c r="E288" i="33"/>
  <c r="H288" i="33" s="1"/>
  <c r="G287" i="33"/>
  <c r="F287" i="33"/>
  <c r="E287" i="33"/>
  <c r="H287" i="33" s="1"/>
  <c r="G286" i="33"/>
  <c r="F286" i="33"/>
  <c r="E286" i="33"/>
  <c r="G285" i="33"/>
  <c r="F285" i="33"/>
  <c r="E285" i="33"/>
  <c r="G284" i="33"/>
  <c r="F284" i="33"/>
  <c r="E284" i="33"/>
  <c r="H284" i="33" s="1"/>
  <c r="G283" i="33"/>
  <c r="F283" i="33"/>
  <c r="E283" i="33"/>
  <c r="H283" i="33" s="1"/>
  <c r="G282" i="33"/>
  <c r="F282" i="33"/>
  <c r="E282" i="33"/>
  <c r="G281" i="33"/>
  <c r="F281" i="33"/>
  <c r="E281" i="33"/>
  <c r="G280" i="33"/>
  <c r="F280" i="33"/>
  <c r="E280" i="33"/>
  <c r="H280" i="33" s="1"/>
  <c r="G279" i="33"/>
  <c r="F279" i="33"/>
  <c r="E279" i="33"/>
  <c r="H279" i="33" s="1"/>
  <c r="G278" i="33"/>
  <c r="F278" i="33"/>
  <c r="E278" i="33"/>
  <c r="G277" i="33"/>
  <c r="F277" i="33"/>
  <c r="E277" i="33"/>
  <c r="G276" i="33"/>
  <c r="F276" i="33"/>
  <c r="E276" i="33"/>
  <c r="H276" i="33" s="1"/>
  <c r="G275" i="33"/>
  <c r="F275" i="33"/>
  <c r="E275" i="33"/>
  <c r="H275" i="33" s="1"/>
  <c r="G274" i="33"/>
  <c r="F274" i="33"/>
  <c r="E274" i="33"/>
  <c r="G273" i="33"/>
  <c r="F273" i="33"/>
  <c r="E273" i="33"/>
  <c r="G272" i="33"/>
  <c r="F272" i="33"/>
  <c r="E272" i="33"/>
  <c r="H272" i="33" s="1"/>
  <c r="G271" i="33"/>
  <c r="F271" i="33"/>
  <c r="E271" i="33"/>
  <c r="H271" i="33" s="1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H267" i="33" s="1"/>
  <c r="G266" i="33"/>
  <c r="F266" i="33"/>
  <c r="E266" i="33"/>
  <c r="G265" i="33"/>
  <c r="F265" i="33"/>
  <c r="E265" i="33"/>
  <c r="G264" i="33"/>
  <c r="F264" i="33"/>
  <c r="G263" i="33"/>
  <c r="F263" i="33"/>
  <c r="E263" i="33"/>
  <c r="H263" i="33" s="1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H259" i="33" s="1"/>
  <c r="G258" i="33"/>
  <c r="F258" i="33"/>
  <c r="E258" i="33"/>
  <c r="G257" i="33"/>
  <c r="F257" i="33"/>
  <c r="E257" i="33"/>
  <c r="G256" i="33"/>
  <c r="F256" i="33"/>
  <c r="E256" i="33"/>
  <c r="H256" i="33" s="1"/>
  <c r="G255" i="33"/>
  <c r="F255" i="33"/>
  <c r="E255" i="33"/>
  <c r="H255" i="33" s="1"/>
  <c r="G254" i="33"/>
  <c r="F254" i="33"/>
  <c r="E254" i="33"/>
  <c r="G253" i="33"/>
  <c r="F253" i="33"/>
  <c r="E253" i="33"/>
  <c r="G252" i="33"/>
  <c r="F252" i="33"/>
  <c r="E252" i="33"/>
  <c r="H252" i="33" s="1"/>
  <c r="G251" i="33"/>
  <c r="F251" i="33"/>
  <c r="E251" i="33"/>
  <c r="H251" i="33" s="1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H244" i="33"/>
  <c r="G244" i="33"/>
  <c r="F244" i="33"/>
  <c r="E244" i="33"/>
  <c r="H243" i="33"/>
  <c r="G243" i="33"/>
  <c r="F243" i="33"/>
  <c r="E243" i="33"/>
  <c r="H242" i="33"/>
  <c r="G242" i="33"/>
  <c r="F242" i="33"/>
  <c r="E242" i="33"/>
  <c r="G241" i="33"/>
  <c r="F241" i="33"/>
  <c r="H240" i="33"/>
  <c r="G240" i="33"/>
  <c r="F240" i="33"/>
  <c r="E240" i="33"/>
  <c r="H239" i="33"/>
  <c r="G239" i="33"/>
  <c r="F239" i="33"/>
  <c r="E239" i="33"/>
  <c r="H238" i="33"/>
  <c r="G238" i="33"/>
  <c r="F238" i="33"/>
  <c r="E238" i="33"/>
  <c r="H237" i="33"/>
  <c r="G237" i="33"/>
  <c r="F237" i="33"/>
  <c r="E237" i="33"/>
  <c r="H236" i="33"/>
  <c r="G236" i="33"/>
  <c r="F236" i="33"/>
  <c r="E236" i="33"/>
  <c r="H235" i="33"/>
  <c r="G235" i="33"/>
  <c r="F235" i="33"/>
  <c r="E235" i="33"/>
  <c r="H234" i="33"/>
  <c r="G234" i="33"/>
  <c r="F234" i="33"/>
  <c r="E234" i="33"/>
  <c r="G233" i="33"/>
  <c r="F233" i="33"/>
  <c r="H232" i="33"/>
  <c r="G232" i="33"/>
  <c r="F232" i="33"/>
  <c r="E232" i="33"/>
  <c r="H231" i="33"/>
  <c r="G231" i="33"/>
  <c r="F231" i="33"/>
  <c r="E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F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H214" i="33"/>
  <c r="G214" i="33"/>
  <c r="F214" i="33"/>
  <c r="E214" i="33"/>
  <c r="H213" i="33"/>
  <c r="G213" i="33"/>
  <c r="F213" i="33"/>
  <c r="E213" i="33"/>
  <c r="H212" i="33"/>
  <c r="G212" i="33"/>
  <c r="F212" i="33"/>
  <c r="E212" i="33"/>
  <c r="H211" i="33"/>
  <c r="G211" i="33"/>
  <c r="F211" i="33"/>
  <c r="E211" i="33"/>
  <c r="H210" i="33"/>
  <c r="G210" i="33"/>
  <c r="F210" i="33"/>
  <c r="E210" i="33"/>
  <c r="H209" i="33"/>
  <c r="G209" i="33"/>
  <c r="F209" i="33"/>
  <c r="E209" i="33"/>
  <c r="H208" i="33"/>
  <c r="G208" i="33"/>
  <c r="F208" i="33"/>
  <c r="E208" i="33"/>
  <c r="H207" i="33"/>
  <c r="G207" i="33"/>
  <c r="F207" i="33"/>
  <c r="E207" i="33"/>
  <c r="H206" i="33"/>
  <c r="G206" i="33"/>
  <c r="F206" i="33"/>
  <c r="E206" i="33"/>
  <c r="H205" i="33"/>
  <c r="G205" i="33"/>
  <c r="F205" i="33"/>
  <c r="E205" i="33"/>
  <c r="H204" i="33"/>
  <c r="G204" i="33"/>
  <c r="F204" i="33"/>
  <c r="E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F184" i="33"/>
  <c r="E184" i="33"/>
  <c r="H183" i="33"/>
  <c r="G183" i="33"/>
  <c r="F183" i="33"/>
  <c r="E183" i="33"/>
  <c r="H182" i="33"/>
  <c r="G182" i="33"/>
  <c r="F182" i="33"/>
  <c r="E182" i="33"/>
  <c r="H181" i="33"/>
  <c r="G181" i="33"/>
  <c r="F181" i="33"/>
  <c r="E181" i="33"/>
  <c r="H180" i="33"/>
  <c r="G180" i="33"/>
  <c r="F180" i="33"/>
  <c r="E180" i="33"/>
  <c r="H179" i="33"/>
  <c r="G179" i="33"/>
  <c r="F179" i="33"/>
  <c r="E179" i="33"/>
  <c r="H178" i="33"/>
  <c r="G178" i="33"/>
  <c r="F178" i="33"/>
  <c r="E178" i="33"/>
  <c r="H177" i="33"/>
  <c r="G177" i="33"/>
  <c r="F177" i="33"/>
  <c r="E177" i="33"/>
  <c r="G176" i="33"/>
  <c r="F176" i="33"/>
  <c r="G175" i="33"/>
  <c r="H175" i="33" s="1"/>
  <c r="F175" i="33"/>
  <c r="E175" i="33"/>
  <c r="G174" i="33"/>
  <c r="F174" i="33"/>
  <c r="D173" i="33"/>
  <c r="C173" i="33"/>
  <c r="G167" i="33"/>
  <c r="F167" i="33"/>
  <c r="E167" i="33"/>
  <c r="H167" i="33" s="1"/>
  <c r="G166" i="33"/>
  <c r="F166" i="33"/>
  <c r="E166" i="33"/>
  <c r="H166" i="33" s="1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G159" i="33"/>
  <c r="F159" i="33"/>
  <c r="E159" i="33"/>
  <c r="H159" i="33" s="1"/>
  <c r="G158" i="33"/>
  <c r="F158" i="33"/>
  <c r="E158" i="33"/>
  <c r="H158" i="33" s="1"/>
  <c r="G157" i="33"/>
  <c r="F157" i="33"/>
  <c r="E157" i="33"/>
  <c r="H157" i="33" s="1"/>
  <c r="G156" i="33"/>
  <c r="F156" i="33"/>
  <c r="E156" i="33"/>
  <c r="H156" i="33" s="1"/>
  <c r="G155" i="33"/>
  <c r="F155" i="33"/>
  <c r="E155" i="33"/>
  <c r="H155" i="33" s="1"/>
  <c r="G154" i="33"/>
  <c r="F154" i="33"/>
  <c r="E154" i="33"/>
  <c r="H154" i="33" s="1"/>
  <c r="G153" i="33"/>
  <c r="F153" i="33"/>
  <c r="E153" i="33"/>
  <c r="H153" i="33" s="1"/>
  <c r="G152" i="33"/>
  <c r="F152" i="33"/>
  <c r="E152" i="33"/>
  <c r="H152" i="33" s="1"/>
  <c r="G151" i="33"/>
  <c r="F151" i="33"/>
  <c r="E151" i="33"/>
  <c r="H151" i="33" s="1"/>
  <c r="G150" i="33"/>
  <c r="F150" i="33"/>
  <c r="E150" i="33"/>
  <c r="H150" i="33" s="1"/>
  <c r="G149" i="33"/>
  <c r="F149" i="33"/>
  <c r="E149" i="33"/>
  <c r="H149" i="33" s="1"/>
  <c r="G148" i="33"/>
  <c r="F148" i="33"/>
  <c r="E148" i="33"/>
  <c r="H148" i="33" s="1"/>
  <c r="G147" i="33"/>
  <c r="F147" i="33"/>
  <c r="E147" i="33"/>
  <c r="H147" i="33" s="1"/>
  <c r="G146" i="33"/>
  <c r="F146" i="33"/>
  <c r="E146" i="33"/>
  <c r="H146" i="33" s="1"/>
  <c r="G145" i="33"/>
  <c r="F145" i="33"/>
  <c r="E145" i="33"/>
  <c r="H145" i="33" s="1"/>
  <c r="G144" i="33"/>
  <c r="F144" i="33"/>
  <c r="E144" i="33"/>
  <c r="H144" i="33" s="1"/>
  <c r="G143" i="33"/>
  <c r="F143" i="33"/>
  <c r="E143" i="33"/>
  <c r="H143" i="33" s="1"/>
  <c r="G142" i="33"/>
  <c r="F142" i="33"/>
  <c r="E142" i="33"/>
  <c r="H142" i="33" s="1"/>
  <c r="G141" i="33"/>
  <c r="F141" i="33"/>
  <c r="E141" i="33"/>
  <c r="H141" i="33" s="1"/>
  <c r="G140" i="33"/>
  <c r="F140" i="33"/>
  <c r="E140" i="33"/>
  <c r="H140" i="33" s="1"/>
  <c r="G139" i="33"/>
  <c r="F139" i="33"/>
  <c r="E139" i="33"/>
  <c r="H139" i="33" s="1"/>
  <c r="G138" i="33"/>
  <c r="F138" i="33"/>
  <c r="E138" i="33"/>
  <c r="H138" i="33" s="1"/>
  <c r="G137" i="33"/>
  <c r="F137" i="33"/>
  <c r="E137" i="33"/>
  <c r="H137" i="33" s="1"/>
  <c r="G136" i="33"/>
  <c r="F136" i="33"/>
  <c r="E136" i="33"/>
  <c r="H136" i="33" s="1"/>
  <c r="G135" i="33"/>
  <c r="F135" i="33"/>
  <c r="E135" i="33"/>
  <c r="H135" i="33" s="1"/>
  <c r="G134" i="33"/>
  <c r="F134" i="33"/>
  <c r="E134" i="33"/>
  <c r="H134" i="33" s="1"/>
  <c r="G133" i="33"/>
  <c r="F133" i="33"/>
  <c r="E133" i="33"/>
  <c r="H133" i="33" s="1"/>
  <c r="G132" i="33"/>
  <c r="F132" i="33"/>
  <c r="E132" i="33"/>
  <c r="H132" i="33" s="1"/>
  <c r="G131" i="33"/>
  <c r="F131" i="33"/>
  <c r="E131" i="33"/>
  <c r="H131" i="33" s="1"/>
  <c r="G130" i="33"/>
  <c r="F130" i="33"/>
  <c r="E130" i="33"/>
  <c r="H130" i="33" s="1"/>
  <c r="G129" i="33"/>
  <c r="F129" i="33"/>
  <c r="E129" i="33"/>
  <c r="H129" i="33" s="1"/>
  <c r="G128" i="33"/>
  <c r="F128" i="33"/>
  <c r="E128" i="33"/>
  <c r="H128" i="33" s="1"/>
  <c r="G127" i="33"/>
  <c r="F127" i="33"/>
  <c r="E127" i="33"/>
  <c r="H127" i="33" s="1"/>
  <c r="G126" i="33"/>
  <c r="F126" i="33"/>
  <c r="E126" i="33"/>
  <c r="H126" i="33" s="1"/>
  <c r="G125" i="33"/>
  <c r="F125" i="33"/>
  <c r="E125" i="33"/>
  <c r="H125" i="33" s="1"/>
  <c r="G124" i="33"/>
  <c r="F124" i="33"/>
  <c r="E124" i="33"/>
  <c r="H124" i="33" s="1"/>
  <c r="G123" i="33"/>
  <c r="F123" i="33"/>
  <c r="E123" i="33"/>
  <c r="H123" i="33" s="1"/>
  <c r="G122" i="33"/>
  <c r="F122" i="33"/>
  <c r="E122" i="33"/>
  <c r="H122" i="33" s="1"/>
  <c r="G121" i="33"/>
  <c r="F121" i="33"/>
  <c r="E121" i="33"/>
  <c r="H121" i="33" s="1"/>
  <c r="G120" i="33"/>
  <c r="F120" i="33"/>
  <c r="E120" i="33"/>
  <c r="H120" i="33" s="1"/>
  <c r="G119" i="33"/>
  <c r="F119" i="33"/>
  <c r="E119" i="33"/>
  <c r="H119" i="33" s="1"/>
  <c r="G118" i="33"/>
  <c r="F118" i="33"/>
  <c r="E118" i="33"/>
  <c r="H118" i="33" s="1"/>
  <c r="G117" i="33"/>
  <c r="F117" i="33"/>
  <c r="E117" i="33"/>
  <c r="H117" i="33" s="1"/>
  <c r="G116" i="33"/>
  <c r="F116" i="33"/>
  <c r="E116" i="33"/>
  <c r="H116" i="33" s="1"/>
  <c r="G115" i="33"/>
  <c r="F115" i="33"/>
  <c r="E115" i="33"/>
  <c r="H115" i="33" s="1"/>
  <c r="G114" i="33"/>
  <c r="F114" i="33"/>
  <c r="E114" i="33"/>
  <c r="H114" i="33" s="1"/>
  <c r="G113" i="33"/>
  <c r="F113" i="33"/>
  <c r="E113" i="33"/>
  <c r="H113" i="33" s="1"/>
  <c r="G112" i="33"/>
  <c r="F112" i="33"/>
  <c r="E112" i="33"/>
  <c r="H112" i="33" s="1"/>
  <c r="G111" i="33"/>
  <c r="F111" i="33"/>
  <c r="E111" i="33"/>
  <c r="H111" i="33" s="1"/>
  <c r="G110" i="33"/>
  <c r="F110" i="33"/>
  <c r="E110" i="33"/>
  <c r="H110" i="33" s="1"/>
  <c r="G109" i="33"/>
  <c r="F109" i="33"/>
  <c r="E109" i="33"/>
  <c r="H109" i="33" s="1"/>
  <c r="G108" i="33"/>
  <c r="F108" i="33"/>
  <c r="E108" i="33"/>
  <c r="H108" i="33" s="1"/>
  <c r="G107" i="33"/>
  <c r="F107" i="33"/>
  <c r="E107" i="33"/>
  <c r="H107" i="33" s="1"/>
  <c r="G106" i="33"/>
  <c r="F106" i="33"/>
  <c r="E106" i="33"/>
  <c r="H106" i="33" s="1"/>
  <c r="G105" i="33"/>
  <c r="F105" i="33"/>
  <c r="E105" i="33"/>
  <c r="H105" i="33" s="1"/>
  <c r="G104" i="33"/>
  <c r="F104" i="33"/>
  <c r="E104" i="33"/>
  <c r="H104" i="33" s="1"/>
  <c r="G103" i="33"/>
  <c r="F103" i="33"/>
  <c r="E103" i="33"/>
  <c r="H103" i="33" s="1"/>
  <c r="G102" i="33"/>
  <c r="F102" i="33"/>
  <c r="E102" i="33"/>
  <c r="H102" i="33" s="1"/>
  <c r="G101" i="33"/>
  <c r="F101" i="33"/>
  <c r="E101" i="33"/>
  <c r="H101" i="33" s="1"/>
  <c r="G100" i="33"/>
  <c r="F100" i="33"/>
  <c r="E100" i="33"/>
  <c r="H100" i="33" s="1"/>
  <c r="G99" i="33"/>
  <c r="F99" i="33"/>
  <c r="E99" i="33"/>
  <c r="H99" i="33" s="1"/>
  <c r="G98" i="33"/>
  <c r="F98" i="33"/>
  <c r="E98" i="33"/>
  <c r="H98" i="33" s="1"/>
  <c r="G97" i="33"/>
  <c r="F97" i="33"/>
  <c r="E97" i="33"/>
  <c r="H97" i="33" s="1"/>
  <c r="G96" i="33"/>
  <c r="F96" i="33"/>
  <c r="E96" i="33"/>
  <c r="H96" i="33" s="1"/>
  <c r="G95" i="33"/>
  <c r="F95" i="33"/>
  <c r="E95" i="33"/>
  <c r="H95" i="33" s="1"/>
  <c r="G94" i="33"/>
  <c r="F94" i="33"/>
  <c r="E94" i="33"/>
  <c r="H94" i="33" s="1"/>
  <c r="G93" i="33"/>
  <c r="F93" i="33"/>
  <c r="E93" i="33"/>
  <c r="H93" i="33" s="1"/>
  <c r="G92" i="33"/>
  <c r="F92" i="33"/>
  <c r="E92" i="33"/>
  <c r="H92" i="33" s="1"/>
  <c r="G91" i="33"/>
  <c r="F91" i="33"/>
  <c r="E91" i="33"/>
  <c r="H91" i="33" s="1"/>
  <c r="G90" i="33"/>
  <c r="F90" i="33"/>
  <c r="E90" i="33"/>
  <c r="H90" i="33" s="1"/>
  <c r="G89" i="33"/>
  <c r="F89" i="33"/>
  <c r="E89" i="33"/>
  <c r="H89" i="33" s="1"/>
  <c r="G88" i="33"/>
  <c r="F88" i="33"/>
  <c r="E88" i="33"/>
  <c r="H88" i="33" s="1"/>
  <c r="G87" i="33"/>
  <c r="F87" i="33"/>
  <c r="E87" i="33"/>
  <c r="H87" i="33" s="1"/>
  <c r="G86" i="33"/>
  <c r="F86" i="33"/>
  <c r="E86" i="33"/>
  <c r="H86" i="33" s="1"/>
  <c r="G85" i="33"/>
  <c r="F85" i="33"/>
  <c r="E85" i="33"/>
  <c r="H85" i="33" s="1"/>
  <c r="G84" i="33"/>
  <c r="F84" i="33"/>
  <c r="E84" i="33"/>
  <c r="H84" i="33" s="1"/>
  <c r="G83" i="33"/>
  <c r="F83" i="33"/>
  <c r="E83" i="33"/>
  <c r="H83" i="33" s="1"/>
  <c r="G82" i="33"/>
  <c r="F82" i="33"/>
  <c r="E82" i="33"/>
  <c r="H82" i="33" s="1"/>
  <c r="G81" i="33"/>
  <c r="F81" i="33"/>
  <c r="E81" i="33"/>
  <c r="H81" i="33" s="1"/>
  <c r="G80" i="33"/>
  <c r="F80" i="33"/>
  <c r="E80" i="33"/>
  <c r="H80" i="33" s="1"/>
  <c r="G79" i="33"/>
  <c r="F79" i="33"/>
  <c r="E79" i="33"/>
  <c r="H79" i="33" s="1"/>
  <c r="G78" i="33"/>
  <c r="F78" i="33"/>
  <c r="E78" i="33"/>
  <c r="H78" i="33" s="1"/>
  <c r="G77" i="33"/>
  <c r="F77" i="33"/>
  <c r="E77" i="33"/>
  <c r="H77" i="33" s="1"/>
  <c r="G76" i="33"/>
  <c r="F76" i="33"/>
  <c r="E76" i="33"/>
  <c r="H76" i="33" s="1"/>
  <c r="F75" i="33"/>
  <c r="E75" i="33"/>
  <c r="H75" i="33" s="1"/>
  <c r="D75" i="33"/>
  <c r="C75" i="33"/>
  <c r="G75" i="33" s="1"/>
  <c r="G69" i="33"/>
  <c r="H69" i="33" s="1"/>
  <c r="F69" i="33"/>
  <c r="E69" i="33"/>
  <c r="G68" i="33"/>
  <c r="H68" i="33" s="1"/>
  <c r="F68" i="33"/>
  <c r="E68" i="33"/>
  <c r="G67" i="33"/>
  <c r="H67" i="33" s="1"/>
  <c r="F67" i="33"/>
  <c r="E67" i="33"/>
  <c r="G66" i="33"/>
  <c r="H66" i="33" s="1"/>
  <c r="F66" i="33"/>
  <c r="E66" i="33"/>
  <c r="G65" i="33"/>
  <c r="H65" i="33" s="1"/>
  <c r="F65" i="33"/>
  <c r="E65" i="33"/>
  <c r="G64" i="33"/>
  <c r="H64" i="33" s="1"/>
  <c r="F64" i="33"/>
  <c r="E64" i="33"/>
  <c r="G63" i="33"/>
  <c r="H63" i="33" s="1"/>
  <c r="F63" i="33"/>
  <c r="E63" i="33"/>
  <c r="G62" i="33"/>
  <c r="H62" i="33" s="1"/>
  <c r="F62" i="33"/>
  <c r="E62" i="33"/>
  <c r="G61" i="33"/>
  <c r="H61" i="33" s="1"/>
  <c r="F61" i="33"/>
  <c r="E61" i="33"/>
  <c r="G60" i="33"/>
  <c r="H60" i="33" s="1"/>
  <c r="F60" i="33"/>
  <c r="E60" i="33"/>
  <c r="G59" i="33"/>
  <c r="H59" i="33" s="1"/>
  <c r="F59" i="33"/>
  <c r="E59" i="33"/>
  <c r="G58" i="33"/>
  <c r="H58" i="33" s="1"/>
  <c r="F58" i="33"/>
  <c r="E58" i="33"/>
  <c r="G57" i="33"/>
  <c r="H57" i="33" s="1"/>
  <c r="F57" i="33"/>
  <c r="E57" i="33"/>
  <c r="G56" i="33"/>
  <c r="H56" i="33" s="1"/>
  <c r="F56" i="33"/>
  <c r="E56" i="33"/>
  <c r="G55" i="33"/>
  <c r="H55" i="33" s="1"/>
  <c r="F55" i="33"/>
  <c r="E55" i="33"/>
  <c r="G54" i="33"/>
  <c r="H54" i="33" s="1"/>
  <c r="F54" i="33"/>
  <c r="E54" i="33"/>
  <c r="G53" i="33"/>
  <c r="H53" i="33" s="1"/>
  <c r="F53" i="33"/>
  <c r="E53" i="33"/>
  <c r="G52" i="33"/>
  <c r="H52" i="33" s="1"/>
  <c r="F52" i="33"/>
  <c r="E52" i="33"/>
  <c r="G51" i="33"/>
  <c r="H51" i="33" s="1"/>
  <c r="F51" i="33"/>
  <c r="E51" i="33"/>
  <c r="G50" i="33"/>
  <c r="H50" i="33" s="1"/>
  <c r="F50" i="33"/>
  <c r="E50" i="33"/>
  <c r="G49" i="33"/>
  <c r="H49" i="33" s="1"/>
  <c r="F49" i="33"/>
  <c r="E49" i="33"/>
  <c r="G48" i="33"/>
  <c r="H48" i="33" s="1"/>
  <c r="F48" i="33"/>
  <c r="E48" i="33"/>
  <c r="G47" i="33"/>
  <c r="H47" i="33" s="1"/>
  <c r="F47" i="33"/>
  <c r="E47" i="33"/>
  <c r="G46" i="33"/>
  <c r="H46" i="33" s="1"/>
  <c r="F46" i="33"/>
  <c r="E46" i="33"/>
  <c r="G45" i="33"/>
  <c r="H45" i="33" s="1"/>
  <c r="F45" i="33"/>
  <c r="E45" i="33"/>
  <c r="G44" i="33"/>
  <c r="H44" i="33" s="1"/>
  <c r="F44" i="33"/>
  <c r="E44" i="33"/>
  <c r="G43" i="33"/>
  <c r="H43" i="33" s="1"/>
  <c r="F43" i="33"/>
  <c r="E43" i="33"/>
  <c r="G42" i="33"/>
  <c r="H42" i="33" s="1"/>
  <c r="F42" i="33"/>
  <c r="E42" i="33"/>
  <c r="G41" i="33"/>
  <c r="H41" i="33" s="1"/>
  <c r="F41" i="33"/>
  <c r="E41" i="33"/>
  <c r="G40" i="33"/>
  <c r="H40" i="33" s="1"/>
  <c r="F40" i="33"/>
  <c r="E40" i="33"/>
  <c r="G39" i="33"/>
  <c r="H39" i="33" s="1"/>
  <c r="F39" i="33"/>
  <c r="E39" i="33"/>
  <c r="G38" i="33"/>
  <c r="H38" i="33" s="1"/>
  <c r="F38" i="33"/>
  <c r="E38" i="33"/>
  <c r="G37" i="33"/>
  <c r="H37" i="33" s="1"/>
  <c r="F37" i="33"/>
  <c r="E37" i="33"/>
  <c r="G36" i="33"/>
  <c r="H36" i="33" s="1"/>
  <c r="F36" i="33"/>
  <c r="E36" i="33"/>
  <c r="G35" i="33"/>
  <c r="H35" i="33" s="1"/>
  <c r="F35" i="33"/>
  <c r="E35" i="33"/>
  <c r="G34" i="33"/>
  <c r="H34" i="33" s="1"/>
  <c r="F34" i="33"/>
  <c r="E34" i="33"/>
  <c r="G33" i="33"/>
  <c r="H33" i="33" s="1"/>
  <c r="F33" i="33"/>
  <c r="E33" i="33"/>
  <c r="G32" i="33"/>
  <c r="H32" i="33" s="1"/>
  <c r="F32" i="33"/>
  <c r="E32" i="33"/>
  <c r="G31" i="33"/>
  <c r="H31" i="33" s="1"/>
  <c r="F31" i="33"/>
  <c r="E31" i="33"/>
  <c r="G30" i="33"/>
  <c r="H30" i="33" s="1"/>
  <c r="F30" i="33"/>
  <c r="E30" i="33"/>
  <c r="G29" i="33"/>
  <c r="H29" i="33" s="1"/>
  <c r="F29" i="33"/>
  <c r="E29" i="33"/>
  <c r="G28" i="33"/>
  <c r="H28" i="33" s="1"/>
  <c r="F28" i="33"/>
  <c r="E28" i="33"/>
  <c r="G27" i="33"/>
  <c r="H27" i="33" s="1"/>
  <c r="F27" i="33"/>
  <c r="E27" i="33"/>
  <c r="G26" i="33"/>
  <c r="H26" i="33" s="1"/>
  <c r="F26" i="33"/>
  <c r="E26" i="33"/>
  <c r="G25" i="33"/>
  <c r="H25" i="33" s="1"/>
  <c r="F25" i="33"/>
  <c r="E25" i="33"/>
  <c r="G24" i="33"/>
  <c r="H24" i="33" s="1"/>
  <c r="F24" i="33"/>
  <c r="E24" i="33"/>
  <c r="G23" i="33"/>
  <c r="H23" i="33" s="1"/>
  <c r="F23" i="33"/>
  <c r="E23" i="33"/>
  <c r="G22" i="33"/>
  <c r="H22" i="33" s="1"/>
  <c r="F22" i="33"/>
  <c r="E22" i="33"/>
  <c r="G21" i="33"/>
  <c r="H21" i="33" s="1"/>
  <c r="F21" i="33"/>
  <c r="E21" i="33"/>
  <c r="G20" i="33"/>
  <c r="H20" i="33" s="1"/>
  <c r="F20" i="33"/>
  <c r="E20" i="33"/>
  <c r="D19" i="33"/>
  <c r="C19" i="33"/>
  <c r="E13" i="33"/>
  <c r="D13" i="33"/>
  <c r="C13" i="33"/>
  <c r="G13" i="33" s="1"/>
  <c r="D12" i="33"/>
  <c r="C12" i="33"/>
  <c r="D10" i="33"/>
  <c r="C10" i="33"/>
  <c r="E10" i="33" s="1"/>
  <c r="C8" i="33"/>
  <c r="G609" i="30"/>
  <c r="F609" i="30"/>
  <c r="E609" i="30"/>
  <c r="H609" i="30" s="1"/>
  <c r="G608" i="30"/>
  <c r="F608" i="30"/>
  <c r="E608" i="30"/>
  <c r="H608" i="30" s="1"/>
  <c r="G607" i="30"/>
  <c r="F607" i="30"/>
  <c r="E607" i="30"/>
  <c r="H607" i="30" s="1"/>
  <c r="G606" i="30"/>
  <c r="F606" i="30"/>
  <c r="E606" i="30"/>
  <c r="H606" i="30" s="1"/>
  <c r="G605" i="30"/>
  <c r="F605" i="30"/>
  <c r="E605" i="30"/>
  <c r="H605" i="30" s="1"/>
  <c r="G604" i="30"/>
  <c r="F604" i="30"/>
  <c r="E604" i="30"/>
  <c r="H604" i="30" s="1"/>
  <c r="G603" i="30"/>
  <c r="F603" i="30"/>
  <c r="E603" i="30"/>
  <c r="H603" i="30" s="1"/>
  <c r="G602" i="30"/>
  <c r="F602" i="30"/>
  <c r="E602" i="30"/>
  <c r="H602" i="30" s="1"/>
  <c r="G601" i="30"/>
  <c r="F601" i="30"/>
  <c r="E601" i="30"/>
  <c r="H601" i="30" s="1"/>
  <c r="G600" i="30"/>
  <c r="F600" i="30"/>
  <c r="E600" i="30"/>
  <c r="H600" i="30" s="1"/>
  <c r="G599" i="30"/>
  <c r="F599" i="30"/>
  <c r="E599" i="30"/>
  <c r="H599" i="30" s="1"/>
  <c r="G598" i="30"/>
  <c r="F598" i="30"/>
  <c r="E598" i="30"/>
  <c r="H598" i="30" s="1"/>
  <c r="G597" i="30"/>
  <c r="F597" i="30"/>
  <c r="E597" i="30"/>
  <c r="H597" i="30" s="1"/>
  <c r="G596" i="30"/>
  <c r="F596" i="30"/>
  <c r="E596" i="30"/>
  <c r="H596" i="30" s="1"/>
  <c r="G595" i="30"/>
  <c r="F595" i="30"/>
  <c r="E595" i="30"/>
  <c r="H595" i="30" s="1"/>
  <c r="G594" i="30"/>
  <c r="F594" i="30"/>
  <c r="E594" i="30"/>
  <c r="H594" i="30" s="1"/>
  <c r="G593" i="30"/>
  <c r="F593" i="30"/>
  <c r="E593" i="30"/>
  <c r="H593" i="30" s="1"/>
  <c r="G592" i="30"/>
  <c r="F592" i="30"/>
  <c r="E592" i="30"/>
  <c r="H592" i="30" s="1"/>
  <c r="G591" i="30"/>
  <c r="F591" i="30"/>
  <c r="E591" i="30"/>
  <c r="H591" i="30" s="1"/>
  <c r="G590" i="30"/>
  <c r="F590" i="30"/>
  <c r="E590" i="30"/>
  <c r="H590" i="30" s="1"/>
  <c r="G589" i="30"/>
  <c r="F589" i="30"/>
  <c r="E589" i="30"/>
  <c r="H589" i="30" s="1"/>
  <c r="G588" i="30"/>
  <c r="F588" i="30"/>
  <c r="E588" i="30"/>
  <c r="H588" i="30" s="1"/>
  <c r="G587" i="30"/>
  <c r="F587" i="30"/>
  <c r="E587" i="30"/>
  <c r="H587" i="30" s="1"/>
  <c r="G586" i="30"/>
  <c r="F586" i="30"/>
  <c r="E586" i="30"/>
  <c r="H586" i="30" s="1"/>
  <c r="G585" i="30"/>
  <c r="F585" i="30"/>
  <c r="E585" i="30"/>
  <c r="H585" i="30" s="1"/>
  <c r="G584" i="30"/>
  <c r="F584" i="30"/>
  <c r="E584" i="30"/>
  <c r="H584" i="30" s="1"/>
  <c r="G583" i="30"/>
  <c r="F583" i="30"/>
  <c r="E583" i="30"/>
  <c r="H583" i="30" s="1"/>
  <c r="F582" i="30"/>
  <c r="E582" i="30"/>
  <c r="H582" i="30" s="1"/>
  <c r="D582" i="30"/>
  <c r="C582" i="30"/>
  <c r="G582" i="30" s="1"/>
  <c r="G576" i="30"/>
  <c r="F576" i="30"/>
  <c r="E576" i="30"/>
  <c r="H576" i="30" s="1"/>
  <c r="G575" i="30"/>
  <c r="F575" i="30"/>
  <c r="E575" i="30"/>
  <c r="H575" i="30" s="1"/>
  <c r="G574" i="30"/>
  <c r="F574" i="30"/>
  <c r="E574" i="30"/>
  <c r="G573" i="30"/>
  <c r="F573" i="30"/>
  <c r="E573" i="30"/>
  <c r="G572" i="30"/>
  <c r="F572" i="30"/>
  <c r="G571" i="30"/>
  <c r="F571" i="30"/>
  <c r="E571" i="30"/>
  <c r="G570" i="30"/>
  <c r="F570" i="30"/>
  <c r="G569" i="30"/>
  <c r="F569" i="30"/>
  <c r="G568" i="30"/>
  <c r="G567" i="30"/>
  <c r="E567" i="30"/>
  <c r="G566" i="30"/>
  <c r="F566" i="30"/>
  <c r="E566" i="30"/>
  <c r="H566" i="30" s="1"/>
  <c r="G565" i="30"/>
  <c r="F565" i="30"/>
  <c r="E565" i="30"/>
  <c r="H565" i="30" s="1"/>
  <c r="G564" i="30"/>
  <c r="F564" i="30"/>
  <c r="G563" i="30"/>
  <c r="F563" i="30"/>
  <c r="G562" i="30"/>
  <c r="F562" i="30"/>
  <c r="E562" i="30"/>
  <c r="G561" i="30"/>
  <c r="G560" i="30"/>
  <c r="G559" i="30"/>
  <c r="G558" i="30"/>
  <c r="F558" i="30"/>
  <c r="E558" i="30"/>
  <c r="H558" i="30" s="1"/>
  <c r="G557" i="30"/>
  <c r="F557" i="30"/>
  <c r="E557" i="30"/>
  <c r="H557" i="30" s="1"/>
  <c r="G556" i="30"/>
  <c r="E556" i="30"/>
  <c r="G555" i="30"/>
  <c r="F555" i="30"/>
  <c r="E555" i="30"/>
  <c r="H555" i="30" s="1"/>
  <c r="G554" i="30"/>
  <c r="G553" i="30"/>
  <c r="F553" i="30"/>
  <c r="E553" i="30"/>
  <c r="H553" i="30" s="1"/>
  <c r="G552" i="30"/>
  <c r="F552" i="30"/>
  <c r="E552" i="30"/>
  <c r="H552" i="30" s="1"/>
  <c r="G551" i="30"/>
  <c r="F551" i="30"/>
  <c r="G550" i="30"/>
  <c r="F550" i="30"/>
  <c r="E550" i="30"/>
  <c r="H550" i="30" s="1"/>
  <c r="G549" i="30"/>
  <c r="F549" i="30"/>
  <c r="G548" i="30"/>
  <c r="E548" i="30"/>
  <c r="G547" i="30"/>
  <c r="F547" i="30"/>
  <c r="E547" i="30"/>
  <c r="H547" i="30" s="1"/>
  <c r="G546" i="30"/>
  <c r="E546" i="30"/>
  <c r="G545" i="30"/>
  <c r="F545" i="30"/>
  <c r="E545" i="30"/>
  <c r="H545" i="30" s="1"/>
  <c r="G544" i="30"/>
  <c r="F544" i="30"/>
  <c r="E544" i="30"/>
  <c r="H544" i="30" s="1"/>
  <c r="G543" i="30"/>
  <c r="F543" i="30"/>
  <c r="E543" i="30"/>
  <c r="G542" i="30"/>
  <c r="F542" i="30"/>
  <c r="E542" i="30"/>
  <c r="G541" i="30"/>
  <c r="F541" i="30"/>
  <c r="E541" i="30"/>
  <c r="H541" i="30" s="1"/>
  <c r="G540" i="30"/>
  <c r="F540" i="30"/>
  <c r="E540" i="30"/>
  <c r="H540" i="30" s="1"/>
  <c r="G539" i="30"/>
  <c r="G538" i="30"/>
  <c r="G537" i="30"/>
  <c r="E537" i="30"/>
  <c r="H537" i="30" s="1"/>
  <c r="G536" i="30"/>
  <c r="E536" i="30"/>
  <c r="G535" i="30"/>
  <c r="E535" i="30"/>
  <c r="H535" i="30" s="1"/>
  <c r="G534" i="30"/>
  <c r="F534" i="30"/>
  <c r="E534" i="30"/>
  <c r="G533" i="30"/>
  <c r="F533" i="30"/>
  <c r="E533" i="30"/>
  <c r="G532" i="30"/>
  <c r="G531" i="30"/>
  <c r="F531" i="30"/>
  <c r="E531" i="30"/>
  <c r="G530" i="30"/>
  <c r="F530" i="30"/>
  <c r="E530" i="30"/>
  <c r="H530" i="30" s="1"/>
  <c r="G529" i="30"/>
  <c r="F529" i="30"/>
  <c r="E529" i="30"/>
  <c r="H529" i="30" s="1"/>
  <c r="G528" i="30"/>
  <c r="F528" i="30"/>
  <c r="E528" i="30"/>
  <c r="G527" i="30"/>
  <c r="F527" i="30"/>
  <c r="E527" i="30"/>
  <c r="G526" i="30"/>
  <c r="F526" i="30"/>
  <c r="E526" i="30"/>
  <c r="H526" i="30" s="1"/>
  <c r="G525" i="30"/>
  <c r="F525" i="30"/>
  <c r="E525" i="30"/>
  <c r="H525" i="30" s="1"/>
  <c r="G524" i="30"/>
  <c r="F524" i="30"/>
  <c r="E524" i="30"/>
  <c r="G523" i="30"/>
  <c r="F523" i="30"/>
  <c r="E523" i="30"/>
  <c r="G522" i="30"/>
  <c r="F522" i="30"/>
  <c r="E522" i="30"/>
  <c r="H522" i="30" s="1"/>
  <c r="G521" i="30"/>
  <c r="F521" i="30"/>
  <c r="E521" i="30"/>
  <c r="H521" i="30" s="1"/>
  <c r="G520" i="30"/>
  <c r="F520" i="30"/>
  <c r="E520" i="30"/>
  <c r="G519" i="30"/>
  <c r="F519" i="30"/>
  <c r="E519" i="30"/>
  <c r="G518" i="30"/>
  <c r="F518" i="30"/>
  <c r="E518" i="30"/>
  <c r="H518" i="30" s="1"/>
  <c r="G517" i="30"/>
  <c r="F517" i="30"/>
  <c r="E517" i="30"/>
  <c r="H517" i="30" s="1"/>
  <c r="G516" i="30"/>
  <c r="F516" i="30"/>
  <c r="G515" i="30"/>
  <c r="F515" i="30"/>
  <c r="E515" i="30"/>
  <c r="H515" i="30" s="1"/>
  <c r="G514" i="30"/>
  <c r="F514" i="30"/>
  <c r="E514" i="30"/>
  <c r="H514" i="30" s="1"/>
  <c r="G513" i="30"/>
  <c r="F513" i="30"/>
  <c r="E513" i="30"/>
  <c r="G512" i="30"/>
  <c r="F512" i="30"/>
  <c r="E512" i="30"/>
  <c r="G511" i="30"/>
  <c r="F511" i="30"/>
  <c r="E511" i="30"/>
  <c r="H511" i="30" s="1"/>
  <c r="G510" i="30"/>
  <c r="F510" i="30"/>
  <c r="E510" i="30"/>
  <c r="H510" i="30" s="1"/>
  <c r="G509" i="30"/>
  <c r="F509" i="30"/>
  <c r="E509" i="30"/>
  <c r="G508" i="30"/>
  <c r="F508" i="30"/>
  <c r="E508" i="30"/>
  <c r="G507" i="30"/>
  <c r="F507" i="30"/>
  <c r="E507" i="30"/>
  <c r="H507" i="30" s="1"/>
  <c r="G506" i="30"/>
  <c r="F506" i="30"/>
  <c r="E506" i="30"/>
  <c r="H506" i="30" s="1"/>
  <c r="G505" i="30"/>
  <c r="F505" i="30"/>
  <c r="E505" i="30"/>
  <c r="G504" i="30"/>
  <c r="F504" i="30"/>
  <c r="E504" i="30"/>
  <c r="G503" i="30"/>
  <c r="F503" i="30"/>
  <c r="E503" i="30"/>
  <c r="H503" i="30" s="1"/>
  <c r="G502" i="30"/>
  <c r="F502" i="30"/>
  <c r="E502" i="30"/>
  <c r="H502" i="30" s="1"/>
  <c r="G501" i="30"/>
  <c r="F501" i="30"/>
  <c r="E501" i="30"/>
  <c r="G500" i="30"/>
  <c r="F500" i="30"/>
  <c r="E500" i="30"/>
  <c r="G499" i="30"/>
  <c r="F499" i="30"/>
  <c r="E499" i="30"/>
  <c r="H499" i="30" s="1"/>
  <c r="G498" i="30"/>
  <c r="F498" i="30"/>
  <c r="E498" i="30"/>
  <c r="H498" i="30" s="1"/>
  <c r="G497" i="30"/>
  <c r="F497" i="30"/>
  <c r="E497" i="30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H492" i="30" s="1"/>
  <c r="G491" i="30"/>
  <c r="F491" i="30"/>
  <c r="E491" i="30"/>
  <c r="H491" i="30" s="1"/>
  <c r="G490" i="30"/>
  <c r="F490" i="30"/>
  <c r="G489" i="30"/>
  <c r="G488" i="30"/>
  <c r="F488" i="30"/>
  <c r="E488" i="30"/>
  <c r="G487" i="30"/>
  <c r="F487" i="30"/>
  <c r="E487" i="30"/>
  <c r="H487" i="30" s="1"/>
  <c r="G486" i="30"/>
  <c r="E486" i="30"/>
  <c r="H486" i="30" s="1"/>
  <c r="G485" i="30"/>
  <c r="F485" i="30"/>
  <c r="G484" i="30"/>
  <c r="F484" i="30"/>
  <c r="E484" i="30"/>
  <c r="H484" i="30" s="1"/>
  <c r="G483" i="30"/>
  <c r="F483" i="30"/>
  <c r="E483" i="30"/>
  <c r="G482" i="30"/>
  <c r="F482" i="30"/>
  <c r="E482" i="30"/>
  <c r="G481" i="30"/>
  <c r="F481" i="30"/>
  <c r="G480" i="30"/>
  <c r="F480" i="30"/>
  <c r="E480" i="30"/>
  <c r="G479" i="30"/>
  <c r="G478" i="30"/>
  <c r="F478" i="30"/>
  <c r="E478" i="30"/>
  <c r="G477" i="30"/>
  <c r="F477" i="30"/>
  <c r="E477" i="30"/>
  <c r="G476" i="30"/>
  <c r="F476" i="30"/>
  <c r="G475" i="30"/>
  <c r="F475" i="30"/>
  <c r="E475" i="30"/>
  <c r="G474" i="30"/>
  <c r="F474" i="30"/>
  <c r="E474" i="30"/>
  <c r="G473" i="30"/>
  <c r="F473" i="30"/>
  <c r="E473" i="30"/>
  <c r="H473" i="30" s="1"/>
  <c r="G472" i="30"/>
  <c r="E472" i="30"/>
  <c r="H472" i="30" s="1"/>
  <c r="G471" i="30"/>
  <c r="G470" i="30"/>
  <c r="F470" i="30"/>
  <c r="E470" i="30"/>
  <c r="G469" i="30"/>
  <c r="F469" i="30"/>
  <c r="E469" i="30"/>
  <c r="G468" i="30"/>
  <c r="G467" i="30"/>
  <c r="F467" i="30"/>
  <c r="E467" i="30"/>
  <c r="G466" i="30"/>
  <c r="F466" i="30"/>
  <c r="E466" i="30"/>
  <c r="H466" i="30" s="1"/>
  <c r="G465" i="30"/>
  <c r="G464" i="30"/>
  <c r="F464" i="30"/>
  <c r="G463" i="30"/>
  <c r="F463" i="30"/>
  <c r="E463" i="30"/>
  <c r="G462" i="30"/>
  <c r="F462" i="30"/>
  <c r="E462" i="30"/>
  <c r="G461" i="30"/>
  <c r="E461" i="30"/>
  <c r="H461" i="30" s="1"/>
  <c r="G460" i="30"/>
  <c r="F460" i="30"/>
  <c r="E460" i="30"/>
  <c r="G459" i="30"/>
  <c r="F459" i="30"/>
  <c r="E459" i="30"/>
  <c r="G458" i="30"/>
  <c r="F458" i="30"/>
  <c r="E458" i="30"/>
  <c r="H458" i="30" s="1"/>
  <c r="G457" i="30"/>
  <c r="F457" i="30"/>
  <c r="E457" i="30"/>
  <c r="H457" i="30" s="1"/>
  <c r="G456" i="30"/>
  <c r="G455" i="30"/>
  <c r="G454" i="30"/>
  <c r="F454" i="30"/>
  <c r="E454" i="30"/>
  <c r="H454" i="30" s="1"/>
  <c r="G453" i="30"/>
  <c r="F453" i="30"/>
  <c r="E453" i="30"/>
  <c r="H453" i="30" s="1"/>
  <c r="G452" i="30"/>
  <c r="F452" i="30"/>
  <c r="E452" i="30"/>
  <c r="G451" i="30"/>
  <c r="F451" i="30"/>
  <c r="E451" i="30"/>
  <c r="G450" i="30"/>
  <c r="F450" i="30"/>
  <c r="E450" i="30"/>
  <c r="H450" i="30" s="1"/>
  <c r="G449" i="30"/>
  <c r="F449" i="30"/>
  <c r="E449" i="30"/>
  <c r="H449" i="30" s="1"/>
  <c r="G448" i="30"/>
  <c r="F448" i="30"/>
  <c r="E448" i="30"/>
  <c r="G447" i="30"/>
  <c r="F447" i="30"/>
  <c r="E447" i="30"/>
  <c r="G446" i="30"/>
  <c r="F446" i="30"/>
  <c r="E446" i="30"/>
  <c r="H446" i="30" s="1"/>
  <c r="G445" i="30"/>
  <c r="E445" i="30"/>
  <c r="H445" i="30" s="1"/>
  <c r="G444" i="30"/>
  <c r="F444" i="30"/>
  <c r="E444" i="30"/>
  <c r="G443" i="30"/>
  <c r="F443" i="30"/>
  <c r="E443" i="30"/>
  <c r="H443" i="30" s="1"/>
  <c r="G442" i="30"/>
  <c r="F442" i="30"/>
  <c r="G441" i="30"/>
  <c r="F441" i="30"/>
  <c r="E441" i="30"/>
  <c r="G440" i="30"/>
  <c r="F440" i="30"/>
  <c r="E440" i="30"/>
  <c r="H440" i="30" s="1"/>
  <c r="G439" i="30"/>
  <c r="E439" i="30"/>
  <c r="H439" i="30" s="1"/>
  <c r="G438" i="30"/>
  <c r="F438" i="30"/>
  <c r="E438" i="30"/>
  <c r="G437" i="30"/>
  <c r="E437" i="30"/>
  <c r="H437" i="30" s="1"/>
  <c r="G436" i="30"/>
  <c r="F436" i="30"/>
  <c r="E436" i="30"/>
  <c r="G435" i="30"/>
  <c r="F435" i="30"/>
  <c r="G434" i="30"/>
  <c r="G433" i="30"/>
  <c r="F433" i="30"/>
  <c r="E433" i="30"/>
  <c r="H433" i="30" s="1"/>
  <c r="G432" i="30"/>
  <c r="G431" i="30"/>
  <c r="F431" i="30"/>
  <c r="G430" i="30"/>
  <c r="F430" i="30"/>
  <c r="E430" i="30"/>
  <c r="G429" i="30"/>
  <c r="F429" i="30"/>
  <c r="E429" i="30"/>
  <c r="G428" i="30"/>
  <c r="F428" i="30"/>
  <c r="E428" i="30"/>
  <c r="H428" i="30" s="1"/>
  <c r="G427" i="30"/>
  <c r="F427" i="30"/>
  <c r="E427" i="30"/>
  <c r="H427" i="30" s="1"/>
  <c r="G426" i="30"/>
  <c r="F426" i="30"/>
  <c r="G425" i="30"/>
  <c r="E425" i="30"/>
  <c r="H425" i="30" s="1"/>
  <c r="G424" i="30"/>
  <c r="E424" i="30"/>
  <c r="G423" i="30"/>
  <c r="F423" i="30"/>
  <c r="E423" i="30"/>
  <c r="H423" i="30" s="1"/>
  <c r="G422" i="30"/>
  <c r="F422" i="30"/>
  <c r="E422" i="30"/>
  <c r="H422" i="30" s="1"/>
  <c r="G421" i="30"/>
  <c r="F421" i="30"/>
  <c r="E421" i="30"/>
  <c r="G420" i="30"/>
  <c r="G419" i="30"/>
  <c r="F419" i="30"/>
  <c r="E419" i="30"/>
  <c r="G418" i="30"/>
  <c r="F418" i="30"/>
  <c r="E418" i="30"/>
  <c r="G417" i="30"/>
  <c r="F417" i="30"/>
  <c r="E417" i="30"/>
  <c r="H417" i="30" s="1"/>
  <c r="G416" i="30"/>
  <c r="F416" i="30"/>
  <c r="E416" i="30"/>
  <c r="H416" i="30" s="1"/>
  <c r="G415" i="30"/>
  <c r="E415" i="30"/>
  <c r="G414" i="30"/>
  <c r="F414" i="30"/>
  <c r="E414" i="30"/>
  <c r="H414" i="30" s="1"/>
  <c r="G413" i="30"/>
  <c r="F413" i="30"/>
  <c r="E413" i="30"/>
  <c r="H413" i="30" s="1"/>
  <c r="G412" i="30"/>
  <c r="G411" i="30"/>
  <c r="E411" i="30"/>
  <c r="H411" i="30" s="1"/>
  <c r="G410" i="30"/>
  <c r="G409" i="30"/>
  <c r="F409" i="30"/>
  <c r="G408" i="30"/>
  <c r="F408" i="30"/>
  <c r="E408" i="30"/>
  <c r="H408" i="30" s="1"/>
  <c r="G407" i="30"/>
  <c r="F407" i="30"/>
  <c r="E407" i="30"/>
  <c r="H407" i="30" s="1"/>
  <c r="G406" i="30"/>
  <c r="F406" i="30"/>
  <c r="E406" i="30"/>
  <c r="G405" i="30"/>
  <c r="F405" i="30"/>
  <c r="E405" i="30"/>
  <c r="G404" i="30"/>
  <c r="F404" i="30"/>
  <c r="E404" i="30"/>
  <c r="H404" i="30" s="1"/>
  <c r="G403" i="30"/>
  <c r="F403" i="30"/>
  <c r="G402" i="30"/>
  <c r="F402" i="30"/>
  <c r="G401" i="30"/>
  <c r="F401" i="30"/>
  <c r="E401" i="30"/>
  <c r="H401" i="30" s="1"/>
  <c r="G400" i="30"/>
  <c r="F400" i="30"/>
  <c r="E400" i="30"/>
  <c r="G399" i="30"/>
  <c r="F399" i="30"/>
  <c r="G398" i="30"/>
  <c r="G397" i="30"/>
  <c r="G396" i="30"/>
  <c r="F396" i="30"/>
  <c r="E396" i="30"/>
  <c r="G395" i="30"/>
  <c r="G394" i="30"/>
  <c r="F394" i="30"/>
  <c r="E394" i="30"/>
  <c r="G393" i="30"/>
  <c r="F393" i="30"/>
  <c r="E393" i="30"/>
  <c r="H393" i="30" s="1"/>
  <c r="G392" i="30"/>
  <c r="F392" i="30"/>
  <c r="E392" i="30"/>
  <c r="H392" i="30" s="1"/>
  <c r="G391" i="30"/>
  <c r="F391" i="30"/>
  <c r="E391" i="30"/>
  <c r="G390" i="30"/>
  <c r="F390" i="30"/>
  <c r="E390" i="30"/>
  <c r="G389" i="30"/>
  <c r="F389" i="30"/>
  <c r="E389" i="30"/>
  <c r="H389" i="30" s="1"/>
  <c r="G388" i="30"/>
  <c r="F388" i="30"/>
  <c r="G387" i="30"/>
  <c r="E387" i="30"/>
  <c r="G386" i="30"/>
  <c r="F386" i="30"/>
  <c r="E386" i="30"/>
  <c r="H386" i="30" s="1"/>
  <c r="G385" i="30"/>
  <c r="F385" i="30"/>
  <c r="E385" i="30"/>
  <c r="G384" i="30"/>
  <c r="G383" i="30"/>
  <c r="F383" i="30"/>
  <c r="G382" i="30"/>
  <c r="E382" i="30"/>
  <c r="H382" i="30" s="1"/>
  <c r="G381" i="30"/>
  <c r="F381" i="30"/>
  <c r="E381" i="30"/>
  <c r="G380" i="30"/>
  <c r="F380" i="30"/>
  <c r="E380" i="30"/>
  <c r="G379" i="30"/>
  <c r="G378" i="30"/>
  <c r="F378" i="30"/>
  <c r="E378" i="30"/>
  <c r="G377" i="30"/>
  <c r="F377" i="30"/>
  <c r="E377" i="30"/>
  <c r="H377" i="30" s="1"/>
  <c r="G376" i="30"/>
  <c r="F376" i="30"/>
  <c r="E376" i="30"/>
  <c r="H376" i="30" s="1"/>
  <c r="G375" i="30"/>
  <c r="F375" i="30"/>
  <c r="E375" i="30"/>
  <c r="G374" i="30"/>
  <c r="F374" i="30"/>
  <c r="E374" i="30"/>
  <c r="G373" i="30"/>
  <c r="E373" i="30"/>
  <c r="H373" i="30" s="1"/>
  <c r="G372" i="30"/>
  <c r="F372" i="30"/>
  <c r="E372" i="30"/>
  <c r="G371" i="30"/>
  <c r="F371" i="30"/>
  <c r="E371" i="30"/>
  <c r="G370" i="30"/>
  <c r="F370" i="30"/>
  <c r="E370" i="30"/>
  <c r="H370" i="30" s="1"/>
  <c r="G369" i="30"/>
  <c r="G368" i="30"/>
  <c r="F368" i="30"/>
  <c r="E368" i="30"/>
  <c r="H368" i="30" s="1"/>
  <c r="G367" i="30"/>
  <c r="F367" i="30"/>
  <c r="E367" i="30"/>
  <c r="H367" i="30" s="1"/>
  <c r="G366" i="30"/>
  <c r="F366" i="30"/>
  <c r="E366" i="30"/>
  <c r="G365" i="30"/>
  <c r="E365" i="30"/>
  <c r="G364" i="30"/>
  <c r="F364" i="30"/>
  <c r="E364" i="30"/>
  <c r="H364" i="30" s="1"/>
  <c r="G363" i="30"/>
  <c r="F363" i="30"/>
  <c r="E363" i="30"/>
  <c r="G362" i="30"/>
  <c r="F362" i="30"/>
  <c r="E362" i="30"/>
  <c r="G361" i="30"/>
  <c r="G360" i="30"/>
  <c r="F360" i="30"/>
  <c r="E360" i="30"/>
  <c r="G359" i="30"/>
  <c r="F359" i="30"/>
  <c r="E359" i="30"/>
  <c r="H359" i="30" s="1"/>
  <c r="G358" i="30"/>
  <c r="E358" i="30"/>
  <c r="H358" i="30" s="1"/>
  <c r="G357" i="30"/>
  <c r="F357" i="30"/>
  <c r="E357" i="30"/>
  <c r="G356" i="30"/>
  <c r="F356" i="30"/>
  <c r="E356" i="30"/>
  <c r="H356" i="30" s="1"/>
  <c r="G355" i="30"/>
  <c r="G354" i="30"/>
  <c r="F354" i="30"/>
  <c r="E354" i="30"/>
  <c r="H354" i="30" s="1"/>
  <c r="G353" i="30"/>
  <c r="F353" i="30"/>
  <c r="E353" i="30"/>
  <c r="H353" i="30" s="1"/>
  <c r="G352" i="30"/>
  <c r="E352" i="30"/>
  <c r="G351" i="30"/>
  <c r="F351" i="30"/>
  <c r="G350" i="30"/>
  <c r="D349" i="30"/>
  <c r="F568" i="30" s="1"/>
  <c r="C349" i="30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G334" i="30"/>
  <c r="F334" i="30"/>
  <c r="E334" i="30"/>
  <c r="G333" i="30"/>
  <c r="F333" i="30"/>
  <c r="E333" i="30"/>
  <c r="H333" i="30" s="1"/>
  <c r="G332" i="30"/>
  <c r="F332" i="30"/>
  <c r="E332" i="30"/>
  <c r="H332" i="30" s="1"/>
  <c r="G331" i="30"/>
  <c r="F331" i="30"/>
  <c r="E331" i="30"/>
  <c r="G330" i="30"/>
  <c r="F330" i="30"/>
  <c r="E330" i="30"/>
  <c r="G329" i="30"/>
  <c r="F329" i="30"/>
  <c r="E329" i="30"/>
  <c r="H329" i="30" s="1"/>
  <c r="G328" i="30"/>
  <c r="F328" i="30"/>
  <c r="E328" i="30"/>
  <c r="H328" i="30" s="1"/>
  <c r="G327" i="30"/>
  <c r="F327" i="30"/>
  <c r="E327" i="30"/>
  <c r="G326" i="30"/>
  <c r="F326" i="30"/>
  <c r="E326" i="30"/>
  <c r="G325" i="30"/>
  <c r="F325" i="30"/>
  <c r="E325" i="30"/>
  <c r="H325" i="30" s="1"/>
  <c r="G324" i="30"/>
  <c r="F324" i="30"/>
  <c r="E324" i="30"/>
  <c r="H324" i="30" s="1"/>
  <c r="G323" i="30"/>
  <c r="F323" i="30"/>
  <c r="G322" i="30"/>
  <c r="F322" i="30"/>
  <c r="E322" i="30"/>
  <c r="G321" i="30"/>
  <c r="F321" i="30"/>
  <c r="E321" i="30"/>
  <c r="H321" i="30" s="1"/>
  <c r="G320" i="30"/>
  <c r="F320" i="30"/>
  <c r="E320" i="30"/>
  <c r="H320" i="30" s="1"/>
  <c r="G319" i="30"/>
  <c r="F319" i="30"/>
  <c r="G318" i="30"/>
  <c r="F318" i="30"/>
  <c r="E318" i="30"/>
  <c r="G317" i="30"/>
  <c r="F317" i="30"/>
  <c r="E317" i="30"/>
  <c r="H317" i="30" s="1"/>
  <c r="G316" i="30"/>
  <c r="F316" i="30"/>
  <c r="E316" i="30"/>
  <c r="H316" i="30" s="1"/>
  <c r="G315" i="30"/>
  <c r="F315" i="30"/>
  <c r="E315" i="30"/>
  <c r="G314" i="30"/>
  <c r="F314" i="30"/>
  <c r="E314" i="30"/>
  <c r="G313" i="30"/>
  <c r="F313" i="30"/>
  <c r="E313" i="30"/>
  <c r="H313" i="30" s="1"/>
  <c r="G312" i="30"/>
  <c r="F312" i="30"/>
  <c r="E312" i="30"/>
  <c r="H312" i="30" s="1"/>
  <c r="G311" i="30"/>
  <c r="F311" i="30"/>
  <c r="E311" i="30"/>
  <c r="G310" i="30"/>
  <c r="F310" i="30"/>
  <c r="E310" i="30"/>
  <c r="G309" i="30"/>
  <c r="F309" i="30"/>
  <c r="E309" i="30"/>
  <c r="H309" i="30" s="1"/>
  <c r="G308" i="30"/>
  <c r="F308" i="30"/>
  <c r="E308" i="30"/>
  <c r="H308" i="30" s="1"/>
  <c r="G307" i="30"/>
  <c r="F307" i="30"/>
  <c r="E307" i="30"/>
  <c r="G306" i="30"/>
  <c r="F306" i="30"/>
  <c r="E306" i="30"/>
  <c r="G305" i="30"/>
  <c r="F305" i="30"/>
  <c r="E305" i="30"/>
  <c r="H305" i="30" s="1"/>
  <c r="G304" i="30"/>
  <c r="F304" i="30"/>
  <c r="E304" i="30"/>
  <c r="H304" i="30" s="1"/>
  <c r="G303" i="30"/>
  <c r="F303" i="30"/>
  <c r="G302" i="30"/>
  <c r="F302" i="30"/>
  <c r="G301" i="30"/>
  <c r="F301" i="30"/>
  <c r="E301" i="30"/>
  <c r="H301" i="30" s="1"/>
  <c r="G300" i="30"/>
  <c r="F300" i="30"/>
  <c r="E300" i="30"/>
  <c r="H300" i="30" s="1"/>
  <c r="G299" i="30"/>
  <c r="F299" i="30"/>
  <c r="E299" i="30"/>
  <c r="G298" i="30"/>
  <c r="F298" i="30"/>
  <c r="E298" i="30"/>
  <c r="G297" i="30"/>
  <c r="F297" i="30"/>
  <c r="E297" i="30"/>
  <c r="H297" i="30" s="1"/>
  <c r="G296" i="30"/>
  <c r="F296" i="30"/>
  <c r="E296" i="30"/>
  <c r="H296" i="30" s="1"/>
  <c r="G295" i="30"/>
  <c r="F295" i="30"/>
  <c r="E295" i="30"/>
  <c r="G294" i="30"/>
  <c r="F294" i="30"/>
  <c r="G293" i="30"/>
  <c r="F293" i="30"/>
  <c r="E293" i="30"/>
  <c r="H293" i="30" s="1"/>
  <c r="G292" i="30"/>
  <c r="F292" i="30"/>
  <c r="E292" i="30"/>
  <c r="H292" i="30" s="1"/>
  <c r="G291" i="30"/>
  <c r="F291" i="30"/>
  <c r="E291" i="30"/>
  <c r="G290" i="30"/>
  <c r="F290" i="30"/>
  <c r="E290" i="30"/>
  <c r="G289" i="30"/>
  <c r="F289" i="30"/>
  <c r="E289" i="30"/>
  <c r="H289" i="30" s="1"/>
  <c r="G288" i="30"/>
  <c r="F288" i="30"/>
  <c r="E288" i="30"/>
  <c r="H288" i="30" s="1"/>
  <c r="G287" i="30"/>
  <c r="F287" i="30"/>
  <c r="E287" i="30"/>
  <c r="G286" i="30"/>
  <c r="F286" i="30"/>
  <c r="E286" i="30"/>
  <c r="G285" i="30"/>
  <c r="F285" i="30"/>
  <c r="E285" i="30"/>
  <c r="H285" i="30" s="1"/>
  <c r="G284" i="30"/>
  <c r="F284" i="30"/>
  <c r="E284" i="30"/>
  <c r="H284" i="30" s="1"/>
  <c r="G283" i="30"/>
  <c r="F283" i="30"/>
  <c r="G282" i="30"/>
  <c r="F282" i="30"/>
  <c r="E282" i="30"/>
  <c r="G281" i="30"/>
  <c r="F281" i="30"/>
  <c r="E281" i="30"/>
  <c r="H281" i="30" s="1"/>
  <c r="G280" i="30"/>
  <c r="F280" i="30"/>
  <c r="E280" i="30"/>
  <c r="H280" i="30" s="1"/>
  <c r="G279" i="30"/>
  <c r="F279" i="30"/>
  <c r="E279" i="30"/>
  <c r="G278" i="30"/>
  <c r="F278" i="30"/>
  <c r="E278" i="30"/>
  <c r="G277" i="30"/>
  <c r="F277" i="30"/>
  <c r="E277" i="30"/>
  <c r="H277" i="30" s="1"/>
  <c r="G276" i="30"/>
  <c r="F276" i="30"/>
  <c r="E276" i="30"/>
  <c r="H276" i="30" s="1"/>
  <c r="G275" i="30"/>
  <c r="F275" i="30"/>
  <c r="G274" i="30"/>
  <c r="F274" i="30"/>
  <c r="E274" i="30"/>
  <c r="G273" i="30"/>
  <c r="F273" i="30"/>
  <c r="E273" i="30"/>
  <c r="H273" i="30" s="1"/>
  <c r="G272" i="30"/>
  <c r="F272" i="30"/>
  <c r="E272" i="30"/>
  <c r="H272" i="30" s="1"/>
  <c r="G271" i="30"/>
  <c r="F271" i="30"/>
  <c r="E271" i="30"/>
  <c r="G270" i="30"/>
  <c r="F270" i="30"/>
  <c r="E270" i="30"/>
  <c r="G269" i="30"/>
  <c r="F269" i="30"/>
  <c r="E269" i="30"/>
  <c r="H269" i="30" s="1"/>
  <c r="G268" i="30"/>
  <c r="F268" i="30"/>
  <c r="E268" i="30"/>
  <c r="H268" i="30" s="1"/>
  <c r="G267" i="30"/>
  <c r="F267" i="30"/>
  <c r="E267" i="30"/>
  <c r="G266" i="30"/>
  <c r="F266" i="30"/>
  <c r="E266" i="30"/>
  <c r="G265" i="30"/>
  <c r="F265" i="30"/>
  <c r="E265" i="30"/>
  <c r="H265" i="30" s="1"/>
  <c r="G264" i="30"/>
  <c r="F264" i="30"/>
  <c r="E264" i="30"/>
  <c r="H264" i="30" s="1"/>
  <c r="G263" i="30"/>
  <c r="F263" i="30"/>
  <c r="E263" i="30"/>
  <c r="G262" i="30"/>
  <c r="F262" i="30"/>
  <c r="E262" i="30"/>
  <c r="G261" i="30"/>
  <c r="F261" i="30"/>
  <c r="E261" i="30"/>
  <c r="H261" i="30" s="1"/>
  <c r="G260" i="30"/>
  <c r="F260" i="30"/>
  <c r="E260" i="30"/>
  <c r="H260" i="30" s="1"/>
  <c r="G259" i="30"/>
  <c r="F259" i="30"/>
  <c r="E259" i="30"/>
  <c r="G258" i="30"/>
  <c r="F258" i="30"/>
  <c r="E258" i="30"/>
  <c r="G257" i="30"/>
  <c r="F257" i="30"/>
  <c r="E257" i="30"/>
  <c r="H257" i="30" s="1"/>
  <c r="G256" i="30"/>
  <c r="F256" i="30"/>
  <c r="E256" i="30"/>
  <c r="H256" i="30" s="1"/>
  <c r="G255" i="30"/>
  <c r="F255" i="30"/>
  <c r="E255" i="30"/>
  <c r="G254" i="30"/>
  <c r="F254" i="30"/>
  <c r="E254" i="30"/>
  <c r="G253" i="30"/>
  <c r="F253" i="30"/>
  <c r="E253" i="30"/>
  <c r="H253" i="30" s="1"/>
  <c r="G252" i="30"/>
  <c r="F252" i="30"/>
  <c r="E252" i="30"/>
  <c r="H252" i="30" s="1"/>
  <c r="G251" i="30"/>
  <c r="F251" i="30"/>
  <c r="E251" i="30"/>
  <c r="G250" i="30"/>
  <c r="F250" i="30"/>
  <c r="E250" i="30"/>
  <c r="G249" i="30"/>
  <c r="F249" i="30"/>
  <c r="E249" i="30"/>
  <c r="H249" i="30" s="1"/>
  <c r="G248" i="30"/>
  <c r="F248" i="30"/>
  <c r="E248" i="30"/>
  <c r="H248" i="30" s="1"/>
  <c r="G247" i="30"/>
  <c r="F247" i="30"/>
  <c r="E247" i="30"/>
  <c r="G246" i="30"/>
  <c r="F246" i="30"/>
  <c r="E246" i="30"/>
  <c r="G245" i="30"/>
  <c r="F245" i="30"/>
  <c r="E245" i="30"/>
  <c r="H245" i="30" s="1"/>
  <c r="G244" i="30"/>
  <c r="F244" i="30"/>
  <c r="E244" i="30"/>
  <c r="H244" i="30" s="1"/>
  <c r="G243" i="30"/>
  <c r="F243" i="30"/>
  <c r="E243" i="30"/>
  <c r="G242" i="30"/>
  <c r="F242" i="30"/>
  <c r="E242" i="30"/>
  <c r="G241" i="30"/>
  <c r="F241" i="30"/>
  <c r="E241" i="30"/>
  <c r="H241" i="30" s="1"/>
  <c r="G240" i="30"/>
  <c r="F240" i="30"/>
  <c r="E240" i="30"/>
  <c r="H240" i="30" s="1"/>
  <c r="G239" i="30"/>
  <c r="F239" i="30"/>
  <c r="E239" i="30"/>
  <c r="G238" i="30"/>
  <c r="F238" i="30"/>
  <c r="E238" i="30"/>
  <c r="G237" i="30"/>
  <c r="F237" i="30"/>
  <c r="E237" i="30"/>
  <c r="H237" i="30" s="1"/>
  <c r="G236" i="30"/>
  <c r="F236" i="30"/>
  <c r="E236" i="30"/>
  <c r="H236" i="30" s="1"/>
  <c r="G235" i="30"/>
  <c r="F235" i="30"/>
  <c r="E235" i="30"/>
  <c r="G234" i="30"/>
  <c r="F234" i="30"/>
  <c r="E234" i="30"/>
  <c r="G233" i="30"/>
  <c r="F233" i="30"/>
  <c r="E233" i="30"/>
  <c r="H233" i="30" s="1"/>
  <c r="G232" i="30"/>
  <c r="F232" i="30"/>
  <c r="E232" i="30"/>
  <c r="H232" i="30" s="1"/>
  <c r="G231" i="30"/>
  <c r="F231" i="30"/>
  <c r="E231" i="30"/>
  <c r="G230" i="30"/>
  <c r="F230" i="30"/>
  <c r="E230" i="30"/>
  <c r="G229" i="30"/>
  <c r="F229" i="30"/>
  <c r="E229" i="30"/>
  <c r="H229" i="30" s="1"/>
  <c r="G228" i="30"/>
  <c r="F228" i="30"/>
  <c r="E228" i="30"/>
  <c r="H228" i="30" s="1"/>
  <c r="G227" i="30"/>
  <c r="F227" i="30"/>
  <c r="E227" i="30"/>
  <c r="G226" i="30"/>
  <c r="F226" i="30"/>
  <c r="E226" i="30"/>
  <c r="G225" i="30"/>
  <c r="F225" i="30"/>
  <c r="E225" i="30"/>
  <c r="H225" i="30" s="1"/>
  <c r="G224" i="30"/>
  <c r="F224" i="30"/>
  <c r="E224" i="30"/>
  <c r="H224" i="30" s="1"/>
  <c r="G223" i="30"/>
  <c r="F223" i="30"/>
  <c r="E223" i="30"/>
  <c r="G222" i="30"/>
  <c r="F222" i="30"/>
  <c r="G221" i="30"/>
  <c r="F221" i="30"/>
  <c r="E221" i="30"/>
  <c r="H221" i="30" s="1"/>
  <c r="G220" i="30"/>
  <c r="F220" i="30"/>
  <c r="E220" i="30"/>
  <c r="H220" i="30" s="1"/>
  <c r="G219" i="30"/>
  <c r="F219" i="30"/>
  <c r="E219" i="30"/>
  <c r="G218" i="30"/>
  <c r="F218" i="30"/>
  <c r="E218" i="30"/>
  <c r="G217" i="30"/>
  <c r="F217" i="30"/>
  <c r="E217" i="30"/>
  <c r="H217" i="30" s="1"/>
  <c r="G216" i="30"/>
  <c r="F216" i="30"/>
  <c r="E216" i="30"/>
  <c r="H216" i="30" s="1"/>
  <c r="G215" i="30"/>
  <c r="F215" i="30"/>
  <c r="E215" i="30"/>
  <c r="G214" i="30"/>
  <c r="F214" i="30"/>
  <c r="G213" i="30"/>
  <c r="F213" i="30"/>
  <c r="E213" i="30"/>
  <c r="H213" i="30" s="1"/>
  <c r="G212" i="30"/>
  <c r="F212" i="30"/>
  <c r="E212" i="30"/>
  <c r="H212" i="30" s="1"/>
  <c r="G211" i="30"/>
  <c r="F211" i="30"/>
  <c r="E211" i="30"/>
  <c r="G210" i="30"/>
  <c r="F210" i="30"/>
  <c r="G209" i="30"/>
  <c r="F209" i="30"/>
  <c r="E209" i="30"/>
  <c r="H209" i="30" s="1"/>
  <c r="G208" i="30"/>
  <c r="F208" i="30"/>
  <c r="E208" i="30"/>
  <c r="H208" i="30" s="1"/>
  <c r="G207" i="30"/>
  <c r="F207" i="30"/>
  <c r="E207" i="30"/>
  <c r="G206" i="30"/>
  <c r="F206" i="30"/>
  <c r="G205" i="30"/>
  <c r="F205" i="30"/>
  <c r="E205" i="30"/>
  <c r="H205" i="30" s="1"/>
  <c r="G204" i="30"/>
  <c r="F204" i="30"/>
  <c r="E204" i="30"/>
  <c r="H204" i="30" s="1"/>
  <c r="G203" i="30"/>
  <c r="F203" i="30"/>
  <c r="G202" i="30"/>
  <c r="F202" i="30"/>
  <c r="G201" i="30"/>
  <c r="F201" i="30"/>
  <c r="E201" i="30"/>
  <c r="H201" i="30" s="1"/>
  <c r="G200" i="30"/>
  <c r="F200" i="30"/>
  <c r="E200" i="30"/>
  <c r="H200" i="30" s="1"/>
  <c r="G199" i="30"/>
  <c r="F199" i="30"/>
  <c r="G198" i="30"/>
  <c r="F198" i="30"/>
  <c r="E198" i="30"/>
  <c r="G197" i="30"/>
  <c r="F197" i="30"/>
  <c r="E197" i="30"/>
  <c r="H197" i="30" s="1"/>
  <c r="G196" i="30"/>
  <c r="F196" i="30"/>
  <c r="E196" i="30"/>
  <c r="H196" i="30" s="1"/>
  <c r="G195" i="30"/>
  <c r="F195" i="30"/>
  <c r="E195" i="30"/>
  <c r="G194" i="30"/>
  <c r="F194" i="30"/>
  <c r="E194" i="30"/>
  <c r="G193" i="30"/>
  <c r="F193" i="30"/>
  <c r="E193" i="30"/>
  <c r="H193" i="30" s="1"/>
  <c r="G192" i="30"/>
  <c r="F192" i="30"/>
  <c r="E192" i="30"/>
  <c r="H192" i="30" s="1"/>
  <c r="G191" i="30"/>
  <c r="F191" i="30"/>
  <c r="E191" i="30"/>
  <c r="G190" i="30"/>
  <c r="F190" i="30"/>
  <c r="E190" i="30"/>
  <c r="G189" i="30"/>
  <c r="F189" i="30"/>
  <c r="E189" i="30"/>
  <c r="H189" i="30" s="1"/>
  <c r="G188" i="30"/>
  <c r="F188" i="30"/>
  <c r="E188" i="30"/>
  <c r="H188" i="30" s="1"/>
  <c r="G187" i="30"/>
  <c r="F187" i="30"/>
  <c r="E187" i="30"/>
  <c r="G186" i="30"/>
  <c r="F186" i="30"/>
  <c r="E186" i="30"/>
  <c r="G185" i="30"/>
  <c r="F185" i="30"/>
  <c r="E185" i="30"/>
  <c r="H185" i="30" s="1"/>
  <c r="G184" i="30"/>
  <c r="F184" i="30"/>
  <c r="E184" i="30"/>
  <c r="H184" i="30" s="1"/>
  <c r="G183" i="30"/>
  <c r="F183" i="30"/>
  <c r="E183" i="30"/>
  <c r="G182" i="30"/>
  <c r="F182" i="30"/>
  <c r="E182" i="30"/>
  <c r="G181" i="30"/>
  <c r="F181" i="30"/>
  <c r="E181" i="30"/>
  <c r="H181" i="30" s="1"/>
  <c r="G180" i="30"/>
  <c r="F180" i="30"/>
  <c r="E180" i="30"/>
  <c r="H180" i="30" s="1"/>
  <c r="G179" i="30"/>
  <c r="F179" i="30"/>
  <c r="E179" i="30"/>
  <c r="G178" i="30"/>
  <c r="F178" i="30"/>
  <c r="E178" i="30"/>
  <c r="G177" i="30"/>
  <c r="F177" i="30"/>
  <c r="E177" i="30"/>
  <c r="H177" i="30" s="1"/>
  <c r="G176" i="30"/>
  <c r="F176" i="30"/>
  <c r="E176" i="30"/>
  <c r="H176" i="30" s="1"/>
  <c r="G175" i="30"/>
  <c r="F175" i="30"/>
  <c r="E175" i="30"/>
  <c r="G174" i="30"/>
  <c r="F174" i="30"/>
  <c r="E174" i="30"/>
  <c r="F173" i="30"/>
  <c r="E173" i="30"/>
  <c r="D173" i="30"/>
  <c r="C173" i="30"/>
  <c r="E302" i="30" s="1"/>
  <c r="H302" i="30" s="1"/>
  <c r="G167" i="30"/>
  <c r="F167" i="30"/>
  <c r="E167" i="30"/>
  <c r="G166" i="30"/>
  <c r="F166" i="30"/>
  <c r="E166" i="30"/>
  <c r="H166" i="30" s="1"/>
  <c r="G165" i="30"/>
  <c r="F165" i="30"/>
  <c r="E165" i="30"/>
  <c r="H165" i="30" s="1"/>
  <c r="G164" i="30"/>
  <c r="F164" i="30"/>
  <c r="G163" i="30"/>
  <c r="F163" i="30"/>
  <c r="E163" i="30"/>
  <c r="G162" i="30"/>
  <c r="F162" i="30"/>
  <c r="E162" i="30"/>
  <c r="H162" i="30" s="1"/>
  <c r="G161" i="30"/>
  <c r="F161" i="30"/>
  <c r="E161" i="30"/>
  <c r="H161" i="30" s="1"/>
  <c r="G160" i="30"/>
  <c r="F160" i="30"/>
  <c r="E160" i="30"/>
  <c r="G159" i="30"/>
  <c r="F159" i="30"/>
  <c r="E159" i="30"/>
  <c r="G158" i="30"/>
  <c r="F158" i="30"/>
  <c r="E158" i="30"/>
  <c r="H158" i="30" s="1"/>
  <c r="G157" i="30"/>
  <c r="F157" i="30"/>
  <c r="E157" i="30"/>
  <c r="H157" i="30" s="1"/>
  <c r="G156" i="30"/>
  <c r="F156" i="30"/>
  <c r="E156" i="30"/>
  <c r="G155" i="30"/>
  <c r="F155" i="30"/>
  <c r="E155" i="30"/>
  <c r="G154" i="30"/>
  <c r="F154" i="30"/>
  <c r="E154" i="30"/>
  <c r="H154" i="30" s="1"/>
  <c r="G153" i="30"/>
  <c r="F153" i="30"/>
  <c r="E153" i="30"/>
  <c r="H153" i="30" s="1"/>
  <c r="G152" i="30"/>
  <c r="F152" i="30"/>
  <c r="E152" i="30"/>
  <c r="G151" i="30"/>
  <c r="F151" i="30"/>
  <c r="E151" i="30"/>
  <c r="G150" i="30"/>
  <c r="F150" i="30"/>
  <c r="E150" i="30"/>
  <c r="H150" i="30" s="1"/>
  <c r="G149" i="30"/>
  <c r="F149" i="30"/>
  <c r="E149" i="30"/>
  <c r="H149" i="30" s="1"/>
  <c r="G148" i="30"/>
  <c r="F148" i="30"/>
  <c r="E148" i="30"/>
  <c r="G147" i="30"/>
  <c r="F147" i="30"/>
  <c r="E147" i="30"/>
  <c r="G146" i="30"/>
  <c r="F146" i="30"/>
  <c r="E146" i="30"/>
  <c r="H146" i="30" s="1"/>
  <c r="G145" i="30"/>
  <c r="F145" i="30"/>
  <c r="E145" i="30"/>
  <c r="H145" i="30" s="1"/>
  <c r="G144" i="30"/>
  <c r="F144" i="30"/>
  <c r="E144" i="30"/>
  <c r="G143" i="30"/>
  <c r="F143" i="30"/>
  <c r="E143" i="30"/>
  <c r="G142" i="30"/>
  <c r="F142" i="30"/>
  <c r="E142" i="30"/>
  <c r="H142" i="30" s="1"/>
  <c r="G141" i="30"/>
  <c r="F141" i="30"/>
  <c r="E141" i="30"/>
  <c r="H141" i="30" s="1"/>
  <c r="G140" i="30"/>
  <c r="F140" i="30"/>
  <c r="E140" i="30"/>
  <c r="G139" i="30"/>
  <c r="F139" i="30"/>
  <c r="E139" i="30"/>
  <c r="G138" i="30"/>
  <c r="F138" i="30"/>
  <c r="E138" i="30"/>
  <c r="H138" i="30" s="1"/>
  <c r="G137" i="30"/>
  <c r="F137" i="30"/>
  <c r="E137" i="30"/>
  <c r="H137" i="30" s="1"/>
  <c r="G136" i="30"/>
  <c r="E136" i="30"/>
  <c r="G135" i="30"/>
  <c r="F135" i="30"/>
  <c r="E135" i="30"/>
  <c r="H135" i="30" s="1"/>
  <c r="G134" i="30"/>
  <c r="F134" i="30"/>
  <c r="E134" i="30"/>
  <c r="H134" i="30" s="1"/>
  <c r="G133" i="30"/>
  <c r="F133" i="30"/>
  <c r="E133" i="30"/>
  <c r="G132" i="30"/>
  <c r="F132" i="30"/>
  <c r="E132" i="30"/>
  <c r="G131" i="30"/>
  <c r="E131" i="30"/>
  <c r="H131" i="30" s="1"/>
  <c r="G130" i="30"/>
  <c r="F130" i="30"/>
  <c r="E130" i="30"/>
  <c r="G129" i="30"/>
  <c r="F129" i="30"/>
  <c r="E129" i="30"/>
  <c r="G128" i="30"/>
  <c r="E128" i="30"/>
  <c r="H128" i="30" s="1"/>
  <c r="G127" i="30"/>
  <c r="F127" i="30"/>
  <c r="E127" i="30"/>
  <c r="G126" i="30"/>
  <c r="F126" i="30"/>
  <c r="G125" i="30"/>
  <c r="E125" i="30"/>
  <c r="H125" i="30" s="1"/>
  <c r="G124" i="30"/>
  <c r="F124" i="30"/>
  <c r="E124" i="30"/>
  <c r="G123" i="30"/>
  <c r="E123" i="30"/>
  <c r="G122" i="30"/>
  <c r="F122" i="30"/>
  <c r="E122" i="30"/>
  <c r="H122" i="30" s="1"/>
  <c r="G121" i="30"/>
  <c r="E121" i="30"/>
  <c r="G120" i="30"/>
  <c r="F120" i="30"/>
  <c r="E120" i="30"/>
  <c r="H120" i="30" s="1"/>
  <c r="G119" i="30"/>
  <c r="F119" i="30"/>
  <c r="E119" i="30"/>
  <c r="H119" i="30" s="1"/>
  <c r="G118" i="30"/>
  <c r="F118" i="30"/>
  <c r="E118" i="30"/>
  <c r="G117" i="30"/>
  <c r="F117" i="30"/>
  <c r="E117" i="30"/>
  <c r="G116" i="30"/>
  <c r="F116" i="30"/>
  <c r="E116" i="30"/>
  <c r="H116" i="30" s="1"/>
  <c r="G115" i="30"/>
  <c r="G114" i="30"/>
  <c r="F114" i="30"/>
  <c r="G113" i="30"/>
  <c r="F113" i="30"/>
  <c r="E113" i="30"/>
  <c r="H113" i="30" s="1"/>
  <c r="G112" i="30"/>
  <c r="F112" i="30"/>
  <c r="E112" i="30"/>
  <c r="H112" i="30" s="1"/>
  <c r="G111" i="30"/>
  <c r="F111" i="30"/>
  <c r="G110" i="30"/>
  <c r="F110" i="30"/>
  <c r="E110" i="30"/>
  <c r="G109" i="30"/>
  <c r="F109" i="30"/>
  <c r="E109" i="30"/>
  <c r="H109" i="30" s="1"/>
  <c r="G108" i="30"/>
  <c r="F108" i="30"/>
  <c r="E108" i="30"/>
  <c r="H108" i="30" s="1"/>
  <c r="G107" i="30"/>
  <c r="F107" i="30"/>
  <c r="E107" i="30"/>
  <c r="G106" i="30"/>
  <c r="F106" i="30"/>
  <c r="E106" i="30"/>
  <c r="G105" i="30"/>
  <c r="F105" i="30"/>
  <c r="E105" i="30"/>
  <c r="H105" i="30" s="1"/>
  <c r="G104" i="30"/>
  <c r="F104" i="30"/>
  <c r="E104" i="30"/>
  <c r="H104" i="30" s="1"/>
  <c r="G103" i="30"/>
  <c r="F103" i="30"/>
  <c r="E103" i="30"/>
  <c r="G102" i="30"/>
  <c r="E102" i="30"/>
  <c r="G101" i="30"/>
  <c r="F101" i="30"/>
  <c r="E101" i="30"/>
  <c r="H101" i="30" s="1"/>
  <c r="G100" i="30"/>
  <c r="F100" i="30"/>
  <c r="E100" i="30"/>
  <c r="G99" i="30"/>
  <c r="E99" i="30"/>
  <c r="G98" i="30"/>
  <c r="F98" i="30"/>
  <c r="E98" i="30"/>
  <c r="H98" i="30" s="1"/>
  <c r="G97" i="30"/>
  <c r="F97" i="30"/>
  <c r="E97" i="30"/>
  <c r="G96" i="30"/>
  <c r="F96" i="30"/>
  <c r="G95" i="30"/>
  <c r="F95" i="30"/>
  <c r="E95" i="30"/>
  <c r="H95" i="30" s="1"/>
  <c r="G94" i="30"/>
  <c r="E94" i="30"/>
  <c r="H94" i="30" s="1"/>
  <c r="G93" i="30"/>
  <c r="E93" i="30"/>
  <c r="G92" i="30"/>
  <c r="F92" i="30"/>
  <c r="E92" i="30"/>
  <c r="H92" i="30" s="1"/>
  <c r="G91" i="30"/>
  <c r="G90" i="30"/>
  <c r="F90" i="30"/>
  <c r="E90" i="30"/>
  <c r="H90" i="30" s="1"/>
  <c r="G89" i="30"/>
  <c r="G88" i="30"/>
  <c r="F88" i="30"/>
  <c r="E88" i="30"/>
  <c r="G87" i="30"/>
  <c r="F87" i="30"/>
  <c r="E87" i="30"/>
  <c r="H87" i="30" s="1"/>
  <c r="G86" i="30"/>
  <c r="F86" i="30"/>
  <c r="E86" i="30"/>
  <c r="H86" i="30" s="1"/>
  <c r="G85" i="30"/>
  <c r="F85" i="30"/>
  <c r="E85" i="30"/>
  <c r="G84" i="30"/>
  <c r="F84" i="30"/>
  <c r="G83" i="30"/>
  <c r="F83" i="30"/>
  <c r="E83" i="30"/>
  <c r="H83" i="30" s="1"/>
  <c r="G82" i="30"/>
  <c r="F82" i="30"/>
  <c r="E82" i="30"/>
  <c r="H82" i="30" s="1"/>
  <c r="G81" i="30"/>
  <c r="F81" i="30"/>
  <c r="E81" i="30"/>
  <c r="G80" i="30"/>
  <c r="E80" i="30"/>
  <c r="G79" i="30"/>
  <c r="G78" i="30"/>
  <c r="F78" i="30"/>
  <c r="E78" i="30"/>
  <c r="G77" i="30"/>
  <c r="F77" i="30"/>
  <c r="E77" i="30"/>
  <c r="H77" i="30" s="1"/>
  <c r="G76" i="30"/>
  <c r="G75" i="30"/>
  <c r="E75" i="30"/>
  <c r="D75" i="30"/>
  <c r="F136" i="30" s="1"/>
  <c r="C75" i="30"/>
  <c r="E126" i="30" s="1"/>
  <c r="H126" i="30" s="1"/>
  <c r="G69" i="30"/>
  <c r="F69" i="30"/>
  <c r="E69" i="30"/>
  <c r="G68" i="30"/>
  <c r="F68" i="30"/>
  <c r="E68" i="30"/>
  <c r="H68" i="30" s="1"/>
  <c r="G67" i="30"/>
  <c r="F67" i="30"/>
  <c r="E67" i="30"/>
  <c r="H67" i="30" s="1"/>
  <c r="G66" i="30"/>
  <c r="F66" i="30"/>
  <c r="E66" i="30"/>
  <c r="G65" i="30"/>
  <c r="F65" i="30"/>
  <c r="E65" i="30"/>
  <c r="G64" i="30"/>
  <c r="F64" i="30"/>
  <c r="E64" i="30"/>
  <c r="H64" i="30" s="1"/>
  <c r="G63" i="30"/>
  <c r="F63" i="30"/>
  <c r="E63" i="30"/>
  <c r="H63" i="30" s="1"/>
  <c r="G62" i="30"/>
  <c r="F62" i="30"/>
  <c r="E62" i="30"/>
  <c r="G61" i="30"/>
  <c r="F61" i="30"/>
  <c r="E61" i="30"/>
  <c r="G60" i="30"/>
  <c r="F60" i="30"/>
  <c r="E60" i="30"/>
  <c r="H60" i="30" s="1"/>
  <c r="G59" i="30"/>
  <c r="F59" i="30"/>
  <c r="E59" i="30"/>
  <c r="H59" i="30" s="1"/>
  <c r="G58" i="30"/>
  <c r="F58" i="30"/>
  <c r="E58" i="30"/>
  <c r="G57" i="30"/>
  <c r="F57" i="30"/>
  <c r="E57" i="30"/>
  <c r="G56" i="30"/>
  <c r="F56" i="30"/>
  <c r="E56" i="30"/>
  <c r="H56" i="30" s="1"/>
  <c r="G55" i="30"/>
  <c r="F55" i="30"/>
  <c r="E55" i="30"/>
  <c r="H55" i="30" s="1"/>
  <c r="G54" i="30"/>
  <c r="F54" i="30"/>
  <c r="E54" i="30"/>
  <c r="G53" i="30"/>
  <c r="F53" i="30"/>
  <c r="E53" i="30"/>
  <c r="G52" i="30"/>
  <c r="F52" i="30"/>
  <c r="E52" i="30"/>
  <c r="H52" i="30" s="1"/>
  <c r="G51" i="30"/>
  <c r="F51" i="30"/>
  <c r="E51" i="30"/>
  <c r="H51" i="30" s="1"/>
  <c r="G50" i="30"/>
  <c r="F50" i="30"/>
  <c r="E50" i="30"/>
  <c r="G49" i="30"/>
  <c r="F49" i="30"/>
  <c r="E49" i="30"/>
  <c r="G48" i="30"/>
  <c r="F48" i="30"/>
  <c r="E48" i="30"/>
  <c r="H48" i="30" s="1"/>
  <c r="G47" i="30"/>
  <c r="F47" i="30"/>
  <c r="E47" i="30"/>
  <c r="H47" i="30" s="1"/>
  <c r="G46" i="30"/>
  <c r="F46" i="30"/>
  <c r="E46" i="30"/>
  <c r="G45" i="30"/>
  <c r="F45" i="30"/>
  <c r="E45" i="30"/>
  <c r="G44" i="30"/>
  <c r="F44" i="30"/>
  <c r="E44" i="30"/>
  <c r="H44" i="30" s="1"/>
  <c r="G43" i="30"/>
  <c r="F43" i="30"/>
  <c r="E43" i="30"/>
  <c r="H43" i="30" s="1"/>
  <c r="G42" i="30"/>
  <c r="F42" i="30"/>
  <c r="E42" i="30"/>
  <c r="G41" i="30"/>
  <c r="F41" i="30"/>
  <c r="E41" i="30"/>
  <c r="G40" i="30"/>
  <c r="F40" i="30"/>
  <c r="E40" i="30"/>
  <c r="H40" i="30" s="1"/>
  <c r="G39" i="30"/>
  <c r="F39" i="30"/>
  <c r="E39" i="30"/>
  <c r="H39" i="30" s="1"/>
  <c r="G38" i="30"/>
  <c r="F38" i="30"/>
  <c r="E38" i="30"/>
  <c r="G37" i="30"/>
  <c r="F37" i="30"/>
  <c r="E37" i="30"/>
  <c r="G36" i="30"/>
  <c r="F36" i="30"/>
  <c r="E36" i="30"/>
  <c r="H36" i="30" s="1"/>
  <c r="G35" i="30"/>
  <c r="F35" i="30"/>
  <c r="E35" i="30"/>
  <c r="H35" i="30" s="1"/>
  <c r="G34" i="30"/>
  <c r="F34" i="30"/>
  <c r="E34" i="30"/>
  <c r="G33" i="30"/>
  <c r="F33" i="30"/>
  <c r="E33" i="30"/>
  <c r="G32" i="30"/>
  <c r="F32" i="30"/>
  <c r="E32" i="30"/>
  <c r="H32" i="30" s="1"/>
  <c r="G31" i="30"/>
  <c r="F31" i="30"/>
  <c r="E31" i="30"/>
  <c r="H31" i="30" s="1"/>
  <c r="G30" i="30"/>
  <c r="F30" i="30"/>
  <c r="E30" i="30"/>
  <c r="G29" i="30"/>
  <c r="F29" i="30"/>
  <c r="E29" i="30"/>
  <c r="G28" i="30"/>
  <c r="F28" i="30"/>
  <c r="E28" i="30"/>
  <c r="H28" i="30" s="1"/>
  <c r="G27" i="30"/>
  <c r="F27" i="30"/>
  <c r="E27" i="30"/>
  <c r="H27" i="30" s="1"/>
  <c r="G26" i="30"/>
  <c r="F26" i="30"/>
  <c r="E26" i="30"/>
  <c r="G25" i="30"/>
  <c r="F25" i="30"/>
  <c r="E25" i="30"/>
  <c r="G24" i="30"/>
  <c r="F24" i="30"/>
  <c r="E24" i="30"/>
  <c r="H24" i="30" s="1"/>
  <c r="G23" i="30"/>
  <c r="F23" i="30"/>
  <c r="E23" i="30"/>
  <c r="H23" i="30" s="1"/>
  <c r="G22" i="30"/>
  <c r="F22" i="30"/>
  <c r="E22" i="30"/>
  <c r="G21" i="30"/>
  <c r="F21" i="30"/>
  <c r="E21" i="30"/>
  <c r="G20" i="30"/>
  <c r="F20" i="30"/>
  <c r="E20" i="30"/>
  <c r="H20" i="30" s="1"/>
  <c r="F19" i="30"/>
  <c r="E19" i="30"/>
  <c r="D19" i="30"/>
  <c r="C19" i="30"/>
  <c r="G19" i="30" s="1"/>
  <c r="D13" i="30"/>
  <c r="G13" i="30" s="1"/>
  <c r="C13" i="30"/>
  <c r="D12" i="30"/>
  <c r="C12" i="30"/>
  <c r="D11" i="30"/>
  <c r="C11" i="30"/>
  <c r="C10" i="30"/>
  <c r="D9" i="30"/>
  <c r="C9" i="30"/>
  <c r="G609" i="29"/>
  <c r="E609" i="29"/>
  <c r="H609" i="29" s="1"/>
  <c r="G608" i="29"/>
  <c r="E608" i="29"/>
  <c r="H608" i="29" s="1"/>
  <c r="G607" i="29"/>
  <c r="F607" i="29"/>
  <c r="E607" i="29"/>
  <c r="H607" i="29" s="1"/>
  <c r="G606" i="29"/>
  <c r="F606" i="29"/>
  <c r="E606" i="29"/>
  <c r="H606" i="29" s="1"/>
  <c r="G605" i="29"/>
  <c r="H604" i="29"/>
  <c r="G604" i="29"/>
  <c r="F604" i="29"/>
  <c r="E604" i="29"/>
  <c r="G603" i="29"/>
  <c r="G602" i="29"/>
  <c r="E602" i="29"/>
  <c r="H602" i="29" s="1"/>
  <c r="G601" i="29"/>
  <c r="E601" i="29"/>
  <c r="H601" i="29" s="1"/>
  <c r="G600" i="29"/>
  <c r="G599" i="29"/>
  <c r="G598" i="29"/>
  <c r="F598" i="29"/>
  <c r="G597" i="29"/>
  <c r="E597" i="29"/>
  <c r="H597" i="29" s="1"/>
  <c r="G596" i="29"/>
  <c r="F596" i="29"/>
  <c r="E596" i="29"/>
  <c r="H596" i="29" s="1"/>
  <c r="G595" i="29"/>
  <c r="F595" i="29"/>
  <c r="E595" i="29"/>
  <c r="H595" i="29" s="1"/>
  <c r="G594" i="29"/>
  <c r="E594" i="29"/>
  <c r="H594" i="29" s="1"/>
  <c r="G593" i="29"/>
  <c r="H592" i="29"/>
  <c r="G592" i="29"/>
  <c r="F592" i="29"/>
  <c r="E592" i="29"/>
  <c r="H591" i="29"/>
  <c r="G591" i="29"/>
  <c r="F591" i="29"/>
  <c r="E591" i="29"/>
  <c r="H590" i="29"/>
  <c r="G590" i="29"/>
  <c r="F590" i="29"/>
  <c r="E590" i="29"/>
  <c r="H589" i="29"/>
  <c r="G589" i="29"/>
  <c r="F589" i="29"/>
  <c r="E589" i="29"/>
  <c r="G588" i="29"/>
  <c r="F588" i="29"/>
  <c r="G587" i="29"/>
  <c r="G586" i="29"/>
  <c r="E586" i="29"/>
  <c r="H586" i="29" s="1"/>
  <c r="G585" i="29"/>
  <c r="E585" i="29"/>
  <c r="H585" i="29" s="1"/>
  <c r="G584" i="29"/>
  <c r="G583" i="29"/>
  <c r="G582" i="29"/>
  <c r="E582" i="29"/>
  <c r="H582" i="29" s="1"/>
  <c r="D582" i="29"/>
  <c r="C582" i="29"/>
  <c r="E603" i="29" s="1"/>
  <c r="H603" i="29" s="1"/>
  <c r="G576" i="29"/>
  <c r="F576" i="29"/>
  <c r="E576" i="29"/>
  <c r="G575" i="29"/>
  <c r="F575" i="29"/>
  <c r="E575" i="29"/>
  <c r="H575" i="29" s="1"/>
  <c r="G574" i="29"/>
  <c r="F574" i="29"/>
  <c r="E574" i="29"/>
  <c r="H574" i="29" s="1"/>
  <c r="G573" i="29"/>
  <c r="F573" i="29"/>
  <c r="E573" i="29"/>
  <c r="G572" i="29"/>
  <c r="F572" i="29"/>
  <c r="G571" i="29"/>
  <c r="F571" i="29"/>
  <c r="E571" i="29"/>
  <c r="H571" i="29" s="1"/>
  <c r="G570" i="29"/>
  <c r="E570" i="29"/>
  <c r="H570" i="29" s="1"/>
  <c r="G569" i="29"/>
  <c r="G568" i="29"/>
  <c r="F568" i="29"/>
  <c r="G567" i="29"/>
  <c r="F567" i="29"/>
  <c r="E567" i="29"/>
  <c r="H567" i="29" s="1"/>
  <c r="G566" i="29"/>
  <c r="F566" i="29"/>
  <c r="E566" i="29"/>
  <c r="H566" i="29" s="1"/>
  <c r="G565" i="29"/>
  <c r="G564" i="29"/>
  <c r="F564" i="29"/>
  <c r="E564" i="29"/>
  <c r="G563" i="29"/>
  <c r="F563" i="29"/>
  <c r="E563" i="29"/>
  <c r="H563" i="29" s="1"/>
  <c r="G562" i="29"/>
  <c r="E562" i="29"/>
  <c r="H562" i="29" s="1"/>
  <c r="G561" i="29"/>
  <c r="G560" i="29"/>
  <c r="F560" i="29"/>
  <c r="G559" i="29"/>
  <c r="F559" i="29"/>
  <c r="E559" i="29"/>
  <c r="H559" i="29" s="1"/>
  <c r="G558" i="29"/>
  <c r="F558" i="29"/>
  <c r="E558" i="29"/>
  <c r="H558" i="29" s="1"/>
  <c r="G557" i="29"/>
  <c r="F557" i="29"/>
  <c r="E557" i="29"/>
  <c r="G556" i="29"/>
  <c r="F556" i="29"/>
  <c r="G555" i="29"/>
  <c r="F555" i="29"/>
  <c r="E555" i="29"/>
  <c r="H555" i="29" s="1"/>
  <c r="G554" i="29"/>
  <c r="E554" i="29"/>
  <c r="H554" i="29" s="1"/>
  <c r="G553" i="29"/>
  <c r="F553" i="29"/>
  <c r="G552" i="29"/>
  <c r="F552" i="29"/>
  <c r="G551" i="29"/>
  <c r="F551" i="29"/>
  <c r="E551" i="29"/>
  <c r="H551" i="29" s="1"/>
  <c r="G550" i="29"/>
  <c r="F550" i="29"/>
  <c r="E550" i="29"/>
  <c r="H550" i="29" s="1"/>
  <c r="G549" i="29"/>
  <c r="G548" i="29"/>
  <c r="F548" i="29"/>
  <c r="G547" i="29"/>
  <c r="F547" i="29"/>
  <c r="E547" i="29"/>
  <c r="H547" i="29" s="1"/>
  <c r="G546" i="29"/>
  <c r="F546" i="29"/>
  <c r="E546" i="29"/>
  <c r="H546" i="29" s="1"/>
  <c r="G545" i="29"/>
  <c r="F545" i="29"/>
  <c r="E545" i="29"/>
  <c r="G544" i="29"/>
  <c r="F544" i="29"/>
  <c r="E544" i="29"/>
  <c r="G543" i="29"/>
  <c r="F543" i="29"/>
  <c r="E543" i="29"/>
  <c r="H543" i="29" s="1"/>
  <c r="G542" i="29"/>
  <c r="F542" i="29"/>
  <c r="E542" i="29"/>
  <c r="H542" i="29" s="1"/>
  <c r="G541" i="29"/>
  <c r="G540" i="29"/>
  <c r="F540" i="29"/>
  <c r="E540" i="29"/>
  <c r="G539" i="29"/>
  <c r="F539" i="29"/>
  <c r="E539" i="29"/>
  <c r="H539" i="29" s="1"/>
  <c r="G538" i="29"/>
  <c r="F538" i="29"/>
  <c r="E538" i="29"/>
  <c r="H538" i="29" s="1"/>
  <c r="G537" i="29"/>
  <c r="F537" i="29"/>
  <c r="G536" i="29"/>
  <c r="F536" i="29"/>
  <c r="E536" i="29"/>
  <c r="G535" i="29"/>
  <c r="F535" i="29"/>
  <c r="E535" i="29"/>
  <c r="H535" i="29" s="1"/>
  <c r="G534" i="29"/>
  <c r="F534" i="29"/>
  <c r="E534" i="29"/>
  <c r="H534" i="29" s="1"/>
  <c r="G533" i="29"/>
  <c r="F533" i="29"/>
  <c r="G532" i="29"/>
  <c r="F532" i="29"/>
  <c r="G531" i="29"/>
  <c r="F531" i="29"/>
  <c r="E531" i="29"/>
  <c r="H531" i="29" s="1"/>
  <c r="G530" i="29"/>
  <c r="F530" i="29"/>
  <c r="E530" i="29"/>
  <c r="H530" i="29" s="1"/>
  <c r="G529" i="29"/>
  <c r="E529" i="29"/>
  <c r="G528" i="29"/>
  <c r="F528" i="29"/>
  <c r="E528" i="29"/>
  <c r="G527" i="29"/>
  <c r="F527" i="29"/>
  <c r="E527" i="29"/>
  <c r="H527" i="29" s="1"/>
  <c r="G526" i="29"/>
  <c r="F526" i="29"/>
  <c r="E526" i="29"/>
  <c r="H526" i="29" s="1"/>
  <c r="G525" i="29"/>
  <c r="F525" i="29"/>
  <c r="E525" i="29"/>
  <c r="G524" i="29"/>
  <c r="F524" i="29"/>
  <c r="E524" i="29"/>
  <c r="G523" i="29"/>
  <c r="F523" i="29"/>
  <c r="E523" i="29"/>
  <c r="H523" i="29" s="1"/>
  <c r="G522" i="29"/>
  <c r="F522" i="29"/>
  <c r="E522" i="29"/>
  <c r="H522" i="29" s="1"/>
  <c r="G521" i="29"/>
  <c r="F521" i="29"/>
  <c r="E521" i="29"/>
  <c r="G520" i="29"/>
  <c r="F520" i="29"/>
  <c r="E520" i="29"/>
  <c r="G519" i="29"/>
  <c r="F519" i="29"/>
  <c r="E519" i="29"/>
  <c r="H519" i="29" s="1"/>
  <c r="G518" i="29"/>
  <c r="F518" i="29"/>
  <c r="E518" i="29"/>
  <c r="H518" i="29" s="1"/>
  <c r="G517" i="29"/>
  <c r="F517" i="29"/>
  <c r="G516" i="29"/>
  <c r="F516" i="29"/>
  <c r="G515" i="29"/>
  <c r="F515" i="29"/>
  <c r="E515" i="29"/>
  <c r="H515" i="29" s="1"/>
  <c r="G514" i="29"/>
  <c r="F514" i="29"/>
  <c r="E514" i="29"/>
  <c r="H514" i="29" s="1"/>
  <c r="G513" i="29"/>
  <c r="F513" i="29"/>
  <c r="E513" i="29"/>
  <c r="G512" i="29"/>
  <c r="F512" i="29"/>
  <c r="G511" i="29"/>
  <c r="F511" i="29"/>
  <c r="E511" i="29"/>
  <c r="H511" i="29" s="1"/>
  <c r="G510" i="29"/>
  <c r="F510" i="29"/>
  <c r="E510" i="29"/>
  <c r="H510" i="29" s="1"/>
  <c r="G509" i="29"/>
  <c r="F509" i="29"/>
  <c r="G508" i="29"/>
  <c r="F508" i="29"/>
  <c r="E508" i="29"/>
  <c r="G507" i="29"/>
  <c r="F507" i="29"/>
  <c r="E507" i="29"/>
  <c r="H507" i="29" s="1"/>
  <c r="G506" i="29"/>
  <c r="F506" i="29"/>
  <c r="E506" i="29"/>
  <c r="H506" i="29" s="1"/>
  <c r="G505" i="29"/>
  <c r="F505" i="29"/>
  <c r="E505" i="29"/>
  <c r="G504" i="29"/>
  <c r="F504" i="29"/>
  <c r="E504" i="29"/>
  <c r="G503" i="29"/>
  <c r="F503" i="29"/>
  <c r="E503" i="29"/>
  <c r="H503" i="29" s="1"/>
  <c r="G502" i="29"/>
  <c r="F502" i="29"/>
  <c r="E502" i="29"/>
  <c r="H502" i="29" s="1"/>
  <c r="G501" i="29"/>
  <c r="F501" i="29"/>
  <c r="G500" i="29"/>
  <c r="F500" i="29"/>
  <c r="G499" i="29"/>
  <c r="F499" i="29"/>
  <c r="E499" i="29"/>
  <c r="H499" i="29" s="1"/>
  <c r="G498" i="29"/>
  <c r="F498" i="29"/>
  <c r="E498" i="29"/>
  <c r="H498" i="29" s="1"/>
  <c r="G497" i="29"/>
  <c r="G496" i="29"/>
  <c r="F496" i="29"/>
  <c r="E496" i="29"/>
  <c r="G495" i="29"/>
  <c r="F495" i="29"/>
  <c r="E495" i="29"/>
  <c r="H495" i="29" s="1"/>
  <c r="G494" i="29"/>
  <c r="F494" i="29"/>
  <c r="E494" i="29"/>
  <c r="H494" i="29" s="1"/>
  <c r="G493" i="29"/>
  <c r="F493" i="29"/>
  <c r="E493" i="29"/>
  <c r="H493" i="29" s="1"/>
  <c r="G492" i="29"/>
  <c r="F492" i="29"/>
  <c r="E492" i="29"/>
  <c r="H492" i="29" s="1"/>
  <c r="G491" i="29"/>
  <c r="F491" i="29"/>
  <c r="E491" i="29"/>
  <c r="H491" i="29" s="1"/>
  <c r="G490" i="29"/>
  <c r="F490" i="29"/>
  <c r="E490" i="29"/>
  <c r="H490" i="29" s="1"/>
  <c r="G489" i="29"/>
  <c r="F489" i="29"/>
  <c r="E489" i="29"/>
  <c r="H489" i="29" s="1"/>
  <c r="G488" i="29"/>
  <c r="F488" i="29"/>
  <c r="E488" i="29"/>
  <c r="H488" i="29" s="1"/>
  <c r="G487" i="29"/>
  <c r="F487" i="29"/>
  <c r="E487" i="29"/>
  <c r="H487" i="29" s="1"/>
  <c r="G486" i="29"/>
  <c r="F486" i="29"/>
  <c r="E486" i="29"/>
  <c r="H486" i="29" s="1"/>
  <c r="G485" i="29"/>
  <c r="F485" i="29"/>
  <c r="E485" i="29"/>
  <c r="H485" i="29" s="1"/>
  <c r="G484" i="29"/>
  <c r="F484" i="29"/>
  <c r="E484" i="29"/>
  <c r="H484" i="29" s="1"/>
  <c r="G483" i="29"/>
  <c r="F483" i="29"/>
  <c r="E483" i="29"/>
  <c r="H483" i="29" s="1"/>
  <c r="G482" i="29"/>
  <c r="F482" i="29"/>
  <c r="E482" i="29"/>
  <c r="H482" i="29" s="1"/>
  <c r="G481" i="29"/>
  <c r="F481" i="29"/>
  <c r="E481" i="29"/>
  <c r="H481" i="29" s="1"/>
  <c r="G480" i="29"/>
  <c r="F480" i="29"/>
  <c r="E480" i="29"/>
  <c r="H480" i="29" s="1"/>
  <c r="G479" i="29"/>
  <c r="F479" i="29"/>
  <c r="E479" i="29"/>
  <c r="H479" i="29" s="1"/>
  <c r="G478" i="29"/>
  <c r="F478" i="29"/>
  <c r="E478" i="29"/>
  <c r="H478" i="29" s="1"/>
  <c r="G477" i="29"/>
  <c r="F477" i="29"/>
  <c r="E477" i="29"/>
  <c r="H477" i="29" s="1"/>
  <c r="G476" i="29"/>
  <c r="F476" i="29"/>
  <c r="E476" i="29"/>
  <c r="H476" i="29" s="1"/>
  <c r="G475" i="29"/>
  <c r="F475" i="29"/>
  <c r="E475" i="29"/>
  <c r="H475" i="29" s="1"/>
  <c r="G474" i="29"/>
  <c r="F474" i="29"/>
  <c r="E474" i="29"/>
  <c r="H474" i="29" s="1"/>
  <c r="G473" i="29"/>
  <c r="F473" i="29"/>
  <c r="E473" i="29"/>
  <c r="H473" i="29" s="1"/>
  <c r="G472" i="29"/>
  <c r="F472" i="29"/>
  <c r="E472" i="29"/>
  <c r="H472" i="29" s="1"/>
  <c r="G471" i="29"/>
  <c r="F471" i="29"/>
  <c r="E471" i="29"/>
  <c r="H471" i="29" s="1"/>
  <c r="G470" i="29"/>
  <c r="F470" i="29"/>
  <c r="E470" i="29"/>
  <c r="H470" i="29" s="1"/>
  <c r="G469" i="29"/>
  <c r="F469" i="29"/>
  <c r="E469" i="29"/>
  <c r="H469" i="29" s="1"/>
  <c r="G468" i="29"/>
  <c r="F468" i="29"/>
  <c r="E468" i="29"/>
  <c r="H468" i="29" s="1"/>
  <c r="G467" i="29"/>
  <c r="F467" i="29"/>
  <c r="E467" i="29"/>
  <c r="H467" i="29" s="1"/>
  <c r="G466" i="29"/>
  <c r="F466" i="29"/>
  <c r="E466" i="29"/>
  <c r="H466" i="29" s="1"/>
  <c r="G465" i="29"/>
  <c r="F465" i="29"/>
  <c r="E465" i="29"/>
  <c r="H465" i="29" s="1"/>
  <c r="G464" i="29"/>
  <c r="F464" i="29"/>
  <c r="E464" i="29"/>
  <c r="H464" i="29" s="1"/>
  <c r="G463" i="29"/>
  <c r="F463" i="29"/>
  <c r="E463" i="29"/>
  <c r="H463" i="29" s="1"/>
  <c r="G462" i="29"/>
  <c r="F462" i="29"/>
  <c r="E462" i="29"/>
  <c r="H462" i="29" s="1"/>
  <c r="G461" i="29"/>
  <c r="F461" i="29"/>
  <c r="E461" i="29"/>
  <c r="H461" i="29" s="1"/>
  <c r="G460" i="29"/>
  <c r="F460" i="29"/>
  <c r="E460" i="29"/>
  <c r="H460" i="29" s="1"/>
  <c r="G459" i="29"/>
  <c r="F459" i="29"/>
  <c r="E459" i="29"/>
  <c r="H459" i="29" s="1"/>
  <c r="G458" i="29"/>
  <c r="F458" i="29"/>
  <c r="E458" i="29"/>
  <c r="H458" i="29" s="1"/>
  <c r="G457" i="29"/>
  <c r="F457" i="29"/>
  <c r="E457" i="29"/>
  <c r="H457" i="29" s="1"/>
  <c r="G456" i="29"/>
  <c r="F456" i="29"/>
  <c r="E456" i="29"/>
  <c r="H456" i="29" s="1"/>
  <c r="G455" i="29"/>
  <c r="F455" i="29"/>
  <c r="E455" i="29"/>
  <c r="H455" i="29" s="1"/>
  <c r="G454" i="29"/>
  <c r="F454" i="29"/>
  <c r="E454" i="29"/>
  <c r="H454" i="29" s="1"/>
  <c r="G453" i="29"/>
  <c r="F453" i="29"/>
  <c r="E453" i="29"/>
  <c r="H453" i="29" s="1"/>
  <c r="G452" i="29"/>
  <c r="F452" i="29"/>
  <c r="E452" i="29"/>
  <c r="H452" i="29" s="1"/>
  <c r="G451" i="29"/>
  <c r="F451" i="29"/>
  <c r="E451" i="29"/>
  <c r="H451" i="29" s="1"/>
  <c r="G450" i="29"/>
  <c r="F450" i="29"/>
  <c r="E450" i="29"/>
  <c r="H450" i="29" s="1"/>
  <c r="G449" i="29"/>
  <c r="F449" i="29"/>
  <c r="E449" i="29"/>
  <c r="H449" i="29" s="1"/>
  <c r="G448" i="29"/>
  <c r="F448" i="29"/>
  <c r="E448" i="29"/>
  <c r="H448" i="29" s="1"/>
  <c r="G447" i="29"/>
  <c r="F447" i="29"/>
  <c r="E447" i="29"/>
  <c r="H447" i="29" s="1"/>
  <c r="G446" i="29"/>
  <c r="F446" i="29"/>
  <c r="E446" i="29"/>
  <c r="H446" i="29" s="1"/>
  <c r="G445" i="29"/>
  <c r="F445" i="29"/>
  <c r="E445" i="29"/>
  <c r="H445" i="29" s="1"/>
  <c r="G444" i="29"/>
  <c r="F444" i="29"/>
  <c r="E444" i="29"/>
  <c r="H444" i="29" s="1"/>
  <c r="G443" i="29"/>
  <c r="F443" i="29"/>
  <c r="E443" i="29"/>
  <c r="H443" i="29" s="1"/>
  <c r="G442" i="29"/>
  <c r="F442" i="29"/>
  <c r="E442" i="29"/>
  <c r="H442" i="29" s="1"/>
  <c r="G441" i="29"/>
  <c r="F441" i="29"/>
  <c r="E441" i="29"/>
  <c r="H441" i="29" s="1"/>
  <c r="G440" i="29"/>
  <c r="F440" i="29"/>
  <c r="E440" i="29"/>
  <c r="H440" i="29" s="1"/>
  <c r="G439" i="29"/>
  <c r="F439" i="29"/>
  <c r="E439" i="29"/>
  <c r="H439" i="29" s="1"/>
  <c r="G438" i="29"/>
  <c r="F438" i="29"/>
  <c r="E438" i="29"/>
  <c r="H438" i="29" s="1"/>
  <c r="G437" i="29"/>
  <c r="F437" i="29"/>
  <c r="E437" i="29"/>
  <c r="H437" i="29" s="1"/>
  <c r="G436" i="29"/>
  <c r="F436" i="29"/>
  <c r="E436" i="29"/>
  <c r="H436" i="29" s="1"/>
  <c r="G435" i="29"/>
  <c r="F435" i="29"/>
  <c r="E435" i="29"/>
  <c r="H435" i="29" s="1"/>
  <c r="G434" i="29"/>
  <c r="F434" i="29"/>
  <c r="E434" i="29"/>
  <c r="H434" i="29" s="1"/>
  <c r="G433" i="29"/>
  <c r="F433" i="29"/>
  <c r="E433" i="29"/>
  <c r="H433" i="29" s="1"/>
  <c r="G432" i="29"/>
  <c r="F432" i="29"/>
  <c r="E432" i="29"/>
  <c r="H432" i="29" s="1"/>
  <c r="G431" i="29"/>
  <c r="F431" i="29"/>
  <c r="E431" i="29"/>
  <c r="H431" i="29" s="1"/>
  <c r="G430" i="29"/>
  <c r="F430" i="29"/>
  <c r="E430" i="29"/>
  <c r="H430" i="29" s="1"/>
  <c r="G429" i="29"/>
  <c r="F429" i="29"/>
  <c r="E429" i="29"/>
  <c r="H429" i="29" s="1"/>
  <c r="G428" i="29"/>
  <c r="F428" i="29"/>
  <c r="E428" i="29"/>
  <c r="H428" i="29" s="1"/>
  <c r="G427" i="29"/>
  <c r="F427" i="29"/>
  <c r="E427" i="29"/>
  <c r="H427" i="29" s="1"/>
  <c r="G426" i="29"/>
  <c r="F426" i="29"/>
  <c r="E426" i="29"/>
  <c r="H426" i="29" s="1"/>
  <c r="G425" i="29"/>
  <c r="F425" i="29"/>
  <c r="E425" i="29"/>
  <c r="H425" i="29" s="1"/>
  <c r="G424" i="29"/>
  <c r="F424" i="29"/>
  <c r="E424" i="29"/>
  <c r="H424" i="29" s="1"/>
  <c r="G423" i="29"/>
  <c r="F423" i="29"/>
  <c r="E423" i="29"/>
  <c r="H423" i="29" s="1"/>
  <c r="G422" i="29"/>
  <c r="F422" i="29"/>
  <c r="E422" i="29"/>
  <c r="H422" i="29" s="1"/>
  <c r="G421" i="29"/>
  <c r="F421" i="29"/>
  <c r="E421" i="29"/>
  <c r="H421" i="29" s="1"/>
  <c r="G420" i="29"/>
  <c r="F420" i="29"/>
  <c r="E420" i="29"/>
  <c r="H420" i="29" s="1"/>
  <c r="G419" i="29"/>
  <c r="F419" i="29"/>
  <c r="E419" i="29"/>
  <c r="H419" i="29" s="1"/>
  <c r="G418" i="29"/>
  <c r="F418" i="29"/>
  <c r="E418" i="29"/>
  <c r="H418" i="29" s="1"/>
  <c r="G417" i="29"/>
  <c r="F417" i="29"/>
  <c r="E417" i="29"/>
  <c r="H417" i="29" s="1"/>
  <c r="G416" i="29"/>
  <c r="F416" i="29"/>
  <c r="E416" i="29"/>
  <c r="H416" i="29" s="1"/>
  <c r="G415" i="29"/>
  <c r="F415" i="29"/>
  <c r="E415" i="29"/>
  <c r="H415" i="29" s="1"/>
  <c r="G414" i="29"/>
  <c r="F414" i="29"/>
  <c r="E414" i="29"/>
  <c r="H414" i="29" s="1"/>
  <c r="G413" i="29"/>
  <c r="F413" i="29"/>
  <c r="E413" i="29"/>
  <c r="H413" i="29" s="1"/>
  <c r="G412" i="29"/>
  <c r="F412" i="29"/>
  <c r="E412" i="29"/>
  <c r="H412" i="29" s="1"/>
  <c r="G411" i="29"/>
  <c r="F411" i="29"/>
  <c r="E411" i="29"/>
  <c r="H411" i="29" s="1"/>
  <c r="G410" i="29"/>
  <c r="F410" i="29"/>
  <c r="E410" i="29"/>
  <c r="H410" i="29" s="1"/>
  <c r="G409" i="29"/>
  <c r="F409" i="29"/>
  <c r="E409" i="29"/>
  <c r="H409" i="29" s="1"/>
  <c r="G408" i="29"/>
  <c r="F408" i="29"/>
  <c r="E408" i="29"/>
  <c r="H408" i="29" s="1"/>
  <c r="G407" i="29"/>
  <c r="F407" i="29"/>
  <c r="E407" i="29"/>
  <c r="H407" i="29" s="1"/>
  <c r="G406" i="29"/>
  <c r="F406" i="29"/>
  <c r="E406" i="29"/>
  <c r="H406" i="29" s="1"/>
  <c r="G405" i="29"/>
  <c r="F405" i="29"/>
  <c r="E405" i="29"/>
  <c r="H405" i="29" s="1"/>
  <c r="G404" i="29"/>
  <c r="F404" i="29"/>
  <c r="E404" i="29"/>
  <c r="H404" i="29" s="1"/>
  <c r="G403" i="29"/>
  <c r="F403" i="29"/>
  <c r="E403" i="29"/>
  <c r="H403" i="29" s="1"/>
  <c r="G402" i="29"/>
  <c r="F402" i="29"/>
  <c r="E402" i="29"/>
  <c r="H402" i="29" s="1"/>
  <c r="G401" i="29"/>
  <c r="F401" i="29"/>
  <c r="E401" i="29"/>
  <c r="H401" i="29" s="1"/>
  <c r="G400" i="29"/>
  <c r="F400" i="29"/>
  <c r="E400" i="29"/>
  <c r="H400" i="29" s="1"/>
  <c r="G399" i="29"/>
  <c r="F399" i="29"/>
  <c r="E399" i="29"/>
  <c r="H399" i="29" s="1"/>
  <c r="G398" i="29"/>
  <c r="F398" i="29"/>
  <c r="E398" i="29"/>
  <c r="H398" i="29" s="1"/>
  <c r="G397" i="29"/>
  <c r="F397" i="29"/>
  <c r="E397" i="29"/>
  <c r="H397" i="29" s="1"/>
  <c r="G396" i="29"/>
  <c r="F396" i="29"/>
  <c r="E396" i="29"/>
  <c r="H396" i="29" s="1"/>
  <c r="G395" i="29"/>
  <c r="F395" i="29"/>
  <c r="E395" i="29"/>
  <c r="H395" i="29" s="1"/>
  <c r="G394" i="29"/>
  <c r="F394" i="29"/>
  <c r="E394" i="29"/>
  <c r="H394" i="29" s="1"/>
  <c r="G393" i="29"/>
  <c r="F393" i="29"/>
  <c r="E393" i="29"/>
  <c r="H393" i="29" s="1"/>
  <c r="G392" i="29"/>
  <c r="F392" i="29"/>
  <c r="E392" i="29"/>
  <c r="H392" i="29" s="1"/>
  <c r="G391" i="29"/>
  <c r="F391" i="29"/>
  <c r="E391" i="29"/>
  <c r="H391" i="29" s="1"/>
  <c r="G390" i="29"/>
  <c r="F390" i="29"/>
  <c r="E390" i="29"/>
  <c r="H390" i="29" s="1"/>
  <c r="G389" i="29"/>
  <c r="F389" i="29"/>
  <c r="E389" i="29"/>
  <c r="H389" i="29" s="1"/>
  <c r="G388" i="29"/>
  <c r="F388" i="29"/>
  <c r="E388" i="29"/>
  <c r="H388" i="29" s="1"/>
  <c r="G387" i="29"/>
  <c r="F387" i="29"/>
  <c r="E387" i="29"/>
  <c r="H387" i="29" s="1"/>
  <c r="G386" i="29"/>
  <c r="F386" i="29"/>
  <c r="E386" i="29"/>
  <c r="H386" i="29" s="1"/>
  <c r="G385" i="29"/>
  <c r="F385" i="29"/>
  <c r="E385" i="29"/>
  <c r="H385" i="29" s="1"/>
  <c r="G384" i="29"/>
  <c r="F384" i="29"/>
  <c r="E384" i="29"/>
  <c r="H384" i="29" s="1"/>
  <c r="G383" i="29"/>
  <c r="F383" i="29"/>
  <c r="E383" i="29"/>
  <c r="H383" i="29" s="1"/>
  <c r="G382" i="29"/>
  <c r="F382" i="29"/>
  <c r="E382" i="29"/>
  <c r="H382" i="29" s="1"/>
  <c r="G381" i="29"/>
  <c r="F381" i="29"/>
  <c r="E381" i="29"/>
  <c r="H381" i="29" s="1"/>
  <c r="G380" i="29"/>
  <c r="F380" i="29"/>
  <c r="E380" i="29"/>
  <c r="H380" i="29" s="1"/>
  <c r="G379" i="29"/>
  <c r="F379" i="29"/>
  <c r="E379" i="29"/>
  <c r="H379" i="29" s="1"/>
  <c r="G378" i="29"/>
  <c r="F378" i="29"/>
  <c r="E378" i="29"/>
  <c r="H378" i="29" s="1"/>
  <c r="G377" i="29"/>
  <c r="F377" i="29"/>
  <c r="E377" i="29"/>
  <c r="H377" i="29" s="1"/>
  <c r="G376" i="29"/>
  <c r="F376" i="29"/>
  <c r="E376" i="29"/>
  <c r="H376" i="29" s="1"/>
  <c r="G375" i="29"/>
  <c r="F375" i="29"/>
  <c r="E375" i="29"/>
  <c r="H375" i="29" s="1"/>
  <c r="G374" i="29"/>
  <c r="F374" i="29"/>
  <c r="E374" i="29"/>
  <c r="H374" i="29" s="1"/>
  <c r="G373" i="29"/>
  <c r="F373" i="29"/>
  <c r="E373" i="29"/>
  <c r="H373" i="29" s="1"/>
  <c r="G372" i="29"/>
  <c r="F372" i="29"/>
  <c r="E372" i="29"/>
  <c r="H372" i="29" s="1"/>
  <c r="G371" i="29"/>
  <c r="F371" i="29"/>
  <c r="E371" i="29"/>
  <c r="H371" i="29" s="1"/>
  <c r="G370" i="29"/>
  <c r="F370" i="29"/>
  <c r="E370" i="29"/>
  <c r="H370" i="29" s="1"/>
  <c r="G369" i="29"/>
  <c r="F369" i="29"/>
  <c r="E369" i="29"/>
  <c r="H369" i="29" s="1"/>
  <c r="G368" i="29"/>
  <c r="F368" i="29"/>
  <c r="E368" i="29"/>
  <c r="H368" i="29" s="1"/>
  <c r="G367" i="29"/>
  <c r="F367" i="29"/>
  <c r="E367" i="29"/>
  <c r="H367" i="29" s="1"/>
  <c r="G366" i="29"/>
  <c r="F366" i="29"/>
  <c r="E366" i="29"/>
  <c r="H366" i="29" s="1"/>
  <c r="G365" i="29"/>
  <c r="F365" i="29"/>
  <c r="E365" i="29"/>
  <c r="H365" i="29" s="1"/>
  <c r="G364" i="29"/>
  <c r="F364" i="29"/>
  <c r="E364" i="29"/>
  <c r="H364" i="29" s="1"/>
  <c r="G363" i="29"/>
  <c r="F363" i="29"/>
  <c r="E363" i="29"/>
  <c r="H363" i="29" s="1"/>
  <c r="G362" i="29"/>
  <c r="F362" i="29"/>
  <c r="E362" i="29"/>
  <c r="H362" i="29" s="1"/>
  <c r="G361" i="29"/>
  <c r="F361" i="29"/>
  <c r="E361" i="29"/>
  <c r="H361" i="29" s="1"/>
  <c r="G360" i="29"/>
  <c r="F360" i="29"/>
  <c r="E360" i="29"/>
  <c r="H360" i="29" s="1"/>
  <c r="G359" i="29"/>
  <c r="F359" i="29"/>
  <c r="E359" i="29"/>
  <c r="H359" i="29" s="1"/>
  <c r="G358" i="29"/>
  <c r="F358" i="29"/>
  <c r="E358" i="29"/>
  <c r="H358" i="29" s="1"/>
  <c r="G357" i="29"/>
  <c r="F357" i="29"/>
  <c r="E357" i="29"/>
  <c r="H357" i="29" s="1"/>
  <c r="G356" i="29"/>
  <c r="F356" i="29"/>
  <c r="E356" i="29"/>
  <c r="H356" i="29" s="1"/>
  <c r="G355" i="29"/>
  <c r="F355" i="29"/>
  <c r="E355" i="29"/>
  <c r="H355" i="29" s="1"/>
  <c r="G354" i="29"/>
  <c r="F354" i="29"/>
  <c r="E354" i="29"/>
  <c r="H354" i="29" s="1"/>
  <c r="G353" i="29"/>
  <c r="F353" i="29"/>
  <c r="E353" i="29"/>
  <c r="H353" i="29" s="1"/>
  <c r="G352" i="29"/>
  <c r="F352" i="29"/>
  <c r="E352" i="29"/>
  <c r="H352" i="29" s="1"/>
  <c r="G351" i="29"/>
  <c r="F351" i="29"/>
  <c r="E351" i="29"/>
  <c r="H351" i="29" s="1"/>
  <c r="G350" i="29"/>
  <c r="F350" i="29"/>
  <c r="E350" i="29"/>
  <c r="H350" i="29" s="1"/>
  <c r="F349" i="29"/>
  <c r="E349" i="29"/>
  <c r="D349" i="29"/>
  <c r="F569" i="29" s="1"/>
  <c r="C349" i="29"/>
  <c r="E572" i="29" s="1"/>
  <c r="H572" i="29" s="1"/>
  <c r="H343" i="29"/>
  <c r="G343" i="29"/>
  <c r="F343" i="29"/>
  <c r="E343" i="29"/>
  <c r="H342" i="29"/>
  <c r="G342" i="29"/>
  <c r="F342" i="29"/>
  <c r="E342" i="29"/>
  <c r="H341" i="29"/>
  <c r="G341" i="29"/>
  <c r="F341" i="29"/>
  <c r="E341" i="29"/>
  <c r="H340" i="29"/>
  <c r="G340" i="29"/>
  <c r="F340" i="29"/>
  <c r="E340" i="29"/>
  <c r="H339" i="29"/>
  <c r="G339" i="29"/>
  <c r="F339" i="29"/>
  <c r="E339" i="29"/>
  <c r="H338" i="29"/>
  <c r="G338" i="29"/>
  <c r="F338" i="29"/>
  <c r="E338" i="29"/>
  <c r="H337" i="29"/>
  <c r="G337" i="29"/>
  <c r="F337" i="29"/>
  <c r="E337" i="29"/>
  <c r="H336" i="29"/>
  <c r="G336" i="29"/>
  <c r="E336" i="29"/>
  <c r="H335" i="29"/>
  <c r="G335" i="29"/>
  <c r="F335" i="29"/>
  <c r="E335" i="29"/>
  <c r="H334" i="29"/>
  <c r="G334" i="29"/>
  <c r="F334" i="29"/>
  <c r="E334" i="29"/>
  <c r="H333" i="29"/>
  <c r="G333" i="29"/>
  <c r="E333" i="29"/>
  <c r="H332" i="29"/>
  <c r="G332" i="29"/>
  <c r="F332" i="29"/>
  <c r="E332" i="29"/>
  <c r="H331" i="29"/>
  <c r="G331" i="29"/>
  <c r="F331" i="29"/>
  <c r="E331" i="29"/>
  <c r="H330" i="29"/>
  <c r="G330" i="29"/>
  <c r="F330" i="29"/>
  <c r="E330" i="29"/>
  <c r="H329" i="29"/>
  <c r="G329" i="29"/>
  <c r="F329" i="29"/>
  <c r="E329" i="29"/>
  <c r="G328" i="29"/>
  <c r="H327" i="29"/>
  <c r="G327" i="29"/>
  <c r="E327" i="29"/>
  <c r="H326" i="29"/>
  <c r="G326" i="29"/>
  <c r="F326" i="29"/>
  <c r="E326" i="29"/>
  <c r="G325" i="29"/>
  <c r="F325" i="29"/>
  <c r="H324" i="29"/>
  <c r="G324" i="29"/>
  <c r="F324" i="29"/>
  <c r="E324" i="29"/>
  <c r="G323" i="29"/>
  <c r="F323" i="29"/>
  <c r="H322" i="29"/>
  <c r="G322" i="29"/>
  <c r="F322" i="29"/>
  <c r="E322" i="29"/>
  <c r="G321" i="29"/>
  <c r="H320" i="29"/>
  <c r="G320" i="29"/>
  <c r="F320" i="29"/>
  <c r="E320" i="29"/>
  <c r="G319" i="29"/>
  <c r="G318" i="29"/>
  <c r="F318" i="29"/>
  <c r="G317" i="29"/>
  <c r="H316" i="29"/>
  <c r="G316" i="29"/>
  <c r="F316" i="29"/>
  <c r="E316" i="29"/>
  <c r="G315" i="29"/>
  <c r="G314" i="29"/>
  <c r="F314" i="29"/>
  <c r="G313" i="29"/>
  <c r="H312" i="29"/>
  <c r="G312" i="29"/>
  <c r="F312" i="29"/>
  <c r="E312" i="29"/>
  <c r="H311" i="29"/>
  <c r="G311" i="29"/>
  <c r="F311" i="29"/>
  <c r="E311" i="29"/>
  <c r="H310" i="29"/>
  <c r="G310" i="29"/>
  <c r="E310" i="29"/>
  <c r="H309" i="29"/>
  <c r="G309" i="29"/>
  <c r="F309" i="29"/>
  <c r="E309" i="29"/>
  <c r="G308" i="29"/>
  <c r="H307" i="29"/>
  <c r="G307" i="29"/>
  <c r="F307" i="29"/>
  <c r="E307" i="29"/>
  <c r="G306" i="29"/>
  <c r="F306" i="29"/>
  <c r="G305" i="29"/>
  <c r="H304" i="29"/>
  <c r="G304" i="29"/>
  <c r="F304" i="29"/>
  <c r="E304" i="29"/>
  <c r="G303" i="29"/>
  <c r="G302" i="29"/>
  <c r="G301" i="29"/>
  <c r="F301" i="29"/>
  <c r="G300" i="29"/>
  <c r="F300" i="29"/>
  <c r="H299" i="29"/>
  <c r="G299" i="29"/>
  <c r="F299" i="29"/>
  <c r="E299" i="29"/>
  <c r="G298" i="29"/>
  <c r="G297" i="29"/>
  <c r="F297" i="29"/>
  <c r="H296" i="29"/>
  <c r="G296" i="29"/>
  <c r="F296" i="29"/>
  <c r="E296" i="29"/>
  <c r="H295" i="29"/>
  <c r="G295" i="29"/>
  <c r="E295" i="29"/>
  <c r="G294" i="29"/>
  <c r="H293" i="29"/>
  <c r="G293" i="29"/>
  <c r="F293" i="29"/>
  <c r="E293" i="29"/>
  <c r="H292" i="29"/>
  <c r="G292" i="29"/>
  <c r="F292" i="29"/>
  <c r="E292" i="29"/>
  <c r="H291" i="29"/>
  <c r="G291" i="29"/>
  <c r="E291" i="29"/>
  <c r="H290" i="29"/>
  <c r="G290" i="29"/>
  <c r="E290" i="29"/>
  <c r="G289" i="29"/>
  <c r="G288" i="29"/>
  <c r="G287" i="29"/>
  <c r="G286" i="29"/>
  <c r="F286" i="29"/>
  <c r="H285" i="29"/>
  <c r="G285" i="29"/>
  <c r="F285" i="29"/>
  <c r="E285" i="29"/>
  <c r="H284" i="29"/>
  <c r="G284" i="29"/>
  <c r="F284" i="29"/>
  <c r="E284" i="29"/>
  <c r="G283" i="29"/>
  <c r="G282" i="29"/>
  <c r="H281" i="29"/>
  <c r="G281" i="29"/>
  <c r="F281" i="29"/>
  <c r="E281" i="29"/>
  <c r="H280" i="29"/>
  <c r="G280" i="29"/>
  <c r="F280" i="29"/>
  <c r="E280" i="29"/>
  <c r="H279" i="29"/>
  <c r="G279" i="29"/>
  <c r="F279" i="29"/>
  <c r="E279" i="29"/>
  <c r="G278" i="29"/>
  <c r="G277" i="29"/>
  <c r="G276" i="29"/>
  <c r="G275" i="29"/>
  <c r="H274" i="29"/>
  <c r="G274" i="29"/>
  <c r="F274" i="29"/>
  <c r="E274" i="29"/>
  <c r="H273" i="29"/>
  <c r="G273" i="29"/>
  <c r="F273" i="29"/>
  <c r="E273" i="29"/>
  <c r="H272" i="29"/>
  <c r="G272" i="29"/>
  <c r="F272" i="29"/>
  <c r="E272" i="29"/>
  <c r="H271" i="29"/>
  <c r="G271" i="29"/>
  <c r="F271" i="29"/>
  <c r="E271" i="29"/>
  <c r="H270" i="29"/>
  <c r="G270" i="29"/>
  <c r="F270" i="29"/>
  <c r="E270" i="29"/>
  <c r="H269" i="29"/>
  <c r="G269" i="29"/>
  <c r="F269" i="29"/>
  <c r="E269" i="29"/>
  <c r="H268" i="29"/>
  <c r="G268" i="29"/>
  <c r="F268" i="29"/>
  <c r="E268" i="29"/>
  <c r="H267" i="29"/>
  <c r="G267" i="29"/>
  <c r="F267" i="29"/>
  <c r="E267" i="29"/>
  <c r="H266" i="29"/>
  <c r="G266" i="29"/>
  <c r="F266" i="29"/>
  <c r="E266" i="29"/>
  <c r="H265" i="29"/>
  <c r="G265" i="29"/>
  <c r="F265" i="29"/>
  <c r="E265" i="29"/>
  <c r="G264" i="29"/>
  <c r="H263" i="29"/>
  <c r="G263" i="29"/>
  <c r="F263" i="29"/>
  <c r="E263" i="29"/>
  <c r="H262" i="29"/>
  <c r="G262" i="29"/>
  <c r="E262" i="29"/>
  <c r="G261" i="29"/>
  <c r="F261" i="29"/>
  <c r="G260" i="29"/>
  <c r="F260" i="29"/>
  <c r="H259" i="29"/>
  <c r="G259" i="29"/>
  <c r="E259" i="29"/>
  <c r="H258" i="29"/>
  <c r="G258" i="29"/>
  <c r="F258" i="29"/>
  <c r="E258" i="29"/>
  <c r="H257" i="29"/>
  <c r="G257" i="29"/>
  <c r="F257" i="29"/>
  <c r="E257" i="29"/>
  <c r="H256" i="29"/>
  <c r="G256" i="29"/>
  <c r="F256" i="29"/>
  <c r="E256" i="29"/>
  <c r="H255" i="29"/>
  <c r="G255" i="29"/>
  <c r="E255" i="29"/>
  <c r="H254" i="29"/>
  <c r="G254" i="29"/>
  <c r="F254" i="29"/>
  <c r="E254" i="29"/>
  <c r="G253" i="29"/>
  <c r="F253" i="29"/>
  <c r="H252" i="29"/>
  <c r="G252" i="29"/>
  <c r="F252" i="29"/>
  <c r="E252" i="29"/>
  <c r="H251" i="29"/>
  <c r="G251" i="29"/>
  <c r="F251" i="29"/>
  <c r="E251" i="29"/>
  <c r="H250" i="29"/>
  <c r="G250" i="29"/>
  <c r="F250" i="29"/>
  <c r="E250" i="29"/>
  <c r="G249" i="29"/>
  <c r="G248" i="29"/>
  <c r="F248" i="29"/>
  <c r="H247" i="29"/>
  <c r="G247" i="29"/>
  <c r="F247" i="29"/>
  <c r="E247" i="29"/>
  <c r="G246" i="29"/>
  <c r="H245" i="29"/>
  <c r="G245" i="29"/>
  <c r="F245" i="29"/>
  <c r="E245" i="29"/>
  <c r="G244" i="29"/>
  <c r="H243" i="29"/>
  <c r="G243" i="29"/>
  <c r="F243" i="29"/>
  <c r="E243" i="29"/>
  <c r="H242" i="29"/>
  <c r="G242" i="29"/>
  <c r="F242" i="29"/>
  <c r="E242" i="29"/>
  <c r="G241" i="29"/>
  <c r="H240" i="29"/>
  <c r="G240" i="29"/>
  <c r="F240" i="29"/>
  <c r="E240" i="29"/>
  <c r="H239" i="29"/>
  <c r="G239" i="29"/>
  <c r="F239" i="29"/>
  <c r="E239" i="29"/>
  <c r="G238" i="29"/>
  <c r="H237" i="29"/>
  <c r="G237" i="29"/>
  <c r="F237" i="29"/>
  <c r="E237" i="29"/>
  <c r="G236" i="29"/>
  <c r="H235" i="29"/>
  <c r="G235" i="29"/>
  <c r="F235" i="29"/>
  <c r="E235" i="29"/>
  <c r="H234" i="29"/>
  <c r="G234" i="29"/>
  <c r="F234" i="29"/>
  <c r="E234" i="29"/>
  <c r="H233" i="29"/>
  <c r="G233" i="29"/>
  <c r="F233" i="29"/>
  <c r="E233" i="29"/>
  <c r="H232" i="29"/>
  <c r="G232" i="29"/>
  <c r="E232" i="29"/>
  <c r="H231" i="29"/>
  <c r="G231" i="29"/>
  <c r="F231" i="29"/>
  <c r="E231" i="29"/>
  <c r="G230" i="29"/>
  <c r="F230" i="29"/>
  <c r="H229" i="29"/>
  <c r="G229" i="29"/>
  <c r="F229" i="29"/>
  <c r="E229" i="29"/>
  <c r="H228" i="29"/>
  <c r="G228" i="29"/>
  <c r="F228" i="29"/>
  <c r="E228" i="29"/>
  <c r="G227" i="29"/>
  <c r="F227" i="29"/>
  <c r="G226" i="29"/>
  <c r="F226" i="29"/>
  <c r="G225" i="29"/>
  <c r="H224" i="29"/>
  <c r="G224" i="29"/>
  <c r="F224" i="29"/>
  <c r="E224" i="29"/>
  <c r="H223" i="29"/>
  <c r="G223" i="29"/>
  <c r="F223" i="29"/>
  <c r="E223" i="29"/>
  <c r="H222" i="29"/>
  <c r="G222" i="29"/>
  <c r="F222" i="29"/>
  <c r="E222" i="29"/>
  <c r="H221" i="29"/>
  <c r="G221" i="29"/>
  <c r="F221" i="29"/>
  <c r="E221" i="29"/>
  <c r="H220" i="29"/>
  <c r="G220" i="29"/>
  <c r="F220" i="29"/>
  <c r="E220" i="29"/>
  <c r="H219" i="29"/>
  <c r="G219" i="29"/>
  <c r="F219" i="29"/>
  <c r="E219" i="29"/>
  <c r="H218" i="29"/>
  <c r="G218" i="29"/>
  <c r="E218" i="29"/>
  <c r="H217" i="29"/>
  <c r="G217" i="29"/>
  <c r="F217" i="29"/>
  <c r="E217" i="29"/>
  <c r="H216" i="29"/>
  <c r="G216" i="29"/>
  <c r="F216" i="29"/>
  <c r="E216" i="29"/>
  <c r="H215" i="29"/>
  <c r="G215" i="29"/>
  <c r="E215" i="29"/>
  <c r="G214" i="29"/>
  <c r="G213" i="29"/>
  <c r="G212" i="29"/>
  <c r="F212" i="29"/>
  <c r="H211" i="29"/>
  <c r="G211" i="29"/>
  <c r="F211" i="29"/>
  <c r="E211" i="29"/>
  <c r="G210" i="29"/>
  <c r="G209" i="29"/>
  <c r="G208" i="29"/>
  <c r="F208" i="29"/>
  <c r="H207" i="29"/>
  <c r="G207" i="29"/>
  <c r="F207" i="29"/>
  <c r="E207" i="29"/>
  <c r="G206" i="29"/>
  <c r="G205" i="29"/>
  <c r="G204" i="29"/>
  <c r="G203" i="29"/>
  <c r="G202" i="29"/>
  <c r="G201" i="29"/>
  <c r="G200" i="29"/>
  <c r="G199" i="29"/>
  <c r="H198" i="29"/>
  <c r="G198" i="29"/>
  <c r="F198" i="29"/>
  <c r="E198" i="29"/>
  <c r="G197" i="29"/>
  <c r="F197" i="29"/>
  <c r="H196" i="29"/>
  <c r="G196" i="29"/>
  <c r="F196" i="29"/>
  <c r="E196" i="29"/>
  <c r="H195" i="29"/>
  <c r="G195" i="29"/>
  <c r="E195" i="29"/>
  <c r="G194" i="29"/>
  <c r="H193" i="29"/>
  <c r="G193" i="29"/>
  <c r="E193" i="29"/>
  <c r="H192" i="29"/>
  <c r="G192" i="29"/>
  <c r="F192" i="29"/>
  <c r="E192" i="29"/>
  <c r="G191" i="29"/>
  <c r="H190" i="29"/>
  <c r="G190" i="29"/>
  <c r="F190" i="29"/>
  <c r="E190" i="29"/>
  <c r="H189" i="29"/>
  <c r="G189" i="29"/>
  <c r="F189" i="29"/>
  <c r="E189" i="29"/>
  <c r="G188" i="29"/>
  <c r="G187" i="29"/>
  <c r="G186" i="29"/>
  <c r="H185" i="29"/>
  <c r="G185" i="29"/>
  <c r="F185" i="29"/>
  <c r="E185" i="29"/>
  <c r="H184" i="29"/>
  <c r="G184" i="29"/>
  <c r="F184" i="29"/>
  <c r="E184" i="29"/>
  <c r="H183" i="29"/>
  <c r="G183" i="29"/>
  <c r="F183" i="29"/>
  <c r="E183" i="29"/>
  <c r="G182" i="29"/>
  <c r="F182" i="29"/>
  <c r="G181" i="29"/>
  <c r="G180" i="29"/>
  <c r="G179" i="29"/>
  <c r="G178" i="29"/>
  <c r="H177" i="29"/>
  <c r="G177" i="29"/>
  <c r="F177" i="29"/>
  <c r="E177" i="29"/>
  <c r="G176" i="29"/>
  <c r="H175" i="29"/>
  <c r="G175" i="29"/>
  <c r="E175" i="29"/>
  <c r="G174" i="29"/>
  <c r="D173" i="29"/>
  <c r="C173" i="29"/>
  <c r="E328" i="29" s="1"/>
  <c r="H328" i="29" s="1"/>
  <c r="G167" i="29"/>
  <c r="F167" i="29"/>
  <c r="E167" i="29"/>
  <c r="H167" i="29" s="1"/>
  <c r="G166" i="29"/>
  <c r="F166" i="29"/>
  <c r="E166" i="29"/>
  <c r="H166" i="29" s="1"/>
  <c r="G165" i="29"/>
  <c r="F165" i="29"/>
  <c r="E165" i="29"/>
  <c r="H165" i="29" s="1"/>
  <c r="G164" i="29"/>
  <c r="F164" i="29"/>
  <c r="E164" i="29"/>
  <c r="H164" i="29" s="1"/>
  <c r="G163" i="29"/>
  <c r="F163" i="29"/>
  <c r="E163" i="29"/>
  <c r="H163" i="29" s="1"/>
  <c r="G162" i="29"/>
  <c r="F162" i="29"/>
  <c r="E162" i="29"/>
  <c r="H162" i="29" s="1"/>
  <c r="G161" i="29"/>
  <c r="F161" i="29"/>
  <c r="E161" i="29"/>
  <c r="H161" i="29" s="1"/>
  <c r="G160" i="29"/>
  <c r="F160" i="29"/>
  <c r="E160" i="29"/>
  <c r="H160" i="29" s="1"/>
  <c r="G159" i="29"/>
  <c r="F159" i="29"/>
  <c r="E159" i="29"/>
  <c r="H159" i="29" s="1"/>
  <c r="G158" i="29"/>
  <c r="F158" i="29"/>
  <c r="E158" i="29"/>
  <c r="H158" i="29" s="1"/>
  <c r="G157" i="29"/>
  <c r="F157" i="29"/>
  <c r="E157" i="29"/>
  <c r="H157" i="29" s="1"/>
  <c r="G156" i="29"/>
  <c r="F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G152" i="29"/>
  <c r="F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F148" i="29"/>
  <c r="E148" i="29"/>
  <c r="H148" i="29" s="1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F143" i="29"/>
  <c r="E143" i="29"/>
  <c r="H143" i="29" s="1"/>
  <c r="G142" i="29"/>
  <c r="F142" i="29"/>
  <c r="E142" i="29"/>
  <c r="H142" i="29" s="1"/>
  <c r="G141" i="29"/>
  <c r="F141" i="29"/>
  <c r="E141" i="29"/>
  <c r="H141" i="29" s="1"/>
  <c r="G140" i="29"/>
  <c r="F140" i="29"/>
  <c r="E140" i="29"/>
  <c r="H140" i="29" s="1"/>
  <c r="G139" i="29"/>
  <c r="F139" i="29"/>
  <c r="E139" i="29"/>
  <c r="H139" i="29" s="1"/>
  <c r="G138" i="29"/>
  <c r="F138" i="29"/>
  <c r="E138" i="29"/>
  <c r="H138" i="29" s="1"/>
  <c r="G137" i="29"/>
  <c r="F137" i="29"/>
  <c r="E137" i="29"/>
  <c r="H137" i="29" s="1"/>
  <c r="G136" i="29"/>
  <c r="F136" i="29"/>
  <c r="E136" i="29"/>
  <c r="H136" i="29" s="1"/>
  <c r="G135" i="29"/>
  <c r="F135" i="29"/>
  <c r="E135" i="29"/>
  <c r="H135" i="29" s="1"/>
  <c r="G134" i="29"/>
  <c r="F134" i="29"/>
  <c r="E134" i="29"/>
  <c r="H134" i="29" s="1"/>
  <c r="G133" i="29"/>
  <c r="F133" i="29"/>
  <c r="E133" i="29"/>
  <c r="H133" i="29" s="1"/>
  <c r="G132" i="29"/>
  <c r="F132" i="29"/>
  <c r="E132" i="29"/>
  <c r="H132" i="29" s="1"/>
  <c r="G131" i="29"/>
  <c r="F131" i="29"/>
  <c r="E131" i="29"/>
  <c r="H131" i="29" s="1"/>
  <c r="G130" i="29"/>
  <c r="F130" i="29"/>
  <c r="E130" i="29"/>
  <c r="H130" i="29" s="1"/>
  <c r="G129" i="29"/>
  <c r="F129" i="29"/>
  <c r="E129" i="29"/>
  <c r="H129" i="29" s="1"/>
  <c r="G128" i="29"/>
  <c r="F128" i="29"/>
  <c r="E128" i="29"/>
  <c r="H128" i="29" s="1"/>
  <c r="G127" i="29"/>
  <c r="F127" i="29"/>
  <c r="E127" i="29"/>
  <c r="H127" i="29" s="1"/>
  <c r="G126" i="29"/>
  <c r="F126" i="29"/>
  <c r="E126" i="29"/>
  <c r="H126" i="29" s="1"/>
  <c r="G125" i="29"/>
  <c r="F125" i="29"/>
  <c r="E125" i="29"/>
  <c r="H125" i="29" s="1"/>
  <c r="G124" i="29"/>
  <c r="F124" i="29"/>
  <c r="E124" i="29"/>
  <c r="H124" i="29" s="1"/>
  <c r="G123" i="29"/>
  <c r="F123" i="29"/>
  <c r="E123" i="29"/>
  <c r="H123" i="29" s="1"/>
  <c r="G122" i="29"/>
  <c r="F122" i="29"/>
  <c r="E122" i="29"/>
  <c r="H122" i="29" s="1"/>
  <c r="G121" i="29"/>
  <c r="F121" i="29"/>
  <c r="E121" i="29"/>
  <c r="H121" i="29" s="1"/>
  <c r="G120" i="29"/>
  <c r="F120" i="29"/>
  <c r="E120" i="29"/>
  <c r="H120" i="29" s="1"/>
  <c r="G119" i="29"/>
  <c r="F119" i="29"/>
  <c r="E119" i="29"/>
  <c r="H119" i="29" s="1"/>
  <c r="G118" i="29"/>
  <c r="F118" i="29"/>
  <c r="E118" i="29"/>
  <c r="H118" i="29" s="1"/>
  <c r="G117" i="29"/>
  <c r="F117" i="29"/>
  <c r="E117" i="29"/>
  <c r="H117" i="29" s="1"/>
  <c r="G116" i="29"/>
  <c r="F116" i="29"/>
  <c r="E116" i="29"/>
  <c r="H116" i="29" s="1"/>
  <c r="G115" i="29"/>
  <c r="F115" i="29"/>
  <c r="E115" i="29"/>
  <c r="H115" i="29" s="1"/>
  <c r="G114" i="29"/>
  <c r="F114" i="29"/>
  <c r="E114" i="29"/>
  <c r="H114" i="29" s="1"/>
  <c r="G113" i="29"/>
  <c r="F113" i="29"/>
  <c r="E113" i="29"/>
  <c r="H113" i="29" s="1"/>
  <c r="G112" i="29"/>
  <c r="F112" i="29"/>
  <c r="E112" i="29"/>
  <c r="H112" i="29" s="1"/>
  <c r="G111" i="29"/>
  <c r="F111" i="29"/>
  <c r="E111" i="29"/>
  <c r="H111" i="29" s="1"/>
  <c r="G110" i="29"/>
  <c r="F110" i="29"/>
  <c r="E110" i="29"/>
  <c r="H110" i="29" s="1"/>
  <c r="G109" i="29"/>
  <c r="F109" i="29"/>
  <c r="E109" i="29"/>
  <c r="H109" i="29" s="1"/>
  <c r="G108" i="29"/>
  <c r="F108" i="29"/>
  <c r="E108" i="29"/>
  <c r="H108" i="29" s="1"/>
  <c r="G107" i="29"/>
  <c r="F107" i="29"/>
  <c r="E107" i="29"/>
  <c r="H107" i="29" s="1"/>
  <c r="G106" i="29"/>
  <c r="F106" i="29"/>
  <c r="E106" i="29"/>
  <c r="H106" i="29" s="1"/>
  <c r="G105" i="29"/>
  <c r="F105" i="29"/>
  <c r="E105" i="29"/>
  <c r="H105" i="29" s="1"/>
  <c r="G104" i="29"/>
  <c r="F104" i="29"/>
  <c r="E104" i="29"/>
  <c r="H104" i="29" s="1"/>
  <c r="G103" i="29"/>
  <c r="F103" i="29"/>
  <c r="E103" i="29"/>
  <c r="H103" i="29" s="1"/>
  <c r="G102" i="29"/>
  <c r="F102" i="29"/>
  <c r="E102" i="29"/>
  <c r="H102" i="29" s="1"/>
  <c r="G101" i="29"/>
  <c r="F101" i="29"/>
  <c r="E101" i="29"/>
  <c r="H101" i="29" s="1"/>
  <c r="G100" i="29"/>
  <c r="F100" i="29"/>
  <c r="E100" i="29"/>
  <c r="H100" i="29" s="1"/>
  <c r="G99" i="29"/>
  <c r="F99" i="29"/>
  <c r="E99" i="29"/>
  <c r="H99" i="29" s="1"/>
  <c r="G98" i="29"/>
  <c r="F98" i="29"/>
  <c r="E98" i="29"/>
  <c r="H98" i="29" s="1"/>
  <c r="G97" i="29"/>
  <c r="F97" i="29"/>
  <c r="E97" i="29"/>
  <c r="H97" i="29" s="1"/>
  <c r="G96" i="29"/>
  <c r="F96" i="29"/>
  <c r="E96" i="29"/>
  <c r="H96" i="29" s="1"/>
  <c r="G95" i="29"/>
  <c r="F95" i="29"/>
  <c r="E95" i="29"/>
  <c r="H95" i="29" s="1"/>
  <c r="G94" i="29"/>
  <c r="F94" i="29"/>
  <c r="E94" i="29"/>
  <c r="H94" i="29" s="1"/>
  <c r="G93" i="29"/>
  <c r="F93" i="29"/>
  <c r="E93" i="29"/>
  <c r="H93" i="29" s="1"/>
  <c r="G92" i="29"/>
  <c r="F92" i="29"/>
  <c r="E92" i="29"/>
  <c r="H92" i="29" s="1"/>
  <c r="G91" i="29"/>
  <c r="F91" i="29"/>
  <c r="E91" i="29"/>
  <c r="H91" i="29" s="1"/>
  <c r="G90" i="29"/>
  <c r="F90" i="29"/>
  <c r="E90" i="29"/>
  <c r="H90" i="29" s="1"/>
  <c r="G89" i="29"/>
  <c r="F89" i="29"/>
  <c r="E89" i="29"/>
  <c r="H89" i="29" s="1"/>
  <c r="G88" i="29"/>
  <c r="F88" i="29"/>
  <c r="E88" i="29"/>
  <c r="H88" i="29" s="1"/>
  <c r="G87" i="29"/>
  <c r="F87" i="29"/>
  <c r="E87" i="29"/>
  <c r="H87" i="29" s="1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F83" i="29"/>
  <c r="E83" i="29"/>
  <c r="H83" i="29" s="1"/>
  <c r="G82" i="29"/>
  <c r="F82" i="29"/>
  <c r="E82" i="29"/>
  <c r="H82" i="29" s="1"/>
  <c r="G81" i="29"/>
  <c r="F81" i="29"/>
  <c r="E81" i="29"/>
  <c r="H81" i="29" s="1"/>
  <c r="G80" i="29"/>
  <c r="F80" i="29"/>
  <c r="E80" i="29"/>
  <c r="H80" i="29" s="1"/>
  <c r="G79" i="29"/>
  <c r="F79" i="29"/>
  <c r="E79" i="29"/>
  <c r="H79" i="29" s="1"/>
  <c r="G78" i="29"/>
  <c r="F78" i="29"/>
  <c r="E78" i="29"/>
  <c r="H78" i="29" s="1"/>
  <c r="G77" i="29"/>
  <c r="F77" i="29"/>
  <c r="E77" i="29"/>
  <c r="H77" i="29" s="1"/>
  <c r="G76" i="29"/>
  <c r="F76" i="29"/>
  <c r="E76" i="29"/>
  <c r="H76" i="29" s="1"/>
  <c r="F75" i="29"/>
  <c r="E75" i="29"/>
  <c r="H75" i="29" s="1"/>
  <c r="D75" i="29"/>
  <c r="C75" i="29"/>
  <c r="G75" i="29" s="1"/>
  <c r="H69" i="29"/>
  <c r="G69" i="29"/>
  <c r="E69" i="29"/>
  <c r="G68" i="29"/>
  <c r="G67" i="29"/>
  <c r="G66" i="29"/>
  <c r="F66" i="29"/>
  <c r="H65" i="29"/>
  <c r="G65" i="29"/>
  <c r="F65" i="29"/>
  <c r="E65" i="29"/>
  <c r="G64" i="29"/>
  <c r="H63" i="29"/>
  <c r="G63" i="29"/>
  <c r="F63" i="29"/>
  <c r="E63" i="29"/>
  <c r="G62" i="29"/>
  <c r="F62" i="29"/>
  <c r="G61" i="29"/>
  <c r="F61" i="29"/>
  <c r="H60" i="29"/>
  <c r="G60" i="29"/>
  <c r="F60" i="29"/>
  <c r="E60" i="29"/>
  <c r="H59" i="29"/>
  <c r="G59" i="29"/>
  <c r="F59" i="29"/>
  <c r="E59" i="29"/>
  <c r="H58" i="29"/>
  <c r="G58" i="29"/>
  <c r="F58" i="29"/>
  <c r="E58" i="29"/>
  <c r="H57" i="29"/>
  <c r="G57" i="29"/>
  <c r="F57" i="29"/>
  <c r="E57" i="29"/>
  <c r="H56" i="29"/>
  <c r="G56" i="29"/>
  <c r="E56" i="29"/>
  <c r="H55" i="29"/>
  <c r="G55" i="29"/>
  <c r="F55" i="29"/>
  <c r="E55" i="29"/>
  <c r="G54" i="29"/>
  <c r="F54" i="29"/>
  <c r="G53" i="29"/>
  <c r="F53" i="29"/>
  <c r="H52" i="29"/>
  <c r="G52" i="29"/>
  <c r="F52" i="29"/>
  <c r="E52" i="29"/>
  <c r="H51" i="29"/>
  <c r="G51" i="29"/>
  <c r="F51" i="29"/>
  <c r="E51" i="29"/>
  <c r="G50" i="29"/>
  <c r="H49" i="29"/>
  <c r="G49" i="29"/>
  <c r="F49" i="29"/>
  <c r="E49" i="29"/>
  <c r="H48" i="29"/>
  <c r="G48" i="29"/>
  <c r="E48" i="29"/>
  <c r="H47" i="29"/>
  <c r="G47" i="29"/>
  <c r="F47" i="29"/>
  <c r="E47" i="29"/>
  <c r="H46" i="29"/>
  <c r="G46" i="29"/>
  <c r="F46" i="29"/>
  <c r="E46" i="29"/>
  <c r="H45" i="29"/>
  <c r="G45" i="29"/>
  <c r="F45" i="29"/>
  <c r="E45" i="29"/>
  <c r="G44" i="29"/>
  <c r="F44" i="29"/>
  <c r="H43" i="29"/>
  <c r="G43" i="29"/>
  <c r="F43" i="29"/>
  <c r="E43" i="29"/>
  <c r="H42" i="29"/>
  <c r="G42" i="29"/>
  <c r="F42" i="29"/>
  <c r="E42" i="29"/>
  <c r="H41" i="29"/>
  <c r="G41" i="29"/>
  <c r="F41" i="29"/>
  <c r="E41" i="29"/>
  <c r="H40" i="29"/>
  <c r="G40" i="29"/>
  <c r="F40" i="29"/>
  <c r="E40" i="29"/>
  <c r="G39" i="29"/>
  <c r="H38" i="29"/>
  <c r="G38" i="29"/>
  <c r="F38" i="29"/>
  <c r="E38" i="29"/>
  <c r="H37" i="29"/>
  <c r="G37" i="29"/>
  <c r="F37" i="29"/>
  <c r="E37" i="29"/>
  <c r="G36" i="29"/>
  <c r="F36" i="29"/>
  <c r="H35" i="29"/>
  <c r="G35" i="29"/>
  <c r="F35" i="29"/>
  <c r="E35" i="29"/>
  <c r="H34" i="29"/>
  <c r="G34" i="29"/>
  <c r="F34" i="29"/>
  <c r="E34" i="29"/>
  <c r="H33" i="29"/>
  <c r="G33" i="29"/>
  <c r="F33" i="29"/>
  <c r="E33" i="29"/>
  <c r="H32" i="29"/>
  <c r="G32" i="29"/>
  <c r="F32" i="29"/>
  <c r="E32" i="29"/>
  <c r="H31" i="29"/>
  <c r="G31" i="29"/>
  <c r="F31" i="29"/>
  <c r="E31" i="29"/>
  <c r="G30" i="29"/>
  <c r="G29" i="29"/>
  <c r="H28" i="29"/>
  <c r="G28" i="29"/>
  <c r="F28" i="29"/>
  <c r="E28" i="29"/>
  <c r="G27" i="29"/>
  <c r="H26" i="29"/>
  <c r="G26" i="29"/>
  <c r="F26" i="29"/>
  <c r="E26" i="29"/>
  <c r="H25" i="29"/>
  <c r="G25" i="29"/>
  <c r="F25" i="29"/>
  <c r="E25" i="29"/>
  <c r="H24" i="29"/>
  <c r="G24" i="29"/>
  <c r="F24" i="29"/>
  <c r="E24" i="29"/>
  <c r="G23" i="29"/>
  <c r="F23" i="29"/>
  <c r="H22" i="29"/>
  <c r="G22" i="29"/>
  <c r="F22" i="29"/>
  <c r="E22" i="29"/>
  <c r="G21" i="29"/>
  <c r="F21" i="29"/>
  <c r="G20" i="29"/>
  <c r="F20" i="29"/>
  <c r="D19" i="29"/>
  <c r="D8" i="29" s="1"/>
  <c r="C19" i="29"/>
  <c r="E68" i="29" s="1"/>
  <c r="H68" i="29" s="1"/>
  <c r="D13" i="29"/>
  <c r="C13" i="29"/>
  <c r="G13" i="29" s="1"/>
  <c r="D12" i="29"/>
  <c r="C12" i="29"/>
  <c r="E12" i="29" s="1"/>
  <c r="D10" i="29"/>
  <c r="C10" i="29"/>
  <c r="E10" i="29" s="1"/>
  <c r="C8" i="29"/>
  <c r="E13" i="29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G601" i="28"/>
  <c r="F601" i="28"/>
  <c r="E601" i="28"/>
  <c r="H601" i="28" s="1"/>
  <c r="G600" i="28"/>
  <c r="F600" i="28"/>
  <c r="E600" i="28"/>
  <c r="H600" i="28" s="1"/>
  <c r="G599" i="28"/>
  <c r="F599" i="28"/>
  <c r="E599" i="28"/>
  <c r="H599" i="28" s="1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F593" i="28"/>
  <c r="E593" i="28"/>
  <c r="H593" i="28" s="1"/>
  <c r="G592" i="28"/>
  <c r="F592" i="28"/>
  <c r="E592" i="28"/>
  <c r="H592" i="28" s="1"/>
  <c r="G591" i="28"/>
  <c r="F591" i="28"/>
  <c r="E591" i="28"/>
  <c r="H591" i="28" s="1"/>
  <c r="G590" i="28"/>
  <c r="F590" i="28"/>
  <c r="E590" i="28"/>
  <c r="H590" i="28" s="1"/>
  <c r="G589" i="28"/>
  <c r="F589" i="28"/>
  <c r="E589" i="28"/>
  <c r="H589" i="28" s="1"/>
  <c r="G588" i="28"/>
  <c r="F588" i="28"/>
  <c r="E588" i="28"/>
  <c r="H588" i="28" s="1"/>
  <c r="G587" i="28"/>
  <c r="F587" i="28"/>
  <c r="E587" i="28"/>
  <c r="H587" i="28" s="1"/>
  <c r="G586" i="28"/>
  <c r="F586" i="28"/>
  <c r="E586" i="28"/>
  <c r="H586" i="28" s="1"/>
  <c r="G585" i="28"/>
  <c r="F585" i="28"/>
  <c r="E585" i="28"/>
  <c r="H585" i="28" s="1"/>
  <c r="G584" i="28"/>
  <c r="F584" i="28"/>
  <c r="E584" i="28"/>
  <c r="H584" i="28" s="1"/>
  <c r="G583" i="28"/>
  <c r="F583" i="28"/>
  <c r="E583" i="28"/>
  <c r="H583" i="28" s="1"/>
  <c r="F582" i="28"/>
  <c r="E582" i="28"/>
  <c r="D582" i="28"/>
  <c r="C582" i="28"/>
  <c r="G582" i="28" s="1"/>
  <c r="H576" i="28"/>
  <c r="G576" i="28"/>
  <c r="F576" i="28"/>
  <c r="E576" i="28"/>
  <c r="H575" i="28"/>
  <c r="G575" i="28"/>
  <c r="F575" i="28"/>
  <c r="E575" i="28"/>
  <c r="H574" i="28"/>
  <c r="G574" i="28"/>
  <c r="F574" i="28"/>
  <c r="E574" i="28"/>
  <c r="H573" i="28"/>
  <c r="G573" i="28"/>
  <c r="F573" i="28"/>
  <c r="E573" i="28"/>
  <c r="H572" i="28"/>
  <c r="G572" i="28"/>
  <c r="F572" i="28"/>
  <c r="E572" i="28"/>
  <c r="H571" i="28"/>
  <c r="G571" i="28"/>
  <c r="F571" i="28"/>
  <c r="E571" i="28"/>
  <c r="H570" i="28"/>
  <c r="G570" i="28"/>
  <c r="E570" i="28"/>
  <c r="H569" i="28"/>
  <c r="G569" i="28"/>
  <c r="E569" i="28"/>
  <c r="H568" i="28"/>
  <c r="G568" i="28"/>
  <c r="E568" i="28"/>
  <c r="H567" i="28"/>
  <c r="G567" i="28"/>
  <c r="F567" i="28"/>
  <c r="E567" i="28"/>
  <c r="G566" i="28"/>
  <c r="F566" i="28"/>
  <c r="H565" i="28"/>
  <c r="G565" i="28"/>
  <c r="F565" i="28"/>
  <c r="E565" i="28"/>
  <c r="H564" i="28"/>
  <c r="G564" i="28"/>
  <c r="F564" i="28"/>
  <c r="E564" i="28"/>
  <c r="H563" i="28"/>
  <c r="G563" i="28"/>
  <c r="E563" i="28"/>
  <c r="G562" i="28"/>
  <c r="F562" i="28"/>
  <c r="G561" i="28"/>
  <c r="G560" i="28"/>
  <c r="F560" i="28"/>
  <c r="G559" i="28"/>
  <c r="H558" i="28"/>
  <c r="G558" i="28"/>
  <c r="F558" i="28"/>
  <c r="E558" i="28"/>
  <c r="H557" i="28"/>
  <c r="G557" i="28"/>
  <c r="F557" i="28"/>
  <c r="E557" i="28"/>
  <c r="H556" i="28"/>
  <c r="G556" i="28"/>
  <c r="F556" i="28"/>
  <c r="E556" i="28"/>
  <c r="H555" i="28"/>
  <c r="G555" i="28"/>
  <c r="F555" i="28"/>
  <c r="E555" i="28"/>
  <c r="G554" i="28"/>
  <c r="F554" i="28"/>
  <c r="H553" i="28"/>
  <c r="G553" i="28"/>
  <c r="F553" i="28"/>
  <c r="E553" i="28"/>
  <c r="H552" i="28"/>
  <c r="G552" i="28"/>
  <c r="F552" i="28"/>
  <c r="E552" i="28"/>
  <c r="H551" i="28"/>
  <c r="G551" i="28"/>
  <c r="E551" i="28"/>
  <c r="H550" i="28"/>
  <c r="G550" i="28"/>
  <c r="F550" i="28"/>
  <c r="E550" i="28"/>
  <c r="H549" i="28"/>
  <c r="G549" i="28"/>
  <c r="F549" i="28"/>
  <c r="E549" i="28"/>
  <c r="G548" i="28"/>
  <c r="F548" i="28"/>
  <c r="H547" i="28"/>
  <c r="G547" i="28"/>
  <c r="F547" i="28"/>
  <c r="E547" i="28"/>
  <c r="H546" i="28"/>
  <c r="G546" i="28"/>
  <c r="F546" i="28"/>
  <c r="E546" i="28"/>
  <c r="H545" i="28"/>
  <c r="G545" i="28"/>
  <c r="F545" i="28"/>
  <c r="E545" i="28"/>
  <c r="H544" i="28"/>
  <c r="G544" i="28"/>
  <c r="F544" i="28"/>
  <c r="E544" i="28"/>
  <c r="H543" i="28"/>
  <c r="G543" i="28"/>
  <c r="F543" i="28"/>
  <c r="E543" i="28"/>
  <c r="H542" i="28"/>
  <c r="G542" i="28"/>
  <c r="F542" i="28"/>
  <c r="E542" i="28"/>
  <c r="H541" i="28"/>
  <c r="G541" i="28"/>
  <c r="F541" i="28"/>
  <c r="E541" i="28"/>
  <c r="H540" i="28"/>
  <c r="G540" i="28"/>
  <c r="F540" i="28"/>
  <c r="E540" i="28"/>
  <c r="H539" i="28"/>
  <c r="G539" i="28"/>
  <c r="E539" i="28"/>
  <c r="G538" i="28"/>
  <c r="F538" i="28"/>
  <c r="H537" i="28"/>
  <c r="G537" i="28"/>
  <c r="F537" i="28"/>
  <c r="E537" i="28"/>
  <c r="G536" i="28"/>
  <c r="F536" i="28"/>
  <c r="G535" i="28"/>
  <c r="F535" i="28"/>
  <c r="H534" i="28"/>
  <c r="G534" i="28"/>
  <c r="F534" i="28"/>
  <c r="E534" i="28"/>
  <c r="H533" i="28"/>
  <c r="G533" i="28"/>
  <c r="F533" i="28"/>
  <c r="E533" i="28"/>
  <c r="H532" i="28"/>
  <c r="G532" i="28"/>
  <c r="F532" i="28"/>
  <c r="E532" i="28"/>
  <c r="H531" i="28"/>
  <c r="G531" i="28"/>
  <c r="F531" i="28"/>
  <c r="E531" i="28"/>
  <c r="H530" i="28"/>
  <c r="G530" i="28"/>
  <c r="F530" i="28"/>
  <c r="E530" i="28"/>
  <c r="H529" i="28"/>
  <c r="G529" i="28"/>
  <c r="F529" i="28"/>
  <c r="E529" i="28"/>
  <c r="H528" i="28"/>
  <c r="G528" i="28"/>
  <c r="F528" i="28"/>
  <c r="E528" i="28"/>
  <c r="H527" i="28"/>
  <c r="G527" i="28"/>
  <c r="F527" i="28"/>
  <c r="E527" i="28"/>
  <c r="H526" i="28"/>
  <c r="G526" i="28"/>
  <c r="F526" i="28"/>
  <c r="E526" i="28"/>
  <c r="H525" i="28"/>
  <c r="G525" i="28"/>
  <c r="F525" i="28"/>
  <c r="E525" i="28"/>
  <c r="H524" i="28"/>
  <c r="G524" i="28"/>
  <c r="F524" i="28"/>
  <c r="E524" i="28"/>
  <c r="H523" i="28"/>
  <c r="G523" i="28"/>
  <c r="F523" i="28"/>
  <c r="E523" i="28"/>
  <c r="H522" i="28"/>
  <c r="G522" i="28"/>
  <c r="F522" i="28"/>
  <c r="E522" i="28"/>
  <c r="H521" i="28"/>
  <c r="G521" i="28"/>
  <c r="F521" i="28"/>
  <c r="E521" i="28"/>
  <c r="H520" i="28"/>
  <c r="G520" i="28"/>
  <c r="F520" i="28"/>
  <c r="E520" i="28"/>
  <c r="H519" i="28"/>
  <c r="G519" i="28"/>
  <c r="F519" i="28"/>
  <c r="E519" i="28"/>
  <c r="H518" i="28"/>
  <c r="G518" i="28"/>
  <c r="F518" i="28"/>
  <c r="E518" i="28"/>
  <c r="H517" i="28"/>
  <c r="G517" i="28"/>
  <c r="F517" i="28"/>
  <c r="E517" i="28"/>
  <c r="H516" i="28"/>
  <c r="G516" i="28"/>
  <c r="F516" i="28"/>
  <c r="E516" i="28"/>
  <c r="G515" i="28"/>
  <c r="F515" i="28"/>
  <c r="H514" i="28"/>
  <c r="G514" i="28"/>
  <c r="F514" i="28"/>
  <c r="E514" i="28"/>
  <c r="H513" i="28"/>
  <c r="G513" i="28"/>
  <c r="F513" i="28"/>
  <c r="E513" i="28"/>
  <c r="H512" i="28"/>
  <c r="G512" i="28"/>
  <c r="F512" i="28"/>
  <c r="E512" i="28"/>
  <c r="H511" i="28"/>
  <c r="G511" i="28"/>
  <c r="F511" i="28"/>
  <c r="E511" i="28"/>
  <c r="H510" i="28"/>
  <c r="G510" i="28"/>
  <c r="F510" i="28"/>
  <c r="E510" i="28"/>
  <c r="H509" i="28"/>
  <c r="G509" i="28"/>
  <c r="F509" i="28"/>
  <c r="E509" i="28"/>
  <c r="H508" i="28"/>
  <c r="G508" i="28"/>
  <c r="F508" i="28"/>
  <c r="E508" i="28"/>
  <c r="H507" i="28"/>
  <c r="G507" i="28"/>
  <c r="F507" i="28"/>
  <c r="E507" i="28"/>
  <c r="H506" i="28"/>
  <c r="G506" i="28"/>
  <c r="F506" i="28"/>
  <c r="E506" i="28"/>
  <c r="H505" i="28"/>
  <c r="G505" i="28"/>
  <c r="F505" i="28"/>
  <c r="E505" i="28"/>
  <c r="H504" i="28"/>
  <c r="G504" i="28"/>
  <c r="F504" i="28"/>
  <c r="E504" i="28"/>
  <c r="H503" i="28"/>
  <c r="G503" i="28"/>
  <c r="F503" i="28"/>
  <c r="E503" i="28"/>
  <c r="H502" i="28"/>
  <c r="G502" i="28"/>
  <c r="F502" i="28"/>
  <c r="E502" i="28"/>
  <c r="H501" i="28"/>
  <c r="G501" i="28"/>
  <c r="F501" i="28"/>
  <c r="E501" i="28"/>
  <c r="H500" i="28"/>
  <c r="G500" i="28"/>
  <c r="F500" i="28"/>
  <c r="E500" i="28"/>
  <c r="H499" i="28"/>
  <c r="G499" i="28"/>
  <c r="F499" i="28"/>
  <c r="E499" i="28"/>
  <c r="H498" i="28"/>
  <c r="G498" i="28"/>
  <c r="F498" i="28"/>
  <c r="E498" i="28"/>
  <c r="H497" i="28"/>
  <c r="G497" i="28"/>
  <c r="F497" i="28"/>
  <c r="E497" i="28"/>
  <c r="H496" i="28"/>
  <c r="G496" i="28"/>
  <c r="F496" i="28"/>
  <c r="E496" i="28"/>
  <c r="H495" i="28"/>
  <c r="G495" i="28"/>
  <c r="E495" i="28"/>
  <c r="H494" i="28"/>
  <c r="G494" i="28"/>
  <c r="F494" i="28"/>
  <c r="E494" i="28"/>
  <c r="H493" i="28"/>
  <c r="G493" i="28"/>
  <c r="F493" i="28"/>
  <c r="E493" i="28"/>
  <c r="H492" i="28"/>
  <c r="G492" i="28"/>
  <c r="E492" i="28"/>
  <c r="H491" i="28"/>
  <c r="G491" i="28"/>
  <c r="F491" i="28"/>
  <c r="E491" i="28"/>
  <c r="G490" i="28"/>
  <c r="F490" i="28"/>
  <c r="H489" i="28"/>
  <c r="G489" i="28"/>
  <c r="F489" i="28"/>
  <c r="E489" i="28"/>
  <c r="H488" i="28"/>
  <c r="G488" i="28"/>
  <c r="F488" i="28"/>
  <c r="E488" i="28"/>
  <c r="G487" i="28"/>
  <c r="F487" i="28"/>
  <c r="H486" i="28"/>
  <c r="G486" i="28"/>
  <c r="F486" i="28"/>
  <c r="E486" i="28"/>
  <c r="H485" i="28"/>
  <c r="G485" i="28"/>
  <c r="F485" i="28"/>
  <c r="E485" i="28"/>
  <c r="H484" i="28"/>
  <c r="G484" i="28"/>
  <c r="F484" i="28"/>
  <c r="E484" i="28"/>
  <c r="G483" i="28"/>
  <c r="F483" i="28"/>
  <c r="H482" i="28"/>
  <c r="G482" i="28"/>
  <c r="F482" i="28"/>
  <c r="E482" i="28"/>
  <c r="H481" i="28"/>
  <c r="G481" i="28"/>
  <c r="F481" i="28"/>
  <c r="E481" i="28"/>
  <c r="H480" i="28"/>
  <c r="G480" i="28"/>
  <c r="F480" i="28"/>
  <c r="E480" i="28"/>
  <c r="G479" i="28"/>
  <c r="H478" i="28"/>
  <c r="G478" i="28"/>
  <c r="F478" i="28"/>
  <c r="E478" i="28"/>
  <c r="H477" i="28"/>
  <c r="G477" i="28"/>
  <c r="F477" i="28"/>
  <c r="E477" i="28"/>
  <c r="G476" i="28"/>
  <c r="F476" i="28"/>
  <c r="H475" i="28"/>
  <c r="G475" i="28"/>
  <c r="F475" i="28"/>
  <c r="E475" i="28"/>
  <c r="H474" i="28"/>
  <c r="G474" i="28"/>
  <c r="F474" i="28"/>
  <c r="E474" i="28"/>
  <c r="H473" i="28"/>
  <c r="G473" i="28"/>
  <c r="F473" i="28"/>
  <c r="E473" i="28"/>
  <c r="H472" i="28"/>
  <c r="G472" i="28"/>
  <c r="F472" i="28"/>
  <c r="E472" i="28"/>
  <c r="G471" i="28"/>
  <c r="G470" i="28"/>
  <c r="F470" i="28"/>
  <c r="G469" i="28"/>
  <c r="F469" i="28"/>
  <c r="H468" i="28"/>
  <c r="G468" i="28"/>
  <c r="F468" i="28"/>
  <c r="E468" i="28"/>
  <c r="H467" i="28"/>
  <c r="G467" i="28"/>
  <c r="F467" i="28"/>
  <c r="E467" i="28"/>
  <c r="G466" i="28"/>
  <c r="G465" i="28"/>
  <c r="H464" i="28"/>
  <c r="G464" i="28"/>
  <c r="F464" i="28"/>
  <c r="E464" i="28"/>
  <c r="H463" i="28"/>
  <c r="G463" i="28"/>
  <c r="F463" i="28"/>
  <c r="E463" i="28"/>
  <c r="H462" i="28"/>
  <c r="G462" i="28"/>
  <c r="F462" i="28"/>
  <c r="E462" i="28"/>
  <c r="G461" i="28"/>
  <c r="F461" i="28"/>
  <c r="H460" i="28"/>
  <c r="G460" i="28"/>
  <c r="F460" i="28"/>
  <c r="E460" i="28"/>
  <c r="G459" i="28"/>
  <c r="F459" i="28"/>
  <c r="H458" i="28"/>
  <c r="G458" i="28"/>
  <c r="F458" i="28"/>
  <c r="E458" i="28"/>
  <c r="G457" i="28"/>
  <c r="F457" i="28"/>
  <c r="H456" i="28"/>
  <c r="G456" i="28"/>
  <c r="E456" i="28"/>
  <c r="G455" i="28"/>
  <c r="F455" i="28"/>
  <c r="H454" i="28"/>
  <c r="G454" i="28"/>
  <c r="F454" i="28"/>
  <c r="E454" i="28"/>
  <c r="H453" i="28"/>
  <c r="G453" i="28"/>
  <c r="F453" i="28"/>
  <c r="E453" i="28"/>
  <c r="H452" i="28"/>
  <c r="G452" i="28"/>
  <c r="F452" i="28"/>
  <c r="E452" i="28"/>
  <c r="H451" i="28"/>
  <c r="G451" i="28"/>
  <c r="F451" i="28"/>
  <c r="E451" i="28"/>
  <c r="H450" i="28"/>
  <c r="G450" i="28"/>
  <c r="F450" i="28"/>
  <c r="E450" i="28"/>
  <c r="H449" i="28"/>
  <c r="G449" i="28"/>
  <c r="F449" i="28"/>
  <c r="E449" i="28"/>
  <c r="H448" i="28"/>
  <c r="G448" i="28"/>
  <c r="F448" i="28"/>
  <c r="E448" i="28"/>
  <c r="H447" i="28"/>
  <c r="G447" i="28"/>
  <c r="F447" i="28"/>
  <c r="E447" i="28"/>
  <c r="H446" i="28"/>
  <c r="G446" i="28"/>
  <c r="F446" i="28"/>
  <c r="E446" i="28"/>
  <c r="H445" i="28"/>
  <c r="G445" i="28"/>
  <c r="F445" i="28"/>
  <c r="E445" i="28"/>
  <c r="H444" i="28"/>
  <c r="G444" i="28"/>
  <c r="F444" i="28"/>
  <c r="E444" i="28"/>
  <c r="G443" i="28"/>
  <c r="F443" i="28"/>
  <c r="H442" i="28"/>
  <c r="G442" i="28"/>
  <c r="F442" i="28"/>
  <c r="E442" i="28"/>
  <c r="H441" i="28"/>
  <c r="G441" i="28"/>
  <c r="F441" i="28"/>
  <c r="E441" i="28"/>
  <c r="H440" i="28"/>
  <c r="G440" i="28"/>
  <c r="F440" i="28"/>
  <c r="E440" i="28"/>
  <c r="H439" i="28"/>
  <c r="G439" i="28"/>
  <c r="F439" i="28"/>
  <c r="E439" i="28"/>
  <c r="H438" i="28"/>
  <c r="G438" i="28"/>
  <c r="F438" i="28"/>
  <c r="E438" i="28"/>
  <c r="H437" i="28"/>
  <c r="G437" i="28"/>
  <c r="F437" i="28"/>
  <c r="E437" i="28"/>
  <c r="H436" i="28"/>
  <c r="G436" i="28"/>
  <c r="F436" i="28"/>
  <c r="E436" i="28"/>
  <c r="H435" i="28"/>
  <c r="G435" i="28"/>
  <c r="F435" i="28"/>
  <c r="E435" i="28"/>
  <c r="H434" i="28"/>
  <c r="G434" i="28"/>
  <c r="F434" i="28"/>
  <c r="E434" i="28"/>
  <c r="H433" i="28"/>
  <c r="G433" i="28"/>
  <c r="F433" i="28"/>
  <c r="E433" i="28"/>
  <c r="H432" i="28"/>
  <c r="G432" i="28"/>
  <c r="F432" i="28"/>
  <c r="E432" i="28"/>
  <c r="H431" i="28"/>
  <c r="G431" i="28"/>
  <c r="F431" i="28"/>
  <c r="E431" i="28"/>
  <c r="G430" i="28"/>
  <c r="F430" i="28"/>
  <c r="H429" i="28"/>
  <c r="G429" i="28"/>
  <c r="F429" i="28"/>
  <c r="E429" i="28"/>
  <c r="H428" i="28"/>
  <c r="G428" i="28"/>
  <c r="F428" i="28"/>
  <c r="E428" i="28"/>
  <c r="H427" i="28"/>
  <c r="G427" i="28"/>
  <c r="F427" i="28"/>
  <c r="E427" i="28"/>
  <c r="H426" i="28"/>
  <c r="G426" i="28"/>
  <c r="F426" i="28"/>
  <c r="E426" i="28"/>
  <c r="H425" i="28"/>
  <c r="G425" i="28"/>
  <c r="F425" i="28"/>
  <c r="E425" i="28"/>
  <c r="G424" i="28"/>
  <c r="F424" i="28"/>
  <c r="H423" i="28"/>
  <c r="G423" i="28"/>
  <c r="F423" i="28"/>
  <c r="E423" i="28"/>
  <c r="H422" i="28"/>
  <c r="G422" i="28"/>
  <c r="F422" i="28"/>
  <c r="E422" i="28"/>
  <c r="H421" i="28"/>
  <c r="G421" i="28"/>
  <c r="F421" i="28"/>
  <c r="E421" i="28"/>
  <c r="G420" i="28"/>
  <c r="H419" i="28"/>
  <c r="G419" i="28"/>
  <c r="F419" i="28"/>
  <c r="E419" i="28"/>
  <c r="H418" i="28"/>
  <c r="G418" i="28"/>
  <c r="F418" i="28"/>
  <c r="E418" i="28"/>
  <c r="H417" i="28"/>
  <c r="G417" i="28"/>
  <c r="F417" i="28"/>
  <c r="E417" i="28"/>
  <c r="H416" i="28"/>
  <c r="G416" i="28"/>
  <c r="F416" i="28"/>
  <c r="E416" i="28"/>
  <c r="H415" i="28"/>
  <c r="G415" i="28"/>
  <c r="F415" i="28"/>
  <c r="E415" i="28"/>
  <c r="H414" i="28"/>
  <c r="G414" i="28"/>
  <c r="F414" i="28"/>
  <c r="E414" i="28"/>
  <c r="H413" i="28"/>
  <c r="G413" i="28"/>
  <c r="F413" i="28"/>
  <c r="E413" i="28"/>
  <c r="G412" i="28"/>
  <c r="F412" i="28"/>
  <c r="G411" i="28"/>
  <c r="F411" i="28"/>
  <c r="G410" i="28"/>
  <c r="F410" i="28"/>
  <c r="G409" i="28"/>
  <c r="F409" i="28"/>
  <c r="H408" i="28"/>
  <c r="G408" i="28"/>
  <c r="F408" i="28"/>
  <c r="E408" i="28"/>
  <c r="H407" i="28"/>
  <c r="G407" i="28"/>
  <c r="F407" i="28"/>
  <c r="E407" i="28"/>
  <c r="H406" i="28"/>
  <c r="G406" i="28"/>
  <c r="F406" i="28"/>
  <c r="E406" i="28"/>
  <c r="H405" i="28"/>
  <c r="G405" i="28"/>
  <c r="F405" i="28"/>
  <c r="E405" i="28"/>
  <c r="H404" i="28"/>
  <c r="G404" i="28"/>
  <c r="F404" i="28"/>
  <c r="E404" i="28"/>
  <c r="G403" i="28"/>
  <c r="F403" i="28"/>
  <c r="H402" i="28"/>
  <c r="G402" i="28"/>
  <c r="F402" i="28"/>
  <c r="E402" i="28"/>
  <c r="G401" i="28"/>
  <c r="F401" i="28"/>
  <c r="H400" i="28"/>
  <c r="G400" i="28"/>
  <c r="F400" i="28"/>
  <c r="E400" i="28"/>
  <c r="G399" i="28"/>
  <c r="F399" i="28"/>
  <c r="G398" i="28"/>
  <c r="G397" i="28"/>
  <c r="F397" i="28"/>
  <c r="H396" i="28"/>
  <c r="G396" i="28"/>
  <c r="F396" i="28"/>
  <c r="E396" i="28"/>
  <c r="G395" i="28"/>
  <c r="H394" i="28"/>
  <c r="G394" i="28"/>
  <c r="F394" i="28"/>
  <c r="E394" i="28"/>
  <c r="H393" i="28"/>
  <c r="G393" i="28"/>
  <c r="F393" i="28"/>
  <c r="E393" i="28"/>
  <c r="H392" i="28"/>
  <c r="G392" i="28"/>
  <c r="F392" i="28"/>
  <c r="E392" i="28"/>
  <c r="H391" i="28"/>
  <c r="G391" i="28"/>
  <c r="F391" i="28"/>
  <c r="E391" i="28"/>
  <c r="H390" i="28"/>
  <c r="G390" i="28"/>
  <c r="F390" i="28"/>
  <c r="E390" i="28"/>
  <c r="H389" i="28"/>
  <c r="G389" i="28"/>
  <c r="F389" i="28"/>
  <c r="E389" i="28"/>
  <c r="G388" i="28"/>
  <c r="F388" i="28"/>
  <c r="H387" i="28"/>
  <c r="G387" i="28"/>
  <c r="F387" i="28"/>
  <c r="E387" i="28"/>
  <c r="H386" i="28"/>
  <c r="G386" i="28"/>
  <c r="F386" i="28"/>
  <c r="E386" i="28"/>
  <c r="H385" i="28"/>
  <c r="G385" i="28"/>
  <c r="F385" i="28"/>
  <c r="E385" i="28"/>
  <c r="G384" i="28"/>
  <c r="G383" i="28"/>
  <c r="F383" i="28"/>
  <c r="H382" i="28"/>
  <c r="G382" i="28"/>
  <c r="F382" i="28"/>
  <c r="E382" i="28"/>
  <c r="H381" i="28"/>
  <c r="G381" i="28"/>
  <c r="F381" i="28"/>
  <c r="E381" i="28"/>
  <c r="H380" i="28"/>
  <c r="G380" i="28"/>
  <c r="F380" i="28"/>
  <c r="E380" i="28"/>
  <c r="H379" i="28"/>
  <c r="G379" i="28"/>
  <c r="E379" i="28"/>
  <c r="G378" i="28"/>
  <c r="H378" i="28" s="1"/>
  <c r="F378" i="28"/>
  <c r="E378" i="28"/>
  <c r="G377" i="28"/>
  <c r="H377" i="28" s="1"/>
  <c r="F377" i="28"/>
  <c r="E377" i="28"/>
  <c r="G376" i="28"/>
  <c r="H376" i="28" s="1"/>
  <c r="F376" i="28"/>
  <c r="E376" i="28"/>
  <c r="G375" i="28"/>
  <c r="H375" i="28" s="1"/>
  <c r="F375" i="28"/>
  <c r="E375" i="28"/>
  <c r="G374" i="28"/>
  <c r="G373" i="28"/>
  <c r="G372" i="28"/>
  <c r="H371" i="28"/>
  <c r="G371" i="28"/>
  <c r="F371" i="28"/>
  <c r="E371" i="28"/>
  <c r="G370" i="28"/>
  <c r="F370" i="28"/>
  <c r="H369" i="28"/>
  <c r="G369" i="28"/>
  <c r="E369" i="28"/>
  <c r="G368" i="28"/>
  <c r="H368" i="28" s="1"/>
  <c r="F368" i="28"/>
  <c r="E368" i="28"/>
  <c r="G367" i="28"/>
  <c r="H367" i="28" s="1"/>
  <c r="F367" i="28"/>
  <c r="E367" i="28"/>
  <c r="G366" i="28"/>
  <c r="H366" i="28" s="1"/>
  <c r="F366" i="28"/>
  <c r="E366" i="28"/>
  <c r="G365" i="28"/>
  <c r="H365" i="28" s="1"/>
  <c r="F365" i="28"/>
  <c r="E365" i="28"/>
  <c r="G364" i="28"/>
  <c r="H364" i="28" s="1"/>
  <c r="F364" i="28"/>
  <c r="E364" i="28"/>
  <c r="G363" i="28"/>
  <c r="H363" i="28" s="1"/>
  <c r="F363" i="28"/>
  <c r="E363" i="28"/>
  <c r="G362" i="28"/>
  <c r="G361" i="28"/>
  <c r="G360" i="28"/>
  <c r="H360" i="28" s="1"/>
  <c r="F360" i="28"/>
  <c r="E360" i="28"/>
  <c r="G359" i="28"/>
  <c r="H359" i="28" s="1"/>
  <c r="F359" i="28"/>
  <c r="E359" i="28"/>
  <c r="G358" i="28"/>
  <c r="H358" i="28" s="1"/>
  <c r="E358" i="28"/>
  <c r="H357" i="28"/>
  <c r="G357" i="28"/>
  <c r="F357" i="28"/>
  <c r="E357" i="28"/>
  <c r="H356" i="28"/>
  <c r="G356" i="28"/>
  <c r="E356" i="28"/>
  <c r="G355" i="28"/>
  <c r="F355" i="28"/>
  <c r="H354" i="28"/>
  <c r="G354" i="28"/>
  <c r="F354" i="28"/>
  <c r="E354" i="28"/>
  <c r="H353" i="28"/>
  <c r="G353" i="28"/>
  <c r="F353" i="28"/>
  <c r="E353" i="28"/>
  <c r="G352" i="28"/>
  <c r="F352" i="28"/>
  <c r="G351" i="28"/>
  <c r="F351" i="28"/>
  <c r="G350" i="28"/>
  <c r="G349" i="28"/>
  <c r="D349" i="28"/>
  <c r="C349" i="28"/>
  <c r="G343" i="28"/>
  <c r="F343" i="28"/>
  <c r="E343" i="28"/>
  <c r="H343" i="28" s="1"/>
  <c r="G342" i="28"/>
  <c r="F342" i="28"/>
  <c r="E342" i="28"/>
  <c r="H342" i="28" s="1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F325" i="28"/>
  <c r="E325" i="28"/>
  <c r="H325" i="28" s="1"/>
  <c r="G324" i="28"/>
  <c r="F324" i="28"/>
  <c r="E324" i="28"/>
  <c r="H324" i="28" s="1"/>
  <c r="G323" i="28"/>
  <c r="F323" i="28"/>
  <c r="E323" i="28"/>
  <c r="H323" i="28" s="1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E317" i="28"/>
  <c r="H317" i="28" s="1"/>
  <c r="G316" i="28"/>
  <c r="F316" i="28"/>
  <c r="E316" i="28"/>
  <c r="H316" i="28" s="1"/>
  <c r="G315" i="28"/>
  <c r="F315" i="28"/>
  <c r="E315" i="28"/>
  <c r="H315" i="28" s="1"/>
  <c r="G314" i="28"/>
  <c r="F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F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F306" i="28"/>
  <c r="E306" i="28"/>
  <c r="H306" i="28" s="1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F301" i="28"/>
  <c r="E301" i="28"/>
  <c r="H301" i="28" s="1"/>
  <c r="G300" i="28"/>
  <c r="F300" i="28"/>
  <c r="E300" i="28"/>
  <c r="H300" i="28" s="1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F295" i="28"/>
  <c r="E295" i="28"/>
  <c r="H295" i="28" s="1"/>
  <c r="G294" i="28"/>
  <c r="F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F289" i="28"/>
  <c r="E289" i="28"/>
  <c r="H289" i="28" s="1"/>
  <c r="G288" i="28"/>
  <c r="F288" i="28"/>
  <c r="E288" i="28"/>
  <c r="H288" i="28" s="1"/>
  <c r="G287" i="28"/>
  <c r="F287" i="28"/>
  <c r="E287" i="28"/>
  <c r="H287" i="28" s="1"/>
  <c r="G286" i="28"/>
  <c r="F286" i="28"/>
  <c r="E286" i="28"/>
  <c r="H286" i="28" s="1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F282" i="28"/>
  <c r="E282" i="28"/>
  <c r="H282" i="28" s="1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E276" i="28"/>
  <c r="H276" i="28" s="1"/>
  <c r="G275" i="28"/>
  <c r="F275" i="28"/>
  <c r="E275" i="28"/>
  <c r="H275" i="28" s="1"/>
  <c r="G274" i="28"/>
  <c r="F274" i="28"/>
  <c r="E274" i="28"/>
  <c r="H274" i="28" s="1"/>
  <c r="G273" i="28"/>
  <c r="F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F270" i="28"/>
  <c r="E270" i="28"/>
  <c r="H270" i="28" s="1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F265" i="28"/>
  <c r="E265" i="28"/>
  <c r="H265" i="28" s="1"/>
  <c r="G264" i="28"/>
  <c r="F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F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E254" i="28"/>
  <c r="H254" i="28" s="1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H250" i="28" s="1"/>
  <c r="G249" i="28"/>
  <c r="F249" i="28"/>
  <c r="E249" i="28"/>
  <c r="H249" i="28" s="1"/>
  <c r="G248" i="28"/>
  <c r="F248" i="28"/>
  <c r="E248" i="28"/>
  <c r="H248" i="28" s="1"/>
  <c r="G247" i="28"/>
  <c r="F247" i="28"/>
  <c r="E247" i="28"/>
  <c r="H247" i="28" s="1"/>
  <c r="G246" i="28"/>
  <c r="F246" i="28"/>
  <c r="E246" i="28"/>
  <c r="H246" i="28" s="1"/>
  <c r="G245" i="28"/>
  <c r="F245" i="28"/>
  <c r="E245" i="28"/>
  <c r="H245" i="28" s="1"/>
  <c r="G244" i="28"/>
  <c r="F244" i="28"/>
  <c r="E244" i="28"/>
  <c r="H244" i="28" s="1"/>
  <c r="G243" i="28"/>
  <c r="F243" i="28"/>
  <c r="E243" i="28"/>
  <c r="H243" i="28" s="1"/>
  <c r="G242" i="28"/>
  <c r="F242" i="28"/>
  <c r="E242" i="28"/>
  <c r="H242" i="28" s="1"/>
  <c r="G241" i="28"/>
  <c r="F241" i="28"/>
  <c r="E241" i="28"/>
  <c r="H241" i="28" s="1"/>
  <c r="G240" i="28"/>
  <c r="F240" i="28"/>
  <c r="E240" i="28"/>
  <c r="H240" i="28" s="1"/>
  <c r="G239" i="28"/>
  <c r="F239" i="28"/>
  <c r="E239" i="28"/>
  <c r="H239" i="28" s="1"/>
  <c r="G238" i="28"/>
  <c r="F238" i="28"/>
  <c r="E238" i="28"/>
  <c r="H238" i="28" s="1"/>
  <c r="G237" i="28"/>
  <c r="F237" i="28"/>
  <c r="E237" i="28"/>
  <c r="H237" i="28" s="1"/>
  <c r="G236" i="28"/>
  <c r="F236" i="28"/>
  <c r="E236" i="28"/>
  <c r="H236" i="28" s="1"/>
  <c r="G235" i="28"/>
  <c r="F235" i="28"/>
  <c r="E235" i="28"/>
  <c r="H235" i="28" s="1"/>
  <c r="G234" i="28"/>
  <c r="F234" i="28"/>
  <c r="E234" i="28"/>
  <c r="H234" i="28" s="1"/>
  <c r="G233" i="28"/>
  <c r="F233" i="28"/>
  <c r="E233" i="28"/>
  <c r="H233" i="28" s="1"/>
  <c r="G232" i="28"/>
  <c r="F232" i="28"/>
  <c r="E232" i="28"/>
  <c r="H232" i="28" s="1"/>
  <c r="G231" i="28"/>
  <c r="F231" i="28"/>
  <c r="E231" i="28"/>
  <c r="H231" i="28" s="1"/>
  <c r="G230" i="28"/>
  <c r="F230" i="28"/>
  <c r="E230" i="28"/>
  <c r="H230" i="28" s="1"/>
  <c r="G229" i="28"/>
  <c r="F229" i="28"/>
  <c r="E229" i="28"/>
  <c r="H229" i="28" s="1"/>
  <c r="G228" i="28"/>
  <c r="F228" i="28"/>
  <c r="E228" i="28"/>
  <c r="H228" i="28" s="1"/>
  <c r="G227" i="28"/>
  <c r="F227" i="28"/>
  <c r="E227" i="28"/>
  <c r="H227" i="28" s="1"/>
  <c r="G226" i="28"/>
  <c r="F226" i="28"/>
  <c r="E226" i="28"/>
  <c r="H226" i="28" s="1"/>
  <c r="G225" i="28"/>
  <c r="F225" i="28"/>
  <c r="E225" i="28"/>
  <c r="H225" i="28" s="1"/>
  <c r="G224" i="28"/>
  <c r="F224" i="28"/>
  <c r="E224" i="28"/>
  <c r="H224" i="28" s="1"/>
  <c r="G223" i="28"/>
  <c r="F223" i="28"/>
  <c r="E223" i="28"/>
  <c r="H223" i="28" s="1"/>
  <c r="G222" i="28"/>
  <c r="F222" i="28"/>
  <c r="E222" i="28"/>
  <c r="H222" i="28" s="1"/>
  <c r="G221" i="28"/>
  <c r="F221" i="28"/>
  <c r="E221" i="28"/>
  <c r="H221" i="28" s="1"/>
  <c r="G220" i="28"/>
  <c r="F220" i="28"/>
  <c r="E220" i="28"/>
  <c r="H220" i="28" s="1"/>
  <c r="G219" i="28"/>
  <c r="F219" i="28"/>
  <c r="E219" i="28"/>
  <c r="H219" i="28" s="1"/>
  <c r="G218" i="28"/>
  <c r="F218" i="28"/>
  <c r="E218" i="28"/>
  <c r="H218" i="28" s="1"/>
  <c r="G217" i="28"/>
  <c r="F217" i="28"/>
  <c r="E217" i="28"/>
  <c r="H217" i="28" s="1"/>
  <c r="G216" i="28"/>
  <c r="F216" i="28"/>
  <c r="E216" i="28"/>
  <c r="H216" i="28" s="1"/>
  <c r="G215" i="28"/>
  <c r="F215" i="28"/>
  <c r="E215" i="28"/>
  <c r="H215" i="28" s="1"/>
  <c r="G214" i="28"/>
  <c r="F214" i="28"/>
  <c r="E214" i="28"/>
  <c r="H214" i="28" s="1"/>
  <c r="G213" i="28"/>
  <c r="F213" i="28"/>
  <c r="E213" i="28"/>
  <c r="H213" i="28" s="1"/>
  <c r="G212" i="28"/>
  <c r="F212" i="28"/>
  <c r="E212" i="28"/>
  <c r="H212" i="28" s="1"/>
  <c r="G211" i="28"/>
  <c r="F211" i="28"/>
  <c r="E211" i="28"/>
  <c r="H211" i="28" s="1"/>
  <c r="G210" i="28"/>
  <c r="F210" i="28"/>
  <c r="E210" i="28"/>
  <c r="H210" i="28" s="1"/>
  <c r="G209" i="28"/>
  <c r="F209" i="28"/>
  <c r="E209" i="28"/>
  <c r="H209" i="28" s="1"/>
  <c r="G208" i="28"/>
  <c r="F208" i="28"/>
  <c r="E208" i="28"/>
  <c r="H208" i="28" s="1"/>
  <c r="G207" i="28"/>
  <c r="F207" i="28"/>
  <c r="E207" i="28"/>
  <c r="H207" i="28" s="1"/>
  <c r="G206" i="28"/>
  <c r="F206" i="28"/>
  <c r="E206" i="28"/>
  <c r="H206" i="28" s="1"/>
  <c r="G205" i="28"/>
  <c r="F205" i="28"/>
  <c r="E205" i="28"/>
  <c r="H205" i="28" s="1"/>
  <c r="G204" i="28"/>
  <c r="F204" i="28"/>
  <c r="E204" i="28"/>
  <c r="H204" i="28" s="1"/>
  <c r="G203" i="28"/>
  <c r="F203" i="28"/>
  <c r="E203" i="28"/>
  <c r="H203" i="28" s="1"/>
  <c r="G202" i="28"/>
  <c r="F202" i="28"/>
  <c r="E202" i="28"/>
  <c r="H202" i="28" s="1"/>
  <c r="G201" i="28"/>
  <c r="F201" i="28"/>
  <c r="E201" i="28"/>
  <c r="H201" i="28" s="1"/>
  <c r="G200" i="28"/>
  <c r="F200" i="28"/>
  <c r="E200" i="28"/>
  <c r="H200" i="28" s="1"/>
  <c r="G199" i="28"/>
  <c r="F199" i="28"/>
  <c r="E199" i="28"/>
  <c r="H199" i="28" s="1"/>
  <c r="G198" i="28"/>
  <c r="F198" i="28"/>
  <c r="E198" i="28"/>
  <c r="H198" i="28" s="1"/>
  <c r="G197" i="28"/>
  <c r="F197" i="28"/>
  <c r="E197" i="28"/>
  <c r="H197" i="28" s="1"/>
  <c r="G196" i="28"/>
  <c r="F196" i="28"/>
  <c r="E196" i="28"/>
  <c r="H196" i="28" s="1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F188" i="28"/>
  <c r="E188" i="28"/>
  <c r="H188" i="28" s="1"/>
  <c r="G187" i="28"/>
  <c r="F187" i="28"/>
  <c r="E187" i="28"/>
  <c r="H187" i="28" s="1"/>
  <c r="G186" i="28"/>
  <c r="F186" i="28"/>
  <c r="E186" i="28"/>
  <c r="H186" i="28" s="1"/>
  <c r="G185" i="28"/>
  <c r="F185" i="28"/>
  <c r="E185" i="28"/>
  <c r="H185" i="28" s="1"/>
  <c r="G184" i="28"/>
  <c r="F184" i="28"/>
  <c r="E184" i="28"/>
  <c r="H184" i="28" s="1"/>
  <c r="G183" i="28"/>
  <c r="F183" i="28"/>
  <c r="E183" i="28"/>
  <c r="H183" i="28" s="1"/>
  <c r="G182" i="28"/>
  <c r="F182" i="28"/>
  <c r="E182" i="28"/>
  <c r="H182" i="28" s="1"/>
  <c r="G181" i="28"/>
  <c r="F181" i="28"/>
  <c r="E181" i="28"/>
  <c r="H181" i="28" s="1"/>
  <c r="G180" i="28"/>
  <c r="F180" i="28"/>
  <c r="E180" i="28"/>
  <c r="H180" i="28" s="1"/>
  <c r="G179" i="28"/>
  <c r="F179" i="28"/>
  <c r="E179" i="28"/>
  <c r="H179" i="28" s="1"/>
  <c r="G178" i="28"/>
  <c r="F178" i="28"/>
  <c r="E178" i="28"/>
  <c r="H178" i="28" s="1"/>
  <c r="G177" i="28"/>
  <c r="F177" i="28"/>
  <c r="E177" i="28"/>
  <c r="H177" i="28" s="1"/>
  <c r="G176" i="28"/>
  <c r="F176" i="28"/>
  <c r="E176" i="28"/>
  <c r="H176" i="28" s="1"/>
  <c r="G175" i="28"/>
  <c r="F175" i="28"/>
  <c r="E175" i="28"/>
  <c r="H175" i="28" s="1"/>
  <c r="G174" i="28"/>
  <c r="F174" i="28"/>
  <c r="E174" i="28"/>
  <c r="H174" i="28" s="1"/>
  <c r="F173" i="28"/>
  <c r="E173" i="28"/>
  <c r="D173" i="28"/>
  <c r="C173" i="28"/>
  <c r="G173" i="28" s="1"/>
  <c r="H167" i="28"/>
  <c r="G167" i="28"/>
  <c r="F167" i="28"/>
  <c r="E167" i="28"/>
  <c r="H166" i="28"/>
  <c r="G166" i="28"/>
  <c r="F166" i="28"/>
  <c r="E166" i="28"/>
  <c r="H165" i="28"/>
  <c r="G165" i="28"/>
  <c r="F165" i="28"/>
  <c r="E165" i="28"/>
  <c r="H164" i="28"/>
  <c r="G164" i="28"/>
  <c r="F164" i="28"/>
  <c r="E164" i="28"/>
  <c r="H163" i="28"/>
  <c r="G163" i="28"/>
  <c r="F163" i="28"/>
  <c r="E163" i="28"/>
  <c r="H162" i="28"/>
  <c r="G162" i="28"/>
  <c r="F162" i="28"/>
  <c r="E162" i="28"/>
  <c r="H161" i="28"/>
  <c r="G161" i="28"/>
  <c r="F161" i="28"/>
  <c r="E161" i="28"/>
  <c r="H160" i="28"/>
  <c r="G160" i="28"/>
  <c r="F160" i="28"/>
  <c r="E160" i="28"/>
  <c r="H159" i="28"/>
  <c r="G159" i="28"/>
  <c r="F159" i="28"/>
  <c r="E159" i="28"/>
  <c r="G158" i="28"/>
  <c r="F158" i="28"/>
  <c r="H157" i="28"/>
  <c r="G157" i="28"/>
  <c r="F157" i="28"/>
  <c r="E157" i="28"/>
  <c r="H156" i="28"/>
  <c r="G156" i="28"/>
  <c r="F156" i="28"/>
  <c r="E156" i="28"/>
  <c r="H155" i="28"/>
  <c r="G155" i="28"/>
  <c r="F155" i="28"/>
  <c r="E155" i="28"/>
  <c r="H154" i="28"/>
  <c r="G154" i="28"/>
  <c r="F154" i="28"/>
  <c r="E154" i="28"/>
  <c r="H153" i="28"/>
  <c r="G153" i="28"/>
  <c r="F153" i="28"/>
  <c r="E153" i="28"/>
  <c r="H152" i="28"/>
  <c r="G152" i="28"/>
  <c r="F152" i="28"/>
  <c r="E152" i="28"/>
  <c r="H151" i="28"/>
  <c r="G151" i="28"/>
  <c r="F151" i="28"/>
  <c r="E151" i="28"/>
  <c r="H150" i="28"/>
  <c r="G150" i="28"/>
  <c r="F150" i="28"/>
  <c r="E150" i="28"/>
  <c r="H149" i="28"/>
  <c r="G149" i="28"/>
  <c r="F149" i="28"/>
  <c r="E149" i="28"/>
  <c r="H148" i="28"/>
  <c r="G148" i="28"/>
  <c r="F148" i="28"/>
  <c r="E148" i="28"/>
  <c r="H147" i="28"/>
  <c r="G147" i="28"/>
  <c r="F147" i="28"/>
  <c r="E147" i="28"/>
  <c r="H146" i="28"/>
  <c r="G146" i="28"/>
  <c r="F146" i="28"/>
  <c r="E146" i="28"/>
  <c r="H145" i="28"/>
  <c r="G145" i="28"/>
  <c r="F145" i="28"/>
  <c r="E145" i="28"/>
  <c r="H144" i="28"/>
  <c r="G144" i="28"/>
  <c r="F144" i="28"/>
  <c r="E144" i="28"/>
  <c r="H143" i="28"/>
  <c r="G143" i="28"/>
  <c r="F143" i="28"/>
  <c r="E143" i="28"/>
  <c r="H142" i="28"/>
  <c r="G142" i="28"/>
  <c r="F142" i="28"/>
  <c r="E142" i="28"/>
  <c r="H141" i="28"/>
  <c r="G141" i="28"/>
  <c r="F141" i="28"/>
  <c r="E141" i="28"/>
  <c r="H140" i="28"/>
  <c r="G140" i="28"/>
  <c r="F140" i="28"/>
  <c r="E140" i="28"/>
  <c r="H139" i="28"/>
  <c r="G139" i="28"/>
  <c r="F139" i="28"/>
  <c r="E139" i="28"/>
  <c r="H138" i="28"/>
  <c r="G138" i="28"/>
  <c r="F138" i="28"/>
  <c r="E138" i="28"/>
  <c r="G137" i="28"/>
  <c r="F137" i="28"/>
  <c r="H136" i="28"/>
  <c r="G136" i="28"/>
  <c r="F136" i="28"/>
  <c r="E136" i="28"/>
  <c r="H135" i="28"/>
  <c r="G135" i="28"/>
  <c r="F135" i="28"/>
  <c r="E135" i="28"/>
  <c r="H134" i="28"/>
  <c r="G134" i="28"/>
  <c r="F134" i="28"/>
  <c r="E134" i="28"/>
  <c r="H133" i="28"/>
  <c r="G133" i="28"/>
  <c r="F133" i="28"/>
  <c r="E133" i="28"/>
  <c r="G132" i="28"/>
  <c r="F132" i="28"/>
  <c r="G131" i="28"/>
  <c r="H130" i="28"/>
  <c r="G130" i="28"/>
  <c r="F130" i="28"/>
  <c r="E130" i="28"/>
  <c r="H129" i="28"/>
  <c r="G129" i="28"/>
  <c r="F129" i="28"/>
  <c r="E129" i="28"/>
  <c r="G128" i="28"/>
  <c r="F128" i="28"/>
  <c r="H127" i="28"/>
  <c r="G127" i="28"/>
  <c r="F127" i="28"/>
  <c r="E127" i="28"/>
  <c r="G126" i="28"/>
  <c r="G125" i="28"/>
  <c r="H124" i="28"/>
  <c r="G124" i="28"/>
  <c r="F124" i="28"/>
  <c r="E124" i="28"/>
  <c r="H123" i="28"/>
  <c r="G123" i="28"/>
  <c r="F123" i="28"/>
  <c r="E123" i="28"/>
  <c r="H122" i="28"/>
  <c r="G122" i="28"/>
  <c r="F122" i="28"/>
  <c r="E122" i="28"/>
  <c r="H121" i="28"/>
  <c r="G121" i="28"/>
  <c r="F121" i="28"/>
  <c r="E121" i="28"/>
  <c r="G120" i="28"/>
  <c r="H119" i="28"/>
  <c r="G119" i="28"/>
  <c r="F119" i="28"/>
  <c r="E119" i="28"/>
  <c r="H118" i="28"/>
  <c r="G118" i="28"/>
  <c r="F118" i="28"/>
  <c r="E118" i="28"/>
  <c r="G117" i="28"/>
  <c r="F117" i="28"/>
  <c r="H116" i="28"/>
  <c r="G116" i="28"/>
  <c r="F116" i="28"/>
  <c r="E116" i="28"/>
  <c r="H115" i="28"/>
  <c r="G115" i="28"/>
  <c r="E115" i="28"/>
  <c r="G114" i="28"/>
  <c r="F114" i="28"/>
  <c r="G113" i="28"/>
  <c r="H113" i="28" s="1"/>
  <c r="F113" i="28"/>
  <c r="E113" i="28"/>
  <c r="G112" i="28"/>
  <c r="H112" i="28" s="1"/>
  <c r="F112" i="28"/>
  <c r="E112" i="28"/>
  <c r="G111" i="28"/>
  <c r="F111" i="28"/>
  <c r="H110" i="28"/>
  <c r="G110" i="28"/>
  <c r="F110" i="28"/>
  <c r="E110" i="28"/>
  <c r="H109" i="28"/>
  <c r="G109" i="28"/>
  <c r="F109" i="28"/>
  <c r="E109" i="28"/>
  <c r="G108" i="28"/>
  <c r="F108" i="28"/>
  <c r="H107" i="28"/>
  <c r="G107" i="28"/>
  <c r="F107" i="28"/>
  <c r="E107" i="28"/>
  <c r="G106" i="28"/>
  <c r="G105" i="28"/>
  <c r="H105" i="28" s="1"/>
  <c r="F105" i="28"/>
  <c r="E105" i="28"/>
  <c r="G104" i="28"/>
  <c r="H104" i="28" s="1"/>
  <c r="E104" i="28"/>
  <c r="H103" i="28"/>
  <c r="G103" i="28"/>
  <c r="F103" i="28"/>
  <c r="E103" i="28"/>
  <c r="H102" i="28"/>
  <c r="G102" i="28"/>
  <c r="F102" i="28"/>
  <c r="E102" i="28"/>
  <c r="H101" i="28"/>
  <c r="G101" i="28"/>
  <c r="F101" i="28"/>
  <c r="E101" i="28"/>
  <c r="H100" i="28"/>
  <c r="G100" i="28"/>
  <c r="F100" i="28"/>
  <c r="E100" i="28"/>
  <c r="G99" i="28"/>
  <c r="H98" i="28"/>
  <c r="G98" i="28"/>
  <c r="F98" i="28"/>
  <c r="E98" i="28"/>
  <c r="H97" i="28"/>
  <c r="G97" i="28"/>
  <c r="F97" i="28"/>
  <c r="E97" i="28"/>
  <c r="H96" i="28"/>
  <c r="G96" i="28"/>
  <c r="F96" i="28"/>
  <c r="E96" i="28"/>
  <c r="H95" i="28"/>
  <c r="G95" i="28"/>
  <c r="E95" i="28"/>
  <c r="G94" i="28"/>
  <c r="E94" i="28"/>
  <c r="H94" i="28" s="1"/>
  <c r="G93" i="28"/>
  <c r="E93" i="28"/>
  <c r="H93" i="28" s="1"/>
  <c r="H92" i="28"/>
  <c r="G92" i="28"/>
  <c r="E92" i="28"/>
  <c r="H91" i="28"/>
  <c r="G91" i="28"/>
  <c r="E91" i="28"/>
  <c r="G90" i="28"/>
  <c r="F90" i="28"/>
  <c r="E90" i="28"/>
  <c r="G89" i="28"/>
  <c r="F89" i="28"/>
  <c r="E89" i="28"/>
  <c r="H89" i="28" s="1"/>
  <c r="G88" i="28"/>
  <c r="F88" i="28"/>
  <c r="E88" i="28"/>
  <c r="H88" i="28" s="1"/>
  <c r="G87" i="28"/>
  <c r="E87" i="28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F83" i="28"/>
  <c r="E83" i="28"/>
  <c r="H83" i="28" s="1"/>
  <c r="G82" i="28"/>
  <c r="F82" i="28"/>
  <c r="E82" i="28"/>
  <c r="H82" i="28" s="1"/>
  <c r="G81" i="28"/>
  <c r="F81" i="28"/>
  <c r="E81" i="28"/>
  <c r="H81" i="28" s="1"/>
  <c r="G80" i="28"/>
  <c r="F80" i="28"/>
  <c r="E80" i="28"/>
  <c r="H80" i="28" s="1"/>
  <c r="G79" i="28"/>
  <c r="E79" i="28"/>
  <c r="H79" i="28" s="1"/>
  <c r="G78" i="28"/>
  <c r="G77" i="28"/>
  <c r="F77" i="28"/>
  <c r="H76" i="28"/>
  <c r="G76" i="28"/>
  <c r="E76" i="28"/>
  <c r="G75" i="28"/>
  <c r="E75" i="28"/>
  <c r="D75" i="28"/>
  <c r="C75" i="28"/>
  <c r="G69" i="28"/>
  <c r="F69" i="28"/>
  <c r="E69" i="28"/>
  <c r="G68" i="28"/>
  <c r="F68" i="28"/>
  <c r="E68" i="28"/>
  <c r="H68" i="28" s="1"/>
  <c r="G67" i="28"/>
  <c r="F67" i="28"/>
  <c r="E67" i="28"/>
  <c r="H67" i="28" s="1"/>
  <c r="G66" i="28"/>
  <c r="F66" i="28"/>
  <c r="E66" i="28"/>
  <c r="G65" i="28"/>
  <c r="F65" i="28"/>
  <c r="E65" i="28"/>
  <c r="G64" i="28"/>
  <c r="F64" i="28"/>
  <c r="E64" i="28"/>
  <c r="H64" i="28" s="1"/>
  <c r="G63" i="28"/>
  <c r="F63" i="28"/>
  <c r="E63" i="28"/>
  <c r="H63" i="28" s="1"/>
  <c r="G62" i="28"/>
  <c r="F62" i="28"/>
  <c r="G61" i="28"/>
  <c r="F61" i="28"/>
  <c r="E61" i="28"/>
  <c r="G60" i="28"/>
  <c r="F60" i="28"/>
  <c r="E60" i="28"/>
  <c r="H60" i="28" s="1"/>
  <c r="G59" i="28"/>
  <c r="F59" i="28"/>
  <c r="E59" i="28"/>
  <c r="H59" i="28" s="1"/>
  <c r="G58" i="28"/>
  <c r="F58" i="28"/>
  <c r="E58" i="28"/>
  <c r="G57" i="28"/>
  <c r="F57" i="28"/>
  <c r="E57" i="28"/>
  <c r="G56" i="28"/>
  <c r="F56" i="28"/>
  <c r="E56" i="28"/>
  <c r="H56" i="28" s="1"/>
  <c r="G55" i="28"/>
  <c r="F55" i="28"/>
  <c r="E55" i="28"/>
  <c r="H55" i="28" s="1"/>
  <c r="G54" i="28"/>
  <c r="F54" i="28"/>
  <c r="G53" i="28"/>
  <c r="F53" i="28"/>
  <c r="E53" i="28"/>
  <c r="G52" i="28"/>
  <c r="F52" i="28"/>
  <c r="E52" i="28"/>
  <c r="H52" i="28" s="1"/>
  <c r="G51" i="28"/>
  <c r="F51" i="28"/>
  <c r="E51" i="28"/>
  <c r="H51" i="28" s="1"/>
  <c r="G50" i="28"/>
  <c r="F50" i="28"/>
  <c r="G49" i="28"/>
  <c r="F49" i="28"/>
  <c r="E49" i="28"/>
  <c r="G48" i="28"/>
  <c r="F48" i="28"/>
  <c r="E48" i="28"/>
  <c r="H48" i="28" s="1"/>
  <c r="G47" i="28"/>
  <c r="F47" i="28"/>
  <c r="E47" i="28"/>
  <c r="H47" i="28" s="1"/>
  <c r="G46" i="28"/>
  <c r="F46" i="28"/>
  <c r="E46" i="28"/>
  <c r="G45" i="28"/>
  <c r="F45" i="28"/>
  <c r="E45" i="28"/>
  <c r="G44" i="28"/>
  <c r="F44" i="28"/>
  <c r="E44" i="28"/>
  <c r="H44" i="28" s="1"/>
  <c r="G43" i="28"/>
  <c r="F43" i="28"/>
  <c r="E43" i="28"/>
  <c r="H43" i="28" s="1"/>
  <c r="G42" i="28"/>
  <c r="F42" i="28"/>
  <c r="E42" i="28"/>
  <c r="G41" i="28"/>
  <c r="F41" i="28"/>
  <c r="E41" i="28"/>
  <c r="G40" i="28"/>
  <c r="F40" i="28"/>
  <c r="E40" i="28"/>
  <c r="H40" i="28" s="1"/>
  <c r="G39" i="28"/>
  <c r="F39" i="28"/>
  <c r="E39" i="28"/>
  <c r="H39" i="28" s="1"/>
  <c r="G38" i="28"/>
  <c r="F38" i="28"/>
  <c r="E38" i="28"/>
  <c r="G37" i="28"/>
  <c r="F37" i="28"/>
  <c r="E37" i="28"/>
  <c r="G36" i="28"/>
  <c r="F36" i="28"/>
  <c r="E36" i="28"/>
  <c r="H36" i="28" s="1"/>
  <c r="G35" i="28"/>
  <c r="F35" i="28"/>
  <c r="E35" i="28"/>
  <c r="H35" i="28" s="1"/>
  <c r="G34" i="28"/>
  <c r="F34" i="28"/>
  <c r="E34" i="28"/>
  <c r="G33" i="28"/>
  <c r="F33" i="28"/>
  <c r="E33" i="28"/>
  <c r="G32" i="28"/>
  <c r="F32" i="28"/>
  <c r="E32" i="28"/>
  <c r="H32" i="28" s="1"/>
  <c r="G31" i="28"/>
  <c r="F31" i="28"/>
  <c r="E31" i="28"/>
  <c r="H31" i="28" s="1"/>
  <c r="G30" i="28"/>
  <c r="F30" i="28"/>
  <c r="G29" i="28"/>
  <c r="F29" i="28"/>
  <c r="E29" i="28"/>
  <c r="G28" i="28"/>
  <c r="F28" i="28"/>
  <c r="E28" i="28"/>
  <c r="H28" i="28" s="1"/>
  <c r="G27" i="28"/>
  <c r="F27" i="28"/>
  <c r="E27" i="28"/>
  <c r="H27" i="28" s="1"/>
  <c r="G26" i="28"/>
  <c r="F26" i="28"/>
  <c r="E26" i="28"/>
  <c r="G25" i="28"/>
  <c r="F25" i="28"/>
  <c r="E25" i="28"/>
  <c r="G24" i="28"/>
  <c r="F24" i="28"/>
  <c r="E24" i="28"/>
  <c r="H24" i="28" s="1"/>
  <c r="G23" i="28"/>
  <c r="F23" i="28"/>
  <c r="E23" i="28"/>
  <c r="H23" i="28" s="1"/>
  <c r="G22" i="28"/>
  <c r="F22" i="28"/>
  <c r="E22" i="28"/>
  <c r="G21" i="28"/>
  <c r="F21" i="28"/>
  <c r="E21" i="28"/>
  <c r="G20" i="28"/>
  <c r="F20" i="28"/>
  <c r="E20" i="28"/>
  <c r="H20" i="28" s="1"/>
  <c r="F19" i="28"/>
  <c r="E19" i="28"/>
  <c r="H19" i="28" s="1"/>
  <c r="D19" i="28"/>
  <c r="C19" i="28"/>
  <c r="G19" i="28" s="1"/>
  <c r="G13" i="28"/>
  <c r="D13" i="28"/>
  <c r="C13" i="28"/>
  <c r="C12" i="28"/>
  <c r="D11" i="28"/>
  <c r="C11" i="28"/>
  <c r="C10" i="28"/>
  <c r="D9" i="28"/>
  <c r="C9" i="28"/>
  <c r="G9" i="28" s="1"/>
  <c r="C8" i="28"/>
  <c r="E13" i="28" s="1"/>
  <c r="G609" i="27"/>
  <c r="E609" i="27"/>
  <c r="H609" i="27" s="1"/>
  <c r="G608" i="27"/>
  <c r="F608" i="27"/>
  <c r="E608" i="27"/>
  <c r="H608" i="27" s="1"/>
  <c r="G607" i="27"/>
  <c r="F607" i="27"/>
  <c r="E607" i="27"/>
  <c r="H607" i="27" s="1"/>
  <c r="G606" i="27"/>
  <c r="F606" i="27"/>
  <c r="E606" i="27"/>
  <c r="H606" i="27" s="1"/>
  <c r="G605" i="27"/>
  <c r="H604" i="27"/>
  <c r="G604" i="27"/>
  <c r="F604" i="27"/>
  <c r="E604" i="27"/>
  <c r="G603" i="27"/>
  <c r="G602" i="27"/>
  <c r="E602" i="27"/>
  <c r="H602" i="27" s="1"/>
  <c r="G601" i="27"/>
  <c r="E601" i="27"/>
  <c r="H601" i="27" s="1"/>
  <c r="G600" i="27"/>
  <c r="G599" i="27"/>
  <c r="F599" i="27"/>
  <c r="H598" i="27"/>
  <c r="G598" i="27"/>
  <c r="F598" i="27"/>
  <c r="E598" i="27"/>
  <c r="H597" i="27"/>
  <c r="G597" i="27"/>
  <c r="E597" i="27"/>
  <c r="G596" i="27"/>
  <c r="F596" i="27"/>
  <c r="E596" i="27"/>
  <c r="G595" i="27"/>
  <c r="F595" i="27"/>
  <c r="E595" i="27"/>
  <c r="G594" i="27"/>
  <c r="F594" i="27"/>
  <c r="E594" i="27"/>
  <c r="H594" i="27" s="1"/>
  <c r="G593" i="27"/>
  <c r="F593" i="27"/>
  <c r="G592" i="27"/>
  <c r="E592" i="27"/>
  <c r="H592" i="27" s="1"/>
  <c r="G591" i="27"/>
  <c r="F591" i="27"/>
  <c r="G590" i="27"/>
  <c r="F590" i="27"/>
  <c r="E590" i="27"/>
  <c r="H590" i="27" s="1"/>
  <c r="G589" i="27"/>
  <c r="E589" i="27"/>
  <c r="H589" i="27" s="1"/>
  <c r="G588" i="27"/>
  <c r="F588" i="27"/>
  <c r="E588" i="27"/>
  <c r="H588" i="27" s="1"/>
  <c r="G587" i="27"/>
  <c r="G586" i="27"/>
  <c r="G585" i="27"/>
  <c r="G584" i="27"/>
  <c r="E584" i="27"/>
  <c r="H584" i="27" s="1"/>
  <c r="G583" i="27"/>
  <c r="F583" i="27"/>
  <c r="E583" i="27"/>
  <c r="H583" i="27" s="1"/>
  <c r="D582" i="27"/>
  <c r="C582" i="27"/>
  <c r="E591" i="27" s="1"/>
  <c r="H591" i="27" s="1"/>
  <c r="G576" i="27"/>
  <c r="F576" i="27"/>
  <c r="E576" i="27"/>
  <c r="H576" i="27" s="1"/>
  <c r="G575" i="27"/>
  <c r="F575" i="27"/>
  <c r="E575" i="27"/>
  <c r="G574" i="27"/>
  <c r="F574" i="27"/>
  <c r="G573" i="27"/>
  <c r="F573" i="27"/>
  <c r="E573" i="27"/>
  <c r="H573" i="27" s="1"/>
  <c r="G572" i="27"/>
  <c r="F572" i="27"/>
  <c r="E572" i="27"/>
  <c r="H572" i="27" s="1"/>
  <c r="G571" i="27"/>
  <c r="F571" i="27"/>
  <c r="G570" i="27"/>
  <c r="F570" i="27"/>
  <c r="G569" i="27"/>
  <c r="F569" i="27"/>
  <c r="E569" i="27"/>
  <c r="H569" i="27" s="1"/>
  <c r="G568" i="27"/>
  <c r="F568" i="27"/>
  <c r="E568" i="27"/>
  <c r="H568" i="27" s="1"/>
  <c r="G567" i="27"/>
  <c r="F567" i="27"/>
  <c r="E567" i="27"/>
  <c r="G566" i="27"/>
  <c r="F566" i="27"/>
  <c r="E566" i="27"/>
  <c r="G565" i="27"/>
  <c r="F565" i="27"/>
  <c r="E565" i="27"/>
  <c r="H565" i="27" s="1"/>
  <c r="G564" i="27"/>
  <c r="F564" i="27"/>
  <c r="E564" i="27"/>
  <c r="H564" i="27" s="1"/>
  <c r="G563" i="27"/>
  <c r="F563" i="27"/>
  <c r="E563" i="27"/>
  <c r="G562" i="27"/>
  <c r="F562" i="27"/>
  <c r="G561" i="27"/>
  <c r="F561" i="27"/>
  <c r="E561" i="27"/>
  <c r="H561" i="27" s="1"/>
  <c r="G560" i="27"/>
  <c r="F560" i="27"/>
  <c r="E560" i="27"/>
  <c r="H560" i="27" s="1"/>
  <c r="G559" i="27"/>
  <c r="F559" i="27"/>
  <c r="G558" i="27"/>
  <c r="F558" i="27"/>
  <c r="E558" i="27"/>
  <c r="G557" i="27"/>
  <c r="F557" i="27"/>
  <c r="E557" i="27"/>
  <c r="H557" i="27" s="1"/>
  <c r="G556" i="27"/>
  <c r="F556" i="27"/>
  <c r="E556" i="27"/>
  <c r="H556" i="27" s="1"/>
  <c r="G555" i="27"/>
  <c r="F555" i="27"/>
  <c r="E555" i="27"/>
  <c r="G554" i="27"/>
  <c r="F554" i="27"/>
  <c r="G553" i="27"/>
  <c r="F553" i="27"/>
  <c r="E553" i="27"/>
  <c r="H553" i="27" s="1"/>
  <c r="G552" i="27"/>
  <c r="F552" i="27"/>
  <c r="E552" i="27"/>
  <c r="H552" i="27" s="1"/>
  <c r="G551" i="27"/>
  <c r="F551" i="27"/>
  <c r="E551" i="27"/>
  <c r="G550" i="27"/>
  <c r="F550" i="27"/>
  <c r="E550" i="27"/>
  <c r="G549" i="27"/>
  <c r="F549" i="27"/>
  <c r="E549" i="27"/>
  <c r="H549" i="27" s="1"/>
  <c r="G548" i="27"/>
  <c r="F548" i="27"/>
  <c r="E548" i="27"/>
  <c r="H548" i="27" s="1"/>
  <c r="G547" i="27"/>
  <c r="F547" i="27"/>
  <c r="E547" i="27"/>
  <c r="G546" i="27"/>
  <c r="F546" i="27"/>
  <c r="E546" i="27"/>
  <c r="G545" i="27"/>
  <c r="F545" i="27"/>
  <c r="E545" i="27"/>
  <c r="H545" i="27" s="1"/>
  <c r="G544" i="27"/>
  <c r="F544" i="27"/>
  <c r="E544" i="27"/>
  <c r="H544" i="27" s="1"/>
  <c r="G543" i="27"/>
  <c r="F543" i="27"/>
  <c r="E543" i="27"/>
  <c r="G542" i="27"/>
  <c r="F542" i="27"/>
  <c r="G541" i="27"/>
  <c r="F541" i="27"/>
  <c r="E541" i="27"/>
  <c r="H541" i="27" s="1"/>
  <c r="G540" i="27"/>
  <c r="F540" i="27"/>
  <c r="E540" i="27"/>
  <c r="H540" i="27" s="1"/>
  <c r="G539" i="27"/>
  <c r="F539" i="27"/>
  <c r="G538" i="27"/>
  <c r="F538" i="27"/>
  <c r="G537" i="27"/>
  <c r="F537" i="27"/>
  <c r="E537" i="27"/>
  <c r="H537" i="27" s="1"/>
  <c r="G536" i="27"/>
  <c r="F536" i="27"/>
  <c r="E536" i="27"/>
  <c r="H536" i="27" s="1"/>
  <c r="G535" i="27"/>
  <c r="F535" i="27"/>
  <c r="G534" i="27"/>
  <c r="F534" i="27"/>
  <c r="G533" i="27"/>
  <c r="F533" i="27"/>
  <c r="E533" i="27"/>
  <c r="H533" i="27" s="1"/>
  <c r="G532" i="27"/>
  <c r="F532" i="27"/>
  <c r="E532" i="27"/>
  <c r="H532" i="27" s="1"/>
  <c r="G531" i="27"/>
  <c r="F531" i="27"/>
  <c r="E531" i="27"/>
  <c r="G530" i="27"/>
  <c r="F530" i="27"/>
  <c r="E530" i="27"/>
  <c r="G529" i="27"/>
  <c r="F529" i="27"/>
  <c r="E529" i="27"/>
  <c r="H529" i="27" s="1"/>
  <c r="G528" i="27"/>
  <c r="F528" i="27"/>
  <c r="E528" i="27"/>
  <c r="H528" i="27" s="1"/>
  <c r="G527" i="27"/>
  <c r="F527" i="27"/>
  <c r="E527" i="27"/>
  <c r="G526" i="27"/>
  <c r="F526" i="27"/>
  <c r="E526" i="27"/>
  <c r="G525" i="27"/>
  <c r="F525" i="27"/>
  <c r="E525" i="27"/>
  <c r="H525" i="27" s="1"/>
  <c r="G524" i="27"/>
  <c r="F524" i="27"/>
  <c r="E524" i="27"/>
  <c r="H524" i="27" s="1"/>
  <c r="G523" i="27"/>
  <c r="F523" i="27"/>
  <c r="E523" i="27"/>
  <c r="G522" i="27"/>
  <c r="F522" i="27"/>
  <c r="E522" i="27"/>
  <c r="G521" i="27"/>
  <c r="F521" i="27"/>
  <c r="E521" i="27"/>
  <c r="H521" i="27" s="1"/>
  <c r="G520" i="27"/>
  <c r="F520" i="27"/>
  <c r="E520" i="27"/>
  <c r="H520" i="27" s="1"/>
  <c r="G519" i="27"/>
  <c r="F519" i="27"/>
  <c r="E519" i="27"/>
  <c r="G518" i="27"/>
  <c r="F518" i="27"/>
  <c r="E518" i="27"/>
  <c r="G517" i="27"/>
  <c r="F517" i="27"/>
  <c r="E517" i="27"/>
  <c r="H517" i="27" s="1"/>
  <c r="G516" i="27"/>
  <c r="F516" i="27"/>
  <c r="E516" i="27"/>
  <c r="H516" i="27" s="1"/>
  <c r="G515" i="27"/>
  <c r="F515" i="27"/>
  <c r="G514" i="27"/>
  <c r="F514" i="27"/>
  <c r="E514" i="27"/>
  <c r="G513" i="27"/>
  <c r="F513" i="27"/>
  <c r="E513" i="27"/>
  <c r="H513" i="27" s="1"/>
  <c r="G512" i="27"/>
  <c r="F512" i="27"/>
  <c r="E512" i="27"/>
  <c r="H512" i="27" s="1"/>
  <c r="G511" i="27"/>
  <c r="F511" i="27"/>
  <c r="G510" i="27"/>
  <c r="F510" i="27"/>
  <c r="G509" i="27"/>
  <c r="F509" i="27"/>
  <c r="E509" i="27"/>
  <c r="H509" i="27" s="1"/>
  <c r="G508" i="27"/>
  <c r="F508" i="27"/>
  <c r="E508" i="27"/>
  <c r="H508" i="27" s="1"/>
  <c r="G507" i="27"/>
  <c r="F507" i="27"/>
  <c r="E507" i="27"/>
  <c r="G506" i="27"/>
  <c r="F506" i="27"/>
  <c r="E506" i="27"/>
  <c r="G505" i="27"/>
  <c r="F505" i="27"/>
  <c r="E505" i="27"/>
  <c r="H505" i="27" s="1"/>
  <c r="G504" i="27"/>
  <c r="F504" i="27"/>
  <c r="E504" i="27"/>
  <c r="H504" i="27" s="1"/>
  <c r="G503" i="27"/>
  <c r="F503" i="27"/>
  <c r="E503" i="27"/>
  <c r="G502" i="27"/>
  <c r="F502" i="27"/>
  <c r="E502" i="27"/>
  <c r="G501" i="27"/>
  <c r="F501" i="27"/>
  <c r="E501" i="27"/>
  <c r="H501" i="27" s="1"/>
  <c r="G500" i="27"/>
  <c r="F500" i="27"/>
  <c r="E500" i="27"/>
  <c r="H500" i="27" s="1"/>
  <c r="G499" i="27"/>
  <c r="F499" i="27"/>
  <c r="E499" i="27"/>
  <c r="G498" i="27"/>
  <c r="F498" i="27"/>
  <c r="G497" i="27"/>
  <c r="F497" i="27"/>
  <c r="E497" i="27"/>
  <c r="H497" i="27" s="1"/>
  <c r="G496" i="27"/>
  <c r="F496" i="27"/>
  <c r="E496" i="27"/>
  <c r="H496" i="27" s="1"/>
  <c r="G495" i="27"/>
  <c r="F495" i="27"/>
  <c r="E495" i="27"/>
  <c r="G494" i="27"/>
  <c r="F494" i="27"/>
  <c r="E494" i="27"/>
  <c r="G493" i="27"/>
  <c r="F493" i="27"/>
  <c r="E493" i="27"/>
  <c r="H493" i="27" s="1"/>
  <c r="G492" i="27"/>
  <c r="F492" i="27"/>
  <c r="E492" i="27"/>
  <c r="H492" i="27" s="1"/>
  <c r="G491" i="27"/>
  <c r="F491" i="27"/>
  <c r="E491" i="27"/>
  <c r="G490" i="27"/>
  <c r="F490" i="27"/>
  <c r="G489" i="27"/>
  <c r="F489" i="27"/>
  <c r="E489" i="27"/>
  <c r="H489" i="27" s="1"/>
  <c r="G488" i="27"/>
  <c r="F488" i="27"/>
  <c r="E488" i="27"/>
  <c r="H488" i="27" s="1"/>
  <c r="G487" i="27"/>
  <c r="F487" i="27"/>
  <c r="G486" i="27"/>
  <c r="F486" i="27"/>
  <c r="E486" i="27"/>
  <c r="G485" i="27"/>
  <c r="F485" i="27"/>
  <c r="E485" i="27"/>
  <c r="H485" i="27" s="1"/>
  <c r="G484" i="27"/>
  <c r="F484" i="27"/>
  <c r="E484" i="27"/>
  <c r="H484" i="27" s="1"/>
  <c r="G483" i="27"/>
  <c r="F483" i="27"/>
  <c r="G482" i="27"/>
  <c r="F482" i="27"/>
  <c r="E482" i="27"/>
  <c r="G481" i="27"/>
  <c r="F481" i="27"/>
  <c r="E481" i="27"/>
  <c r="H481" i="27" s="1"/>
  <c r="G480" i="27"/>
  <c r="F480" i="27"/>
  <c r="E480" i="27"/>
  <c r="H480" i="27" s="1"/>
  <c r="G479" i="27"/>
  <c r="F479" i="27"/>
  <c r="G478" i="27"/>
  <c r="F478" i="27"/>
  <c r="E478" i="27"/>
  <c r="G477" i="27"/>
  <c r="F477" i="27"/>
  <c r="E477" i="27"/>
  <c r="H477" i="27" s="1"/>
  <c r="G476" i="27"/>
  <c r="F476" i="27"/>
  <c r="E476" i="27"/>
  <c r="H476" i="27" s="1"/>
  <c r="G475" i="27"/>
  <c r="F475" i="27"/>
  <c r="E475" i="27"/>
  <c r="G474" i="27"/>
  <c r="F474" i="27"/>
  <c r="E474" i="27"/>
  <c r="G473" i="27"/>
  <c r="F473" i="27"/>
  <c r="E473" i="27"/>
  <c r="H473" i="27" s="1"/>
  <c r="G472" i="27"/>
  <c r="F472" i="27"/>
  <c r="E472" i="27"/>
  <c r="H472" i="27" s="1"/>
  <c r="G471" i="27"/>
  <c r="F471" i="27"/>
  <c r="G470" i="27"/>
  <c r="F470" i="27"/>
  <c r="E470" i="27"/>
  <c r="G469" i="27"/>
  <c r="F469" i="27"/>
  <c r="E469" i="27"/>
  <c r="H469" i="27" s="1"/>
  <c r="G468" i="27"/>
  <c r="F468" i="27"/>
  <c r="E468" i="27"/>
  <c r="H468" i="27" s="1"/>
  <c r="G467" i="27"/>
  <c r="F467" i="27"/>
  <c r="E467" i="27"/>
  <c r="G466" i="27"/>
  <c r="F466" i="27"/>
  <c r="E466" i="27"/>
  <c r="G465" i="27"/>
  <c r="F465" i="27"/>
  <c r="E465" i="27"/>
  <c r="H465" i="27" s="1"/>
  <c r="G464" i="27"/>
  <c r="F464" i="27"/>
  <c r="E464" i="27"/>
  <c r="H464" i="27" s="1"/>
  <c r="G463" i="27"/>
  <c r="F463" i="27"/>
  <c r="E463" i="27"/>
  <c r="G462" i="27"/>
  <c r="F462" i="27"/>
  <c r="E462" i="27"/>
  <c r="G461" i="27"/>
  <c r="F461" i="27"/>
  <c r="E461" i="27"/>
  <c r="H461" i="27" s="1"/>
  <c r="G460" i="27"/>
  <c r="F460" i="27"/>
  <c r="E460" i="27"/>
  <c r="H460" i="27" s="1"/>
  <c r="G459" i="27"/>
  <c r="F459" i="27"/>
  <c r="E459" i="27"/>
  <c r="G458" i="27"/>
  <c r="F458" i="27"/>
  <c r="E458" i="27"/>
  <c r="G457" i="27"/>
  <c r="F457" i="27"/>
  <c r="E457" i="27"/>
  <c r="H457" i="27" s="1"/>
  <c r="G456" i="27"/>
  <c r="F456" i="27"/>
  <c r="E456" i="27"/>
  <c r="H456" i="27" s="1"/>
  <c r="G455" i="27"/>
  <c r="F455" i="27"/>
  <c r="G454" i="27"/>
  <c r="F454" i="27"/>
  <c r="E454" i="27"/>
  <c r="G453" i="27"/>
  <c r="F453" i="27"/>
  <c r="E453" i="27"/>
  <c r="H453" i="27" s="1"/>
  <c r="G452" i="27"/>
  <c r="F452" i="27"/>
  <c r="E452" i="27"/>
  <c r="H452" i="27" s="1"/>
  <c r="G451" i="27"/>
  <c r="F451" i="27"/>
  <c r="E451" i="27"/>
  <c r="G450" i="27"/>
  <c r="F450" i="27"/>
  <c r="E450" i="27"/>
  <c r="G449" i="27"/>
  <c r="F449" i="27"/>
  <c r="E449" i="27"/>
  <c r="H449" i="27" s="1"/>
  <c r="G448" i="27"/>
  <c r="F448" i="27"/>
  <c r="E448" i="27"/>
  <c r="H448" i="27" s="1"/>
  <c r="G447" i="27"/>
  <c r="F447" i="27"/>
  <c r="E447" i="27"/>
  <c r="G446" i="27"/>
  <c r="F446" i="27"/>
  <c r="E446" i="27"/>
  <c r="G445" i="27"/>
  <c r="F445" i="27"/>
  <c r="E445" i="27"/>
  <c r="H445" i="27" s="1"/>
  <c r="G444" i="27"/>
  <c r="F444" i="27"/>
  <c r="E444" i="27"/>
  <c r="H444" i="27" s="1"/>
  <c r="G443" i="27"/>
  <c r="F443" i="27"/>
  <c r="E443" i="27"/>
  <c r="G442" i="27"/>
  <c r="F442" i="27"/>
  <c r="E442" i="27"/>
  <c r="G441" i="27"/>
  <c r="F441" i="27"/>
  <c r="E441" i="27"/>
  <c r="H441" i="27" s="1"/>
  <c r="G440" i="27"/>
  <c r="F440" i="27"/>
  <c r="E440" i="27"/>
  <c r="H440" i="27" s="1"/>
  <c r="G439" i="27"/>
  <c r="F439" i="27"/>
  <c r="E439" i="27"/>
  <c r="G438" i="27"/>
  <c r="F438" i="27"/>
  <c r="E438" i="27"/>
  <c r="G437" i="27"/>
  <c r="F437" i="27"/>
  <c r="E437" i="27"/>
  <c r="H437" i="27" s="1"/>
  <c r="G436" i="27"/>
  <c r="F436" i="27"/>
  <c r="E436" i="27"/>
  <c r="H436" i="27" s="1"/>
  <c r="G435" i="27"/>
  <c r="F435" i="27"/>
  <c r="E435" i="27"/>
  <c r="G434" i="27"/>
  <c r="F434" i="27"/>
  <c r="E434" i="27"/>
  <c r="G433" i="27"/>
  <c r="F433" i="27"/>
  <c r="E433" i="27"/>
  <c r="H433" i="27" s="1"/>
  <c r="G432" i="27"/>
  <c r="F432" i="27"/>
  <c r="E432" i="27"/>
  <c r="H432" i="27" s="1"/>
  <c r="G431" i="27"/>
  <c r="F431" i="27"/>
  <c r="E431" i="27"/>
  <c r="G430" i="27"/>
  <c r="F430" i="27"/>
  <c r="E430" i="27"/>
  <c r="G429" i="27"/>
  <c r="F429" i="27"/>
  <c r="E429" i="27"/>
  <c r="H429" i="27" s="1"/>
  <c r="G428" i="27"/>
  <c r="F428" i="27"/>
  <c r="E428" i="27"/>
  <c r="H428" i="27" s="1"/>
  <c r="G427" i="27"/>
  <c r="F427" i="27"/>
  <c r="E427" i="27"/>
  <c r="G426" i="27"/>
  <c r="F426" i="27"/>
  <c r="E426" i="27"/>
  <c r="G425" i="27"/>
  <c r="F425" i="27"/>
  <c r="E425" i="27"/>
  <c r="H425" i="27" s="1"/>
  <c r="G424" i="27"/>
  <c r="F424" i="27"/>
  <c r="E424" i="27"/>
  <c r="H424" i="27" s="1"/>
  <c r="G423" i="27"/>
  <c r="F423" i="27"/>
  <c r="G422" i="27"/>
  <c r="F422" i="27"/>
  <c r="E422" i="27"/>
  <c r="H422" i="27" s="1"/>
  <c r="G421" i="27"/>
  <c r="F421" i="27"/>
  <c r="E421" i="27"/>
  <c r="H421" i="27" s="1"/>
  <c r="G420" i="27"/>
  <c r="F420" i="27"/>
  <c r="E420" i="27"/>
  <c r="G419" i="27"/>
  <c r="F419" i="27"/>
  <c r="E419" i="27"/>
  <c r="G418" i="27"/>
  <c r="F418" i="27"/>
  <c r="E418" i="27"/>
  <c r="H418" i="27" s="1"/>
  <c r="G417" i="27"/>
  <c r="F417" i="27"/>
  <c r="E417" i="27"/>
  <c r="H417" i="27" s="1"/>
  <c r="G416" i="27"/>
  <c r="F416" i="27"/>
  <c r="E416" i="27"/>
  <c r="G415" i="27"/>
  <c r="F415" i="27"/>
  <c r="E415" i="27"/>
  <c r="G414" i="27"/>
  <c r="F414" i="27"/>
  <c r="E414" i="27"/>
  <c r="H414" i="27" s="1"/>
  <c r="G413" i="27"/>
  <c r="F413" i="27"/>
  <c r="E413" i="27"/>
  <c r="H413" i="27" s="1"/>
  <c r="G412" i="27"/>
  <c r="F412" i="27"/>
  <c r="E412" i="27"/>
  <c r="G411" i="27"/>
  <c r="F411" i="27"/>
  <c r="E411" i="27"/>
  <c r="G410" i="27"/>
  <c r="F410" i="27"/>
  <c r="E410" i="27"/>
  <c r="H410" i="27" s="1"/>
  <c r="G409" i="27"/>
  <c r="F409" i="27"/>
  <c r="E409" i="27"/>
  <c r="H409" i="27" s="1"/>
  <c r="G408" i="27"/>
  <c r="F408" i="27"/>
  <c r="E408" i="27"/>
  <c r="G407" i="27"/>
  <c r="F407" i="27"/>
  <c r="E407" i="27"/>
  <c r="G406" i="27"/>
  <c r="F406" i="27"/>
  <c r="E406" i="27"/>
  <c r="H406" i="27" s="1"/>
  <c r="G405" i="27"/>
  <c r="F405" i="27"/>
  <c r="E405" i="27"/>
  <c r="H405" i="27" s="1"/>
  <c r="G404" i="27"/>
  <c r="F404" i="27"/>
  <c r="E404" i="27"/>
  <c r="G403" i="27"/>
  <c r="F403" i="27"/>
  <c r="G402" i="27"/>
  <c r="F402" i="27"/>
  <c r="E402" i="27"/>
  <c r="H402" i="27" s="1"/>
  <c r="G401" i="27"/>
  <c r="F401" i="27"/>
  <c r="E401" i="27"/>
  <c r="H401" i="27" s="1"/>
  <c r="G400" i="27"/>
  <c r="F400" i="27"/>
  <c r="E400" i="27"/>
  <c r="G399" i="27"/>
  <c r="F399" i="27"/>
  <c r="G398" i="27"/>
  <c r="F398" i="27"/>
  <c r="E398" i="27"/>
  <c r="G397" i="27"/>
  <c r="F397" i="27"/>
  <c r="E397" i="27"/>
  <c r="H397" i="27" s="1"/>
  <c r="G396" i="27"/>
  <c r="F396" i="27"/>
  <c r="E396" i="27"/>
  <c r="H396" i="27" s="1"/>
  <c r="G395" i="27"/>
  <c r="F395" i="27"/>
  <c r="G394" i="27"/>
  <c r="F394" i="27"/>
  <c r="E394" i="27"/>
  <c r="G393" i="27"/>
  <c r="F393" i="27"/>
  <c r="E393" i="27"/>
  <c r="H393" i="27" s="1"/>
  <c r="G392" i="27"/>
  <c r="F392" i="27"/>
  <c r="E392" i="27"/>
  <c r="H392" i="27" s="1"/>
  <c r="G391" i="27"/>
  <c r="F391" i="27"/>
  <c r="G390" i="27"/>
  <c r="F390" i="27"/>
  <c r="E390" i="27"/>
  <c r="H390" i="27" s="1"/>
  <c r="G389" i="27"/>
  <c r="F389" i="27"/>
  <c r="E389" i="27"/>
  <c r="H389" i="27" s="1"/>
  <c r="G388" i="27"/>
  <c r="F388" i="27"/>
  <c r="E388" i="27"/>
  <c r="G387" i="27"/>
  <c r="F387" i="27"/>
  <c r="E387" i="27"/>
  <c r="G386" i="27"/>
  <c r="F386" i="27"/>
  <c r="E386" i="27"/>
  <c r="H386" i="27" s="1"/>
  <c r="G385" i="27"/>
  <c r="F385" i="27"/>
  <c r="E385" i="27"/>
  <c r="H385" i="27" s="1"/>
  <c r="G384" i="27"/>
  <c r="F384" i="27"/>
  <c r="E384" i="27"/>
  <c r="G383" i="27"/>
  <c r="F383" i="27"/>
  <c r="G382" i="27"/>
  <c r="F382" i="27"/>
  <c r="E382" i="27"/>
  <c r="H382" i="27" s="1"/>
  <c r="G381" i="27"/>
  <c r="F381" i="27"/>
  <c r="E381" i="27"/>
  <c r="H381" i="27" s="1"/>
  <c r="G380" i="27"/>
  <c r="F380" i="27"/>
  <c r="E380" i="27"/>
  <c r="G379" i="27"/>
  <c r="F379" i="27"/>
  <c r="E379" i="27"/>
  <c r="G378" i="27"/>
  <c r="F378" i="27"/>
  <c r="E378" i="27"/>
  <c r="H378" i="27" s="1"/>
  <c r="G377" i="27"/>
  <c r="F377" i="27"/>
  <c r="E377" i="27"/>
  <c r="H377" i="27" s="1"/>
  <c r="G376" i="27"/>
  <c r="F376" i="27"/>
  <c r="E376" i="27"/>
  <c r="G375" i="27"/>
  <c r="F375" i="27"/>
  <c r="E375" i="27"/>
  <c r="G374" i="27"/>
  <c r="F374" i="27"/>
  <c r="E374" i="27"/>
  <c r="H374" i="27" s="1"/>
  <c r="G373" i="27"/>
  <c r="F373" i="27"/>
  <c r="E373" i="27"/>
  <c r="H373" i="27" s="1"/>
  <c r="G372" i="27"/>
  <c r="F372" i="27"/>
  <c r="E372" i="27"/>
  <c r="G371" i="27"/>
  <c r="F371" i="27"/>
  <c r="E371" i="27"/>
  <c r="G370" i="27"/>
  <c r="F370" i="27"/>
  <c r="E370" i="27"/>
  <c r="H370" i="27" s="1"/>
  <c r="G369" i="27"/>
  <c r="F369" i="27"/>
  <c r="E369" i="27"/>
  <c r="H369" i="27" s="1"/>
  <c r="G368" i="27"/>
  <c r="F368" i="27"/>
  <c r="E368" i="27"/>
  <c r="G367" i="27"/>
  <c r="F367" i="27"/>
  <c r="E367" i="27"/>
  <c r="G366" i="27"/>
  <c r="F366" i="27"/>
  <c r="E366" i="27"/>
  <c r="H366" i="27" s="1"/>
  <c r="G365" i="27"/>
  <c r="F365" i="27"/>
  <c r="E365" i="27"/>
  <c r="H365" i="27" s="1"/>
  <c r="G364" i="27"/>
  <c r="F364" i="27"/>
  <c r="E364" i="27"/>
  <c r="G363" i="27"/>
  <c r="F363" i="27"/>
  <c r="E363" i="27"/>
  <c r="G362" i="27"/>
  <c r="F362" i="27"/>
  <c r="E362" i="27"/>
  <c r="H362" i="27" s="1"/>
  <c r="G361" i="27"/>
  <c r="F361" i="27"/>
  <c r="E361" i="27"/>
  <c r="H361" i="27" s="1"/>
  <c r="G360" i="27"/>
  <c r="F360" i="27"/>
  <c r="E360" i="27"/>
  <c r="G359" i="27"/>
  <c r="F359" i="27"/>
  <c r="E359" i="27"/>
  <c r="G358" i="27"/>
  <c r="F358" i="27"/>
  <c r="E358" i="27"/>
  <c r="H358" i="27" s="1"/>
  <c r="G357" i="27"/>
  <c r="F357" i="27"/>
  <c r="E357" i="27"/>
  <c r="H357" i="27" s="1"/>
  <c r="G356" i="27"/>
  <c r="F356" i="27"/>
  <c r="E356" i="27"/>
  <c r="G355" i="27"/>
  <c r="F355" i="27"/>
  <c r="G354" i="27"/>
  <c r="F354" i="27"/>
  <c r="E354" i="27"/>
  <c r="G353" i="27"/>
  <c r="F353" i="27"/>
  <c r="E353" i="27"/>
  <c r="H353" i="27" s="1"/>
  <c r="G352" i="27"/>
  <c r="F352" i="27"/>
  <c r="E352" i="27"/>
  <c r="H352" i="27" s="1"/>
  <c r="G351" i="27"/>
  <c r="F351" i="27"/>
  <c r="G350" i="27"/>
  <c r="F350" i="27"/>
  <c r="E350" i="27"/>
  <c r="F349" i="27"/>
  <c r="E349" i="27"/>
  <c r="D349" i="27"/>
  <c r="C349" i="27"/>
  <c r="E574" i="27" s="1"/>
  <c r="G343" i="27"/>
  <c r="E343" i="27"/>
  <c r="H343" i="27" s="1"/>
  <c r="G342" i="27"/>
  <c r="F342" i="27"/>
  <c r="E342" i="27"/>
  <c r="H342" i="27" s="1"/>
  <c r="G341" i="27"/>
  <c r="F341" i="27"/>
  <c r="E341" i="27"/>
  <c r="G340" i="27"/>
  <c r="F340" i="27"/>
  <c r="E340" i="27"/>
  <c r="G339" i="27"/>
  <c r="F339" i="27"/>
  <c r="E339" i="27"/>
  <c r="H339" i="27" s="1"/>
  <c r="G338" i="27"/>
  <c r="F338" i="27"/>
  <c r="E338" i="27"/>
  <c r="H338" i="27" s="1"/>
  <c r="G337" i="27"/>
  <c r="F337" i="27"/>
  <c r="E337" i="27"/>
  <c r="G336" i="27"/>
  <c r="F336" i="27"/>
  <c r="E336" i="27"/>
  <c r="G335" i="27"/>
  <c r="F335" i="27"/>
  <c r="E335" i="27"/>
  <c r="H335" i="27" s="1"/>
  <c r="G334" i="27"/>
  <c r="F334" i="27"/>
  <c r="E334" i="27"/>
  <c r="H334" i="27" s="1"/>
  <c r="G333" i="27"/>
  <c r="E333" i="27"/>
  <c r="H332" i="27"/>
  <c r="G332" i="27"/>
  <c r="F332" i="27"/>
  <c r="E332" i="27"/>
  <c r="H331" i="27"/>
  <c r="G331" i="27"/>
  <c r="F331" i="27"/>
  <c r="E331" i="27"/>
  <c r="H330" i="27"/>
  <c r="G330" i="27"/>
  <c r="F330" i="27"/>
  <c r="E330" i="27"/>
  <c r="G329" i="27"/>
  <c r="F329" i="27"/>
  <c r="G328" i="27"/>
  <c r="E328" i="27"/>
  <c r="H328" i="27" s="1"/>
  <c r="G327" i="27"/>
  <c r="H327" i="27" s="1"/>
  <c r="E327" i="27"/>
  <c r="H326" i="27"/>
  <c r="G326" i="27"/>
  <c r="F326" i="27"/>
  <c r="E326" i="27"/>
  <c r="H325" i="27"/>
  <c r="G325" i="27"/>
  <c r="F325" i="27"/>
  <c r="E325" i="27"/>
  <c r="G324" i="27"/>
  <c r="F324" i="27"/>
  <c r="G323" i="27"/>
  <c r="H323" i="27" s="1"/>
  <c r="F323" i="27"/>
  <c r="E323" i="27"/>
  <c r="G322" i="27"/>
  <c r="H322" i="27" s="1"/>
  <c r="F322" i="27"/>
  <c r="E322" i="27"/>
  <c r="G321" i="27"/>
  <c r="H321" i="27" s="1"/>
  <c r="F321" i="27"/>
  <c r="E321" i="27"/>
  <c r="G320" i="27"/>
  <c r="H320" i="27" s="1"/>
  <c r="F320" i="27"/>
  <c r="E320" i="27"/>
  <c r="G319" i="27"/>
  <c r="G318" i="27"/>
  <c r="F318" i="27"/>
  <c r="E318" i="27"/>
  <c r="H318" i="27" s="1"/>
  <c r="G317" i="27"/>
  <c r="E317" i="27"/>
  <c r="H317" i="27" s="1"/>
  <c r="H316" i="27"/>
  <c r="G316" i="27"/>
  <c r="F316" i="27"/>
  <c r="E316" i="27"/>
  <c r="H315" i="27"/>
  <c r="G315" i="27"/>
  <c r="F315" i="27"/>
  <c r="E315" i="27"/>
  <c r="G314" i="27"/>
  <c r="F314" i="27"/>
  <c r="H313" i="27"/>
  <c r="G313" i="27"/>
  <c r="F313" i="27"/>
  <c r="E313" i="27"/>
  <c r="H312" i="27"/>
  <c r="G312" i="27"/>
  <c r="F312" i="27"/>
  <c r="E312" i="27"/>
  <c r="H311" i="27"/>
  <c r="G311" i="27"/>
  <c r="F311" i="27"/>
  <c r="E311" i="27"/>
  <c r="H310" i="27"/>
  <c r="G310" i="27"/>
  <c r="F310" i="27"/>
  <c r="E310" i="27"/>
  <c r="H309" i="27"/>
  <c r="G309" i="27"/>
  <c r="F309" i="27"/>
  <c r="E309" i="27"/>
  <c r="G308" i="27"/>
  <c r="F308" i="27"/>
  <c r="H307" i="27"/>
  <c r="G307" i="27"/>
  <c r="F307" i="27"/>
  <c r="E307" i="27"/>
  <c r="H306" i="27"/>
  <c r="G306" i="27"/>
  <c r="F306" i="27"/>
  <c r="E306" i="27"/>
  <c r="H305" i="27"/>
  <c r="G305" i="27"/>
  <c r="F305" i="27"/>
  <c r="E305" i="27"/>
  <c r="H304" i="27"/>
  <c r="G304" i="27"/>
  <c r="F304" i="27"/>
  <c r="E304" i="27"/>
  <c r="G303" i="27"/>
  <c r="F303" i="27"/>
  <c r="G302" i="27"/>
  <c r="F302" i="27"/>
  <c r="H301" i="27"/>
  <c r="G301" i="27"/>
  <c r="F301" i="27"/>
  <c r="E301" i="27"/>
  <c r="G300" i="27"/>
  <c r="F300" i="27"/>
  <c r="H299" i="27"/>
  <c r="G299" i="27"/>
  <c r="F299" i="27"/>
  <c r="E299" i="27"/>
  <c r="H298" i="27"/>
  <c r="G298" i="27"/>
  <c r="F298" i="27"/>
  <c r="E298" i="27"/>
  <c r="H297" i="27"/>
  <c r="G297" i="27"/>
  <c r="F297" i="27"/>
  <c r="E297" i="27"/>
  <c r="H296" i="27"/>
  <c r="G296" i="27"/>
  <c r="F296" i="27"/>
  <c r="E296" i="27"/>
  <c r="H295" i="27"/>
  <c r="G295" i="27"/>
  <c r="E295" i="27"/>
  <c r="G294" i="27"/>
  <c r="G293" i="27"/>
  <c r="F293" i="27"/>
  <c r="G292" i="27"/>
  <c r="H292" i="27" s="1"/>
  <c r="F292" i="27"/>
  <c r="E292" i="27"/>
  <c r="G291" i="27"/>
  <c r="G290" i="27"/>
  <c r="F290" i="27"/>
  <c r="E290" i="27"/>
  <c r="H290" i="27" s="1"/>
  <c r="G289" i="27"/>
  <c r="F289" i="27"/>
  <c r="G288" i="27"/>
  <c r="G287" i="27"/>
  <c r="E287" i="27"/>
  <c r="H287" i="27" s="1"/>
  <c r="G286" i="27"/>
  <c r="H286" i="27" s="1"/>
  <c r="E286" i="27"/>
  <c r="H285" i="27"/>
  <c r="G285" i="27"/>
  <c r="F285" i="27"/>
  <c r="E285" i="27"/>
  <c r="H284" i="27"/>
  <c r="G284" i="27"/>
  <c r="F284" i="27"/>
  <c r="E284" i="27"/>
  <c r="G283" i="27"/>
  <c r="F283" i="27"/>
  <c r="G282" i="27"/>
  <c r="H282" i="27" s="1"/>
  <c r="F282" i="27"/>
  <c r="E282" i="27"/>
  <c r="G281" i="27"/>
  <c r="H281" i="27" s="1"/>
  <c r="F281" i="27"/>
  <c r="E281" i="27"/>
  <c r="G280" i="27"/>
  <c r="H280" i="27" s="1"/>
  <c r="F280" i="27"/>
  <c r="E280" i="27"/>
  <c r="G279" i="27"/>
  <c r="H279" i="27" s="1"/>
  <c r="F279" i="27"/>
  <c r="E279" i="27"/>
  <c r="G278" i="27"/>
  <c r="H278" i="27" s="1"/>
  <c r="F278" i="27"/>
  <c r="E278" i="27"/>
  <c r="G277" i="27"/>
  <c r="F277" i="27"/>
  <c r="G276" i="27"/>
  <c r="E276" i="27"/>
  <c r="H276" i="27" s="1"/>
  <c r="G275" i="27"/>
  <c r="F275" i="27"/>
  <c r="G274" i="27"/>
  <c r="F274" i="27"/>
  <c r="E274" i="27"/>
  <c r="G273" i="27"/>
  <c r="F273" i="27"/>
  <c r="E273" i="27"/>
  <c r="G272" i="27"/>
  <c r="F272" i="27"/>
  <c r="E272" i="27"/>
  <c r="H272" i="27" s="1"/>
  <c r="G271" i="27"/>
  <c r="F271" i="27"/>
  <c r="E271" i="27"/>
  <c r="H271" i="27" s="1"/>
  <c r="G270" i="27"/>
  <c r="F270" i="27"/>
  <c r="E270" i="27"/>
  <c r="G269" i="27"/>
  <c r="H269" i="27" s="1"/>
  <c r="F269" i="27"/>
  <c r="E269" i="27"/>
  <c r="G268" i="27"/>
  <c r="H268" i="27" s="1"/>
  <c r="F268" i="27"/>
  <c r="E268" i="27"/>
  <c r="G267" i="27"/>
  <c r="H267" i="27" s="1"/>
  <c r="F267" i="27"/>
  <c r="E267" i="27"/>
  <c r="G266" i="27"/>
  <c r="H266" i="27" s="1"/>
  <c r="F266" i="27"/>
  <c r="E266" i="27"/>
  <c r="G265" i="27"/>
  <c r="H265" i="27" s="1"/>
  <c r="F265" i="27"/>
  <c r="E265" i="27"/>
  <c r="G264" i="27"/>
  <c r="F264" i="27"/>
  <c r="G263" i="27"/>
  <c r="H263" i="27" s="1"/>
  <c r="F263" i="27"/>
  <c r="E263" i="27"/>
  <c r="G262" i="27"/>
  <c r="H262" i="27" s="1"/>
  <c r="F262" i="27"/>
  <c r="E262" i="27"/>
  <c r="G261" i="27"/>
  <c r="H261" i="27" s="1"/>
  <c r="F261" i="27"/>
  <c r="E261" i="27"/>
  <c r="G260" i="27"/>
  <c r="H260" i="27" s="1"/>
  <c r="F260" i="27"/>
  <c r="E260" i="27"/>
  <c r="G259" i="27"/>
  <c r="G258" i="27"/>
  <c r="H258" i="27" s="1"/>
  <c r="F258" i="27"/>
  <c r="E258" i="27"/>
  <c r="G257" i="27"/>
  <c r="H257" i="27" s="1"/>
  <c r="F257" i="27"/>
  <c r="E257" i="27"/>
  <c r="G256" i="27"/>
  <c r="H256" i="27" s="1"/>
  <c r="F256" i="27"/>
  <c r="E256" i="27"/>
  <c r="G255" i="27"/>
  <c r="H255" i="27" s="1"/>
  <c r="F255" i="27"/>
  <c r="E255" i="27"/>
  <c r="G254" i="27"/>
  <c r="H254" i="27" s="1"/>
  <c r="F254" i="27"/>
  <c r="E254" i="27"/>
  <c r="G253" i="27"/>
  <c r="H253" i="27" s="1"/>
  <c r="F253" i="27"/>
  <c r="E253" i="27"/>
  <c r="G252" i="27"/>
  <c r="H252" i="27" s="1"/>
  <c r="F252" i="27"/>
  <c r="E252" i="27"/>
  <c r="G251" i="27"/>
  <c r="H251" i="27" s="1"/>
  <c r="F251" i="27"/>
  <c r="E251" i="27"/>
  <c r="G250" i="27"/>
  <c r="H250" i="27" s="1"/>
  <c r="F250" i="27"/>
  <c r="E250" i="27"/>
  <c r="G249" i="27"/>
  <c r="H249" i="27" s="1"/>
  <c r="F249" i="27"/>
  <c r="E249" i="27"/>
  <c r="G248" i="27"/>
  <c r="H248" i="27" s="1"/>
  <c r="F248" i="27"/>
  <c r="E248" i="27"/>
  <c r="G247" i="27"/>
  <c r="H247" i="27" s="1"/>
  <c r="F247" i="27"/>
  <c r="E247" i="27"/>
  <c r="G246" i="27"/>
  <c r="H246" i="27" s="1"/>
  <c r="F246" i="27"/>
  <c r="E246" i="27"/>
  <c r="G245" i="27"/>
  <c r="H245" i="27" s="1"/>
  <c r="F245" i="27"/>
  <c r="E245" i="27"/>
  <c r="G244" i="27"/>
  <c r="E244" i="27"/>
  <c r="H244" i="27" s="1"/>
  <c r="G243" i="27"/>
  <c r="F243" i="27"/>
  <c r="E243" i="27"/>
  <c r="H243" i="27" s="1"/>
  <c r="G242" i="27"/>
  <c r="F242" i="27"/>
  <c r="E242" i="27"/>
  <c r="H242" i="27" s="1"/>
  <c r="G241" i="27"/>
  <c r="H240" i="27"/>
  <c r="G240" i="27"/>
  <c r="F240" i="27"/>
  <c r="E240" i="27"/>
  <c r="H239" i="27"/>
  <c r="G239" i="27"/>
  <c r="F239" i="27"/>
  <c r="E239" i="27"/>
  <c r="G238" i="27"/>
  <c r="F238" i="27"/>
  <c r="G237" i="27"/>
  <c r="F237" i="27"/>
  <c r="G236" i="27"/>
  <c r="F236" i="27"/>
  <c r="G235" i="27"/>
  <c r="F235" i="27"/>
  <c r="H234" i="27"/>
  <c r="G234" i="27"/>
  <c r="F234" i="27"/>
  <c r="E234" i="27"/>
  <c r="H233" i="27"/>
  <c r="G233" i="27"/>
  <c r="F233" i="27"/>
  <c r="E233" i="27"/>
  <c r="H232" i="27"/>
  <c r="G232" i="27"/>
  <c r="E232" i="27"/>
  <c r="G231" i="27"/>
  <c r="H231" i="27" s="1"/>
  <c r="F231" i="27"/>
  <c r="E231" i="27"/>
  <c r="G230" i="27"/>
  <c r="H230" i="27" s="1"/>
  <c r="F230" i="27"/>
  <c r="E230" i="27"/>
  <c r="G229" i="27"/>
  <c r="H229" i="27" s="1"/>
  <c r="F229" i="27"/>
  <c r="E229" i="27"/>
  <c r="G228" i="27"/>
  <c r="H228" i="27" s="1"/>
  <c r="F228" i="27"/>
  <c r="E228" i="27"/>
  <c r="G227" i="27"/>
  <c r="F227" i="27"/>
  <c r="G226" i="27"/>
  <c r="H226" i="27" s="1"/>
  <c r="F226" i="27"/>
  <c r="E226" i="27"/>
  <c r="G225" i="27"/>
  <c r="G224" i="27"/>
  <c r="H224" i="27" s="1"/>
  <c r="F224" i="27"/>
  <c r="E224" i="27"/>
  <c r="G223" i="27"/>
  <c r="H223" i="27" s="1"/>
  <c r="F223" i="27"/>
  <c r="E223" i="27"/>
  <c r="G222" i="27"/>
  <c r="H222" i="27" s="1"/>
  <c r="F222" i="27"/>
  <c r="E222" i="27"/>
  <c r="G221" i="27"/>
  <c r="H221" i="27" s="1"/>
  <c r="F221" i="27"/>
  <c r="E221" i="27"/>
  <c r="G220" i="27"/>
  <c r="H220" i="27" s="1"/>
  <c r="F220" i="27"/>
  <c r="E220" i="27"/>
  <c r="G219" i="27"/>
  <c r="H219" i="27" s="1"/>
  <c r="F219" i="27"/>
  <c r="E219" i="27"/>
  <c r="G218" i="27"/>
  <c r="E218" i="27"/>
  <c r="H218" i="27" s="1"/>
  <c r="G217" i="27"/>
  <c r="F217" i="27"/>
  <c r="E217" i="27"/>
  <c r="H217" i="27" s="1"/>
  <c r="G216" i="27"/>
  <c r="F216" i="27"/>
  <c r="E216" i="27"/>
  <c r="H216" i="27" s="1"/>
  <c r="G215" i="27"/>
  <c r="F215" i="27"/>
  <c r="E215" i="27"/>
  <c r="H215" i="27" s="1"/>
  <c r="G214" i="27"/>
  <c r="G213" i="27"/>
  <c r="G212" i="27"/>
  <c r="H212" i="27" s="1"/>
  <c r="F212" i="27"/>
  <c r="E212" i="27"/>
  <c r="G211" i="27"/>
  <c r="H211" i="27" s="1"/>
  <c r="F211" i="27"/>
  <c r="E211" i="27"/>
  <c r="G210" i="27"/>
  <c r="F210" i="27"/>
  <c r="G209" i="27"/>
  <c r="F209" i="27"/>
  <c r="G208" i="27"/>
  <c r="H208" i="27" s="1"/>
  <c r="E208" i="27"/>
  <c r="G207" i="27"/>
  <c r="H207" i="27" s="1"/>
  <c r="F207" i="27"/>
  <c r="E207" i="27"/>
  <c r="G206" i="27"/>
  <c r="H206" i="27" s="1"/>
  <c r="F206" i="27"/>
  <c r="E206" i="27"/>
  <c r="G205" i="27"/>
  <c r="E205" i="27"/>
  <c r="H205" i="27" s="1"/>
  <c r="G204" i="27"/>
  <c r="G203" i="27"/>
  <c r="G202" i="27"/>
  <c r="G201" i="27"/>
  <c r="E201" i="27"/>
  <c r="H201" i="27" s="1"/>
  <c r="G200" i="27"/>
  <c r="F200" i="27"/>
  <c r="E200" i="27"/>
  <c r="H200" i="27" s="1"/>
  <c r="G199" i="27"/>
  <c r="F199" i="27"/>
  <c r="E199" i="27"/>
  <c r="H199" i="27" s="1"/>
  <c r="G198" i="27"/>
  <c r="E198" i="27"/>
  <c r="H198" i="27" s="1"/>
  <c r="G197" i="27"/>
  <c r="F197" i="27"/>
  <c r="H196" i="27"/>
  <c r="G196" i="27"/>
  <c r="F196" i="27"/>
  <c r="E196" i="27"/>
  <c r="H195" i="27"/>
  <c r="G195" i="27"/>
  <c r="F195" i="27"/>
  <c r="E195" i="27"/>
  <c r="G194" i="27"/>
  <c r="F194" i="27"/>
  <c r="H193" i="27"/>
  <c r="G193" i="27"/>
  <c r="E193" i="27"/>
  <c r="G192" i="27"/>
  <c r="F192" i="27"/>
  <c r="G191" i="27"/>
  <c r="H191" i="27" s="1"/>
  <c r="F191" i="27"/>
  <c r="E191" i="27"/>
  <c r="G190" i="27"/>
  <c r="H190" i="27" s="1"/>
  <c r="F190" i="27"/>
  <c r="E190" i="27"/>
  <c r="G189" i="27"/>
  <c r="F189" i="27"/>
  <c r="G188" i="27"/>
  <c r="G187" i="27"/>
  <c r="F187" i="27"/>
  <c r="G186" i="27"/>
  <c r="F186" i="27"/>
  <c r="G185" i="27"/>
  <c r="H185" i="27" s="1"/>
  <c r="F185" i="27"/>
  <c r="E185" i="27"/>
  <c r="G184" i="27"/>
  <c r="H184" i="27" s="1"/>
  <c r="F184" i="27"/>
  <c r="E184" i="27"/>
  <c r="G183" i="27"/>
  <c r="H183" i="27" s="1"/>
  <c r="F183" i="27"/>
  <c r="E183" i="27"/>
  <c r="G182" i="27"/>
  <c r="F182" i="27"/>
  <c r="G181" i="27"/>
  <c r="E181" i="27"/>
  <c r="H181" i="27" s="1"/>
  <c r="G180" i="27"/>
  <c r="G179" i="27"/>
  <c r="G178" i="27"/>
  <c r="G177" i="27"/>
  <c r="H177" i="27" s="1"/>
  <c r="F177" i="27"/>
  <c r="E177" i="27"/>
  <c r="G176" i="27"/>
  <c r="E176" i="27"/>
  <c r="H176" i="27" s="1"/>
  <c r="G175" i="27"/>
  <c r="G174" i="27"/>
  <c r="G173" i="27"/>
  <c r="D173" i="27"/>
  <c r="C173" i="27"/>
  <c r="G167" i="27"/>
  <c r="F167" i="27"/>
  <c r="E167" i="27"/>
  <c r="G166" i="27"/>
  <c r="F166" i="27"/>
  <c r="E166" i="27"/>
  <c r="G165" i="27"/>
  <c r="F165" i="27"/>
  <c r="E165" i="27"/>
  <c r="H165" i="27" s="1"/>
  <c r="G164" i="27"/>
  <c r="F164" i="27"/>
  <c r="G163" i="27"/>
  <c r="F163" i="27"/>
  <c r="E163" i="27"/>
  <c r="G162" i="27"/>
  <c r="F162" i="27"/>
  <c r="E162" i="27"/>
  <c r="G161" i="27"/>
  <c r="F161" i="27"/>
  <c r="E161" i="27"/>
  <c r="H161" i="27" s="1"/>
  <c r="G160" i="27"/>
  <c r="F160" i="27"/>
  <c r="E160" i="27"/>
  <c r="H160" i="27" s="1"/>
  <c r="G159" i="27"/>
  <c r="F159" i="27"/>
  <c r="E159" i="27"/>
  <c r="G158" i="27"/>
  <c r="F158" i="27"/>
  <c r="E158" i="27"/>
  <c r="G157" i="27"/>
  <c r="F157" i="27"/>
  <c r="E157" i="27"/>
  <c r="H157" i="27" s="1"/>
  <c r="G156" i="27"/>
  <c r="F156" i="27"/>
  <c r="E156" i="27"/>
  <c r="H156" i="27" s="1"/>
  <c r="G155" i="27"/>
  <c r="F155" i="27"/>
  <c r="G154" i="27"/>
  <c r="F154" i="27"/>
  <c r="E154" i="27"/>
  <c r="G153" i="27"/>
  <c r="F153" i="27"/>
  <c r="E153" i="27"/>
  <c r="H153" i="27" s="1"/>
  <c r="G152" i="27"/>
  <c r="F152" i="27"/>
  <c r="E152" i="27"/>
  <c r="H152" i="27" s="1"/>
  <c r="G151" i="27"/>
  <c r="F151" i="27"/>
  <c r="E151" i="27"/>
  <c r="G150" i="27"/>
  <c r="F150" i="27"/>
  <c r="E150" i="27"/>
  <c r="G149" i="27"/>
  <c r="F149" i="27"/>
  <c r="E149" i="27"/>
  <c r="H149" i="27" s="1"/>
  <c r="G148" i="27"/>
  <c r="F148" i="27"/>
  <c r="G147" i="27"/>
  <c r="F147" i="27"/>
  <c r="E147" i="27"/>
  <c r="G146" i="27"/>
  <c r="F146" i="27"/>
  <c r="E146" i="27"/>
  <c r="G145" i="27"/>
  <c r="F145" i="27"/>
  <c r="G144" i="27"/>
  <c r="F144" i="27"/>
  <c r="G143" i="27"/>
  <c r="F143" i="27"/>
  <c r="E143" i="27"/>
  <c r="G142" i="27"/>
  <c r="F142" i="27"/>
  <c r="E142" i="27"/>
  <c r="G141" i="27"/>
  <c r="F141" i="27"/>
  <c r="G140" i="27"/>
  <c r="F140" i="27"/>
  <c r="E140" i="27"/>
  <c r="H140" i="27" s="1"/>
  <c r="G139" i="27"/>
  <c r="F139" i="27"/>
  <c r="E139" i="27"/>
  <c r="G138" i="27"/>
  <c r="F138" i="27"/>
  <c r="E138" i="27"/>
  <c r="G137" i="27"/>
  <c r="F137" i="27"/>
  <c r="E137" i="27"/>
  <c r="H137" i="27" s="1"/>
  <c r="G136" i="27"/>
  <c r="F136" i="27"/>
  <c r="E136" i="27"/>
  <c r="H136" i="27" s="1"/>
  <c r="G135" i="27"/>
  <c r="F135" i="27"/>
  <c r="E135" i="27"/>
  <c r="G134" i="27"/>
  <c r="F134" i="27"/>
  <c r="E134" i="27"/>
  <c r="G133" i="27"/>
  <c r="F133" i="27"/>
  <c r="G132" i="27"/>
  <c r="F132" i="27"/>
  <c r="G131" i="27"/>
  <c r="F131" i="27"/>
  <c r="G130" i="27"/>
  <c r="F130" i="27"/>
  <c r="E130" i="27"/>
  <c r="G129" i="27"/>
  <c r="F129" i="27"/>
  <c r="E129" i="27"/>
  <c r="H129" i="27" s="1"/>
  <c r="G128" i="27"/>
  <c r="F128" i="27"/>
  <c r="G127" i="27"/>
  <c r="F127" i="27"/>
  <c r="E127" i="27"/>
  <c r="G126" i="27"/>
  <c r="F126" i="27"/>
  <c r="G125" i="27"/>
  <c r="F125" i="27"/>
  <c r="G124" i="27"/>
  <c r="F124" i="27"/>
  <c r="G123" i="27"/>
  <c r="F123" i="27"/>
  <c r="G122" i="27"/>
  <c r="F122" i="27"/>
  <c r="G121" i="27"/>
  <c r="F121" i="27"/>
  <c r="G120" i="27"/>
  <c r="F120" i="27"/>
  <c r="G119" i="27"/>
  <c r="F119" i="27"/>
  <c r="E119" i="27"/>
  <c r="G118" i="27"/>
  <c r="F118" i="27"/>
  <c r="G117" i="27"/>
  <c r="F117" i="27"/>
  <c r="G116" i="27"/>
  <c r="F116" i="27"/>
  <c r="E116" i="27"/>
  <c r="H116" i="27" s="1"/>
  <c r="G115" i="27"/>
  <c r="F115" i="27"/>
  <c r="G114" i="27"/>
  <c r="F114" i="27"/>
  <c r="G113" i="27"/>
  <c r="F113" i="27"/>
  <c r="G112" i="27"/>
  <c r="F112" i="27"/>
  <c r="G111" i="27"/>
  <c r="F111" i="27"/>
  <c r="G110" i="27"/>
  <c r="F110" i="27"/>
  <c r="G109" i="27"/>
  <c r="F109" i="27"/>
  <c r="E109" i="27"/>
  <c r="H109" i="27" s="1"/>
  <c r="G108" i="27"/>
  <c r="F108" i="27"/>
  <c r="E108" i="27"/>
  <c r="H108" i="27" s="1"/>
  <c r="G107" i="27"/>
  <c r="F107" i="27"/>
  <c r="E107" i="27"/>
  <c r="G106" i="27"/>
  <c r="F106" i="27"/>
  <c r="G105" i="27"/>
  <c r="F105" i="27"/>
  <c r="E105" i="27"/>
  <c r="H105" i="27" s="1"/>
  <c r="G104" i="27"/>
  <c r="F104" i="27"/>
  <c r="G103" i="27"/>
  <c r="F103" i="27"/>
  <c r="G102" i="27"/>
  <c r="F102" i="27"/>
  <c r="E102" i="27"/>
  <c r="G101" i="27"/>
  <c r="F101" i="27"/>
  <c r="E101" i="27"/>
  <c r="H101" i="27" s="1"/>
  <c r="G100" i="27"/>
  <c r="F100" i="27"/>
  <c r="E100" i="27"/>
  <c r="H100" i="27" s="1"/>
  <c r="G99" i="27"/>
  <c r="F99" i="27"/>
  <c r="G98" i="27"/>
  <c r="F98" i="27"/>
  <c r="E98" i="27"/>
  <c r="G97" i="27"/>
  <c r="F97" i="27"/>
  <c r="G96" i="27"/>
  <c r="F96" i="27"/>
  <c r="E96" i="27"/>
  <c r="H96" i="27" s="1"/>
  <c r="G95" i="27"/>
  <c r="F95" i="27"/>
  <c r="E95" i="27"/>
  <c r="G94" i="27"/>
  <c r="F94" i="27"/>
  <c r="G93" i="27"/>
  <c r="F93" i="27"/>
  <c r="G92" i="27"/>
  <c r="F92" i="27"/>
  <c r="G91" i="27"/>
  <c r="F91" i="27"/>
  <c r="G90" i="27"/>
  <c r="F90" i="27"/>
  <c r="G89" i="27"/>
  <c r="F89" i="27"/>
  <c r="G88" i="27"/>
  <c r="F88" i="27"/>
  <c r="E88" i="27"/>
  <c r="H88" i="27" s="1"/>
  <c r="G87" i="27"/>
  <c r="F87" i="27"/>
  <c r="E87" i="27"/>
  <c r="G86" i="27"/>
  <c r="F86" i="27"/>
  <c r="E86" i="27"/>
  <c r="G85" i="27"/>
  <c r="F85" i="27"/>
  <c r="E85" i="27"/>
  <c r="H85" i="27" s="1"/>
  <c r="G84" i="27"/>
  <c r="F84" i="27"/>
  <c r="G83" i="27"/>
  <c r="F83" i="27"/>
  <c r="E83" i="27"/>
  <c r="G82" i="27"/>
  <c r="F82" i="27"/>
  <c r="G81" i="27"/>
  <c r="F81" i="27"/>
  <c r="E81" i="27"/>
  <c r="H81" i="27" s="1"/>
  <c r="G80" i="27"/>
  <c r="F80" i="27"/>
  <c r="G79" i="27"/>
  <c r="F79" i="27"/>
  <c r="G78" i="27"/>
  <c r="F78" i="27"/>
  <c r="G77" i="27"/>
  <c r="F77" i="27"/>
  <c r="G76" i="27"/>
  <c r="F76" i="27"/>
  <c r="F75" i="27"/>
  <c r="D75" i="27"/>
  <c r="C75" i="27"/>
  <c r="E126" i="27" s="1"/>
  <c r="H126" i="27" s="1"/>
  <c r="G69" i="27"/>
  <c r="F69" i="27"/>
  <c r="E69" i="27"/>
  <c r="H69" i="27" s="1"/>
  <c r="G68" i="27"/>
  <c r="E68" i="27"/>
  <c r="H68" i="27" s="1"/>
  <c r="H67" i="27"/>
  <c r="G67" i="27"/>
  <c r="F67" i="27"/>
  <c r="E67" i="27"/>
  <c r="H66" i="27"/>
  <c r="G66" i="27"/>
  <c r="F66" i="27"/>
  <c r="E66" i="27"/>
  <c r="H65" i="27"/>
  <c r="G65" i="27"/>
  <c r="F65" i="27"/>
  <c r="E65" i="27"/>
  <c r="H64" i="27"/>
  <c r="G64" i="27"/>
  <c r="F64" i="27"/>
  <c r="E64" i="27"/>
  <c r="H63" i="27"/>
  <c r="G63" i="27"/>
  <c r="F63" i="27"/>
  <c r="E63" i="27"/>
  <c r="H62" i="27"/>
  <c r="G62" i="27"/>
  <c r="E62" i="27"/>
  <c r="G61" i="27"/>
  <c r="H61" i="27" s="1"/>
  <c r="F61" i="27"/>
  <c r="E61" i="27"/>
  <c r="G60" i="27"/>
  <c r="H60" i="27" s="1"/>
  <c r="F60" i="27"/>
  <c r="E60" i="27"/>
  <c r="G59" i="27"/>
  <c r="G58" i="27"/>
  <c r="H58" i="27" s="1"/>
  <c r="F58" i="27"/>
  <c r="E58" i="27"/>
  <c r="G57" i="27"/>
  <c r="H57" i="27" s="1"/>
  <c r="F57" i="27"/>
  <c r="E57" i="27"/>
  <c r="G56" i="27"/>
  <c r="H56" i="27" s="1"/>
  <c r="F56" i="27"/>
  <c r="E56" i="27"/>
  <c r="G55" i="27"/>
  <c r="H55" i="27" s="1"/>
  <c r="F55" i="27"/>
  <c r="E55" i="27"/>
  <c r="G54" i="27"/>
  <c r="F54" i="27"/>
  <c r="G53" i="27"/>
  <c r="H53" i="27" s="1"/>
  <c r="F53" i="27"/>
  <c r="E53" i="27"/>
  <c r="G52" i="27"/>
  <c r="H52" i="27" s="1"/>
  <c r="F52" i="27"/>
  <c r="E52" i="27"/>
  <c r="G51" i="27"/>
  <c r="H51" i="27" s="1"/>
  <c r="F51" i="27"/>
  <c r="E51" i="27"/>
  <c r="G50" i="27"/>
  <c r="E50" i="27"/>
  <c r="H50" i="27" s="1"/>
  <c r="G49" i="27"/>
  <c r="E49" i="27"/>
  <c r="H49" i="27" s="1"/>
  <c r="H48" i="27"/>
  <c r="G48" i="27"/>
  <c r="F48" i="27"/>
  <c r="E48" i="27"/>
  <c r="H47" i="27"/>
  <c r="G47" i="27"/>
  <c r="F47" i="27"/>
  <c r="E47" i="27"/>
  <c r="H46" i="27"/>
  <c r="G46" i="27"/>
  <c r="F46" i="27"/>
  <c r="E46" i="27"/>
  <c r="H45" i="27"/>
  <c r="G45" i="27"/>
  <c r="F45" i="27"/>
  <c r="E45" i="27"/>
  <c r="H44" i="27"/>
  <c r="G44" i="27"/>
  <c r="F44" i="27"/>
  <c r="E44" i="27"/>
  <c r="H43" i="27"/>
  <c r="G43" i="27"/>
  <c r="F43" i="27"/>
  <c r="E43" i="27"/>
  <c r="H42" i="27"/>
  <c r="G42" i="27"/>
  <c r="F42" i="27"/>
  <c r="E42" i="27"/>
  <c r="H41" i="27"/>
  <c r="G41" i="27"/>
  <c r="F41" i="27"/>
  <c r="E41" i="27"/>
  <c r="H40" i="27"/>
  <c r="G40" i="27"/>
  <c r="F40" i="27"/>
  <c r="E40" i="27"/>
  <c r="H39" i="27"/>
  <c r="G39" i="27"/>
  <c r="F39" i="27"/>
  <c r="E39" i="27"/>
  <c r="H38" i="27"/>
  <c r="G38" i="27"/>
  <c r="F38" i="27"/>
  <c r="E38" i="27"/>
  <c r="H37" i="27"/>
  <c r="G37" i="27"/>
  <c r="F37" i="27"/>
  <c r="E37" i="27"/>
  <c r="H36" i="27"/>
  <c r="G36" i="27"/>
  <c r="F36" i="27"/>
  <c r="E36" i="27"/>
  <c r="H35" i="27"/>
  <c r="G35" i="27"/>
  <c r="F35" i="27"/>
  <c r="E35" i="27"/>
  <c r="H34" i="27"/>
  <c r="G34" i="27"/>
  <c r="F34" i="27"/>
  <c r="E34" i="27"/>
  <c r="H33" i="27"/>
  <c r="G33" i="27"/>
  <c r="F33" i="27"/>
  <c r="E33" i="27"/>
  <c r="H32" i="27"/>
  <c r="G32" i="27"/>
  <c r="F32" i="27"/>
  <c r="E32" i="27"/>
  <c r="H31" i="27"/>
  <c r="G31" i="27"/>
  <c r="F31" i="27"/>
  <c r="E31" i="27"/>
  <c r="H30" i="27"/>
  <c r="G30" i="27"/>
  <c r="E30" i="27"/>
  <c r="G29" i="27"/>
  <c r="G28" i="27"/>
  <c r="F28" i="27"/>
  <c r="G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E19" i="27"/>
  <c r="D19" i="27"/>
  <c r="C19" i="27"/>
  <c r="E59" i="27" s="1"/>
  <c r="H59" i="27" s="1"/>
  <c r="C13" i="27"/>
  <c r="G12" i="27"/>
  <c r="D12" i="27"/>
  <c r="C12" i="27"/>
  <c r="D10" i="27"/>
  <c r="C9" i="27"/>
  <c r="E9" i="27" s="1"/>
  <c r="C8" i="27"/>
  <c r="G609" i="25"/>
  <c r="F609" i="25"/>
  <c r="E609" i="25"/>
  <c r="G608" i="25"/>
  <c r="F608" i="25"/>
  <c r="E608" i="25"/>
  <c r="G607" i="25"/>
  <c r="F607" i="25"/>
  <c r="E607" i="25"/>
  <c r="H607" i="25" s="1"/>
  <c r="G606" i="25"/>
  <c r="F606" i="25"/>
  <c r="E606" i="25"/>
  <c r="H606" i="25" s="1"/>
  <c r="G605" i="25"/>
  <c r="F605" i="25"/>
  <c r="G604" i="25"/>
  <c r="F604" i="25"/>
  <c r="E604" i="25"/>
  <c r="H604" i="25" s="1"/>
  <c r="G603" i="25"/>
  <c r="F603" i="25"/>
  <c r="E603" i="25"/>
  <c r="H603" i="25" s="1"/>
  <c r="G602" i="25"/>
  <c r="F602" i="25"/>
  <c r="G601" i="25"/>
  <c r="F601" i="25"/>
  <c r="G600" i="25"/>
  <c r="F600" i="25"/>
  <c r="G599" i="25"/>
  <c r="F599" i="25"/>
  <c r="E599" i="25"/>
  <c r="H599" i="25" s="1"/>
  <c r="G598" i="25"/>
  <c r="F598" i="25"/>
  <c r="G597" i="25"/>
  <c r="F597" i="25"/>
  <c r="G596" i="25"/>
  <c r="F596" i="25"/>
  <c r="E596" i="25"/>
  <c r="H596" i="25" s="1"/>
  <c r="G595" i="25"/>
  <c r="F595" i="25"/>
  <c r="E595" i="25"/>
  <c r="G594" i="25"/>
  <c r="F594" i="25"/>
  <c r="E594" i="25"/>
  <c r="G593" i="25"/>
  <c r="F593" i="25"/>
  <c r="G592" i="25"/>
  <c r="F592" i="25"/>
  <c r="E592" i="25"/>
  <c r="G591" i="25"/>
  <c r="F591" i="25"/>
  <c r="E591" i="25"/>
  <c r="G590" i="25"/>
  <c r="F590" i="25"/>
  <c r="G589" i="25"/>
  <c r="F589" i="25"/>
  <c r="E589" i="25"/>
  <c r="G588" i="25"/>
  <c r="F588" i="25"/>
  <c r="E588" i="25"/>
  <c r="G587" i="25"/>
  <c r="F587" i="25"/>
  <c r="E587" i="25"/>
  <c r="H587" i="25" s="1"/>
  <c r="G586" i="25"/>
  <c r="F586" i="25"/>
  <c r="G585" i="25"/>
  <c r="F585" i="25"/>
  <c r="G584" i="25"/>
  <c r="F584" i="25"/>
  <c r="E584" i="25"/>
  <c r="H584" i="25" s="1"/>
  <c r="G583" i="25"/>
  <c r="F583" i="25"/>
  <c r="G582" i="25"/>
  <c r="F582" i="25"/>
  <c r="D582" i="25"/>
  <c r="C582" i="25"/>
  <c r="H576" i="25"/>
  <c r="G576" i="25"/>
  <c r="F576" i="25"/>
  <c r="E576" i="25"/>
  <c r="H575" i="25"/>
  <c r="G575" i="25"/>
  <c r="F575" i="25"/>
  <c r="E575" i="25"/>
  <c r="H574" i="25"/>
  <c r="G574" i="25"/>
  <c r="F574" i="25"/>
  <c r="E574" i="25"/>
  <c r="H573" i="25"/>
  <c r="G573" i="25"/>
  <c r="F573" i="25"/>
  <c r="E573" i="25"/>
  <c r="H572" i="25"/>
  <c r="G572" i="25"/>
  <c r="F572" i="25"/>
  <c r="E572" i="25"/>
  <c r="H571" i="25"/>
  <c r="G571" i="25"/>
  <c r="F571" i="25"/>
  <c r="E571" i="25"/>
  <c r="H570" i="25"/>
  <c r="G570" i="25"/>
  <c r="F570" i="25"/>
  <c r="E570" i="25"/>
  <c r="H569" i="25"/>
  <c r="G569" i="25"/>
  <c r="F569" i="25"/>
  <c r="E569" i="25"/>
  <c r="G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E565" i="25"/>
  <c r="H565" i="25" s="1"/>
  <c r="G564" i="25"/>
  <c r="F564" i="25"/>
  <c r="E564" i="25"/>
  <c r="H564" i="25" s="1"/>
  <c r="G563" i="25"/>
  <c r="F563" i="25"/>
  <c r="E563" i="25"/>
  <c r="H563" i="25" s="1"/>
  <c r="G562" i="25"/>
  <c r="E562" i="25"/>
  <c r="H562" i="25" s="1"/>
  <c r="H561" i="25"/>
  <c r="G561" i="25"/>
  <c r="E561" i="25"/>
  <c r="H560" i="25"/>
  <c r="G560" i="25"/>
  <c r="F560" i="25"/>
  <c r="E560" i="25"/>
  <c r="H559" i="25"/>
  <c r="G559" i="25"/>
  <c r="E559" i="25"/>
  <c r="H558" i="25"/>
  <c r="G558" i="25"/>
  <c r="F558" i="25"/>
  <c r="E558" i="25"/>
  <c r="H557" i="25"/>
  <c r="G557" i="25"/>
  <c r="F557" i="25"/>
  <c r="E557" i="25"/>
  <c r="H556" i="25"/>
  <c r="G556" i="25"/>
  <c r="F556" i="25"/>
  <c r="E556" i="25"/>
  <c r="G555" i="25"/>
  <c r="E555" i="25"/>
  <c r="H555" i="25" s="1"/>
  <c r="G554" i="25"/>
  <c r="E554" i="25"/>
  <c r="H554" i="25" s="1"/>
  <c r="G553" i="25"/>
  <c r="F553" i="25"/>
  <c r="E553" i="25"/>
  <c r="H553" i="25" s="1"/>
  <c r="G552" i="25"/>
  <c r="F552" i="25"/>
  <c r="E552" i="25"/>
  <c r="H552" i="25" s="1"/>
  <c r="G551" i="25"/>
  <c r="F551" i="25"/>
  <c r="E551" i="25"/>
  <c r="H551" i="25" s="1"/>
  <c r="G550" i="25"/>
  <c r="F550" i="25"/>
  <c r="E550" i="25"/>
  <c r="H550" i="25" s="1"/>
  <c r="G549" i="25"/>
  <c r="F549" i="25"/>
  <c r="E549" i="25"/>
  <c r="H549" i="25" s="1"/>
  <c r="G548" i="25"/>
  <c r="F548" i="25"/>
  <c r="E548" i="25"/>
  <c r="H548" i="25" s="1"/>
  <c r="G547" i="25"/>
  <c r="F547" i="25"/>
  <c r="E547" i="25"/>
  <c r="H547" i="25" s="1"/>
  <c r="G546" i="25"/>
  <c r="F546" i="25"/>
  <c r="E546" i="25"/>
  <c r="H546" i="25" s="1"/>
  <c r="G545" i="25"/>
  <c r="F545" i="25"/>
  <c r="E545" i="25"/>
  <c r="H545" i="25" s="1"/>
  <c r="G544" i="25"/>
  <c r="F544" i="25"/>
  <c r="E544" i="25"/>
  <c r="H544" i="25" s="1"/>
  <c r="G543" i="25"/>
  <c r="F543" i="25"/>
  <c r="E543" i="25"/>
  <c r="H543" i="25" s="1"/>
  <c r="G542" i="25"/>
  <c r="F542" i="25"/>
  <c r="E542" i="25"/>
  <c r="H542" i="25" s="1"/>
  <c r="G541" i="25"/>
  <c r="F541" i="25"/>
  <c r="E541" i="25"/>
  <c r="H541" i="25" s="1"/>
  <c r="G540" i="25"/>
  <c r="F540" i="25"/>
  <c r="E540" i="25"/>
  <c r="H540" i="25" s="1"/>
  <c r="H539" i="25"/>
  <c r="G539" i="25"/>
  <c r="E539" i="25"/>
  <c r="H538" i="25"/>
  <c r="G538" i="25"/>
  <c r="F538" i="25"/>
  <c r="E538" i="25"/>
  <c r="H537" i="25"/>
  <c r="G537" i="25"/>
  <c r="F537" i="25"/>
  <c r="E537" i="25"/>
  <c r="H536" i="25"/>
  <c r="G536" i="25"/>
  <c r="F536" i="25"/>
  <c r="E536" i="25"/>
  <c r="H535" i="25"/>
  <c r="G535" i="25"/>
  <c r="E535" i="25"/>
  <c r="G534" i="25"/>
  <c r="E534" i="25"/>
  <c r="H534" i="25" s="1"/>
  <c r="G533" i="25"/>
  <c r="F533" i="25"/>
  <c r="E533" i="25"/>
  <c r="H533" i="25" s="1"/>
  <c r="G532" i="25"/>
  <c r="E532" i="25"/>
  <c r="H532" i="25" s="1"/>
  <c r="G531" i="25"/>
  <c r="F531" i="25"/>
  <c r="E531" i="25"/>
  <c r="H531" i="25" s="1"/>
  <c r="G530" i="25"/>
  <c r="F530" i="25"/>
  <c r="E530" i="25"/>
  <c r="H530" i="25" s="1"/>
  <c r="G529" i="25"/>
  <c r="F529" i="25"/>
  <c r="E529" i="25"/>
  <c r="H529" i="25" s="1"/>
  <c r="G528" i="25"/>
  <c r="F528" i="25"/>
  <c r="E528" i="25"/>
  <c r="H528" i="25" s="1"/>
  <c r="G527" i="25"/>
  <c r="F527" i="25"/>
  <c r="E527" i="25"/>
  <c r="H527" i="25" s="1"/>
  <c r="G526" i="25"/>
  <c r="F526" i="25"/>
  <c r="E526" i="25"/>
  <c r="H526" i="25" s="1"/>
  <c r="G525" i="25"/>
  <c r="F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E521" i="25"/>
  <c r="H521" i="25" s="1"/>
  <c r="G520" i="25"/>
  <c r="F520" i="25"/>
  <c r="E520" i="25"/>
  <c r="H520" i="25" s="1"/>
  <c r="G519" i="25"/>
  <c r="F519" i="25"/>
  <c r="E519" i="25"/>
  <c r="H519" i="25" s="1"/>
  <c r="G518" i="25"/>
  <c r="F518" i="25"/>
  <c r="E518" i="25"/>
  <c r="H518" i="25" s="1"/>
  <c r="G517" i="25"/>
  <c r="F517" i="25"/>
  <c r="E517" i="25"/>
  <c r="H517" i="25" s="1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H511" i="25"/>
  <c r="G511" i="25"/>
  <c r="E511" i="25"/>
  <c r="H510" i="25"/>
  <c r="G510" i="25"/>
  <c r="F510" i="25"/>
  <c r="E510" i="25"/>
  <c r="H509" i="25"/>
  <c r="G509" i="25"/>
  <c r="F509" i="25"/>
  <c r="E509" i="25"/>
  <c r="H508" i="25"/>
  <c r="G508" i="25"/>
  <c r="F508" i="25"/>
  <c r="E508" i="25"/>
  <c r="H507" i="25"/>
  <c r="G507" i="25"/>
  <c r="F507" i="25"/>
  <c r="E507" i="25"/>
  <c r="H506" i="25"/>
  <c r="G506" i="25"/>
  <c r="F506" i="25"/>
  <c r="E506" i="25"/>
  <c r="H505" i="25"/>
  <c r="G505" i="25"/>
  <c r="F505" i="25"/>
  <c r="E505" i="25"/>
  <c r="H504" i="25"/>
  <c r="G504" i="25"/>
  <c r="F504" i="25"/>
  <c r="E504" i="25"/>
  <c r="H503" i="25"/>
  <c r="G503" i="25"/>
  <c r="F503" i="25"/>
  <c r="E503" i="25"/>
  <c r="H502" i="25"/>
  <c r="G502" i="25"/>
  <c r="F502" i="25"/>
  <c r="E502" i="25"/>
  <c r="H501" i="25"/>
  <c r="G501" i="25"/>
  <c r="F501" i="25"/>
  <c r="E501" i="25"/>
  <c r="H500" i="25"/>
  <c r="G500" i="25"/>
  <c r="F500" i="25"/>
  <c r="E500" i="25"/>
  <c r="H499" i="25"/>
  <c r="G499" i="25"/>
  <c r="F499" i="25"/>
  <c r="E499" i="25"/>
  <c r="H498" i="25"/>
  <c r="G498" i="25"/>
  <c r="F498" i="25"/>
  <c r="E498" i="25"/>
  <c r="H497" i="25"/>
  <c r="G497" i="25"/>
  <c r="F497" i="25"/>
  <c r="E497" i="25"/>
  <c r="H496" i="25"/>
  <c r="G496" i="25"/>
  <c r="F496" i="25"/>
  <c r="E496" i="25"/>
  <c r="H495" i="25"/>
  <c r="G495" i="25"/>
  <c r="F495" i="25"/>
  <c r="E495" i="25"/>
  <c r="H494" i="25"/>
  <c r="G494" i="25"/>
  <c r="F494" i="25"/>
  <c r="E494" i="25"/>
  <c r="H493" i="25"/>
  <c r="G493" i="25"/>
  <c r="F493" i="25"/>
  <c r="E493" i="25"/>
  <c r="H492" i="25"/>
  <c r="G492" i="25"/>
  <c r="F492" i="25"/>
  <c r="E492" i="25"/>
  <c r="H491" i="25"/>
  <c r="G491" i="25"/>
  <c r="F491" i="25"/>
  <c r="E491" i="25"/>
  <c r="H490" i="25"/>
  <c r="G490" i="25"/>
  <c r="F490" i="25"/>
  <c r="E490" i="25"/>
  <c r="H489" i="25"/>
  <c r="G489" i="25"/>
  <c r="E489" i="25"/>
  <c r="H488" i="25"/>
  <c r="G488" i="25"/>
  <c r="F488" i="25"/>
  <c r="E488" i="25"/>
  <c r="H487" i="25"/>
  <c r="G487" i="25"/>
  <c r="F487" i="25"/>
  <c r="E487" i="25"/>
  <c r="H486" i="25"/>
  <c r="G486" i="25"/>
  <c r="F486" i="25"/>
  <c r="E486" i="25"/>
  <c r="H485" i="25"/>
  <c r="G485" i="25"/>
  <c r="F485" i="25"/>
  <c r="E485" i="25"/>
  <c r="G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F481" i="25"/>
  <c r="E481" i="25"/>
  <c r="H481" i="25" s="1"/>
  <c r="G480" i="25"/>
  <c r="F480" i="25"/>
  <c r="E480" i="25"/>
  <c r="H480" i="25" s="1"/>
  <c r="G479" i="25"/>
  <c r="F479" i="25"/>
  <c r="E479" i="25"/>
  <c r="H479" i="25" s="1"/>
  <c r="G478" i="25"/>
  <c r="F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E473" i="25"/>
  <c r="H473" i="25" s="1"/>
  <c r="G472" i="25"/>
  <c r="F472" i="25"/>
  <c r="E472" i="25"/>
  <c r="H472" i="25" s="1"/>
  <c r="G471" i="25"/>
  <c r="E471" i="25"/>
  <c r="H471" i="25" s="1"/>
  <c r="G470" i="25"/>
  <c r="F470" i="25"/>
  <c r="E470" i="25"/>
  <c r="H470" i="25" s="1"/>
  <c r="G469" i="25"/>
  <c r="F469" i="25"/>
  <c r="E469" i="25"/>
  <c r="H469" i="25" s="1"/>
  <c r="G468" i="25"/>
  <c r="F468" i="25"/>
  <c r="E468" i="25"/>
  <c r="H468" i="25" s="1"/>
  <c r="G467" i="25"/>
  <c r="F467" i="25"/>
  <c r="E467" i="25"/>
  <c r="H467" i="25" s="1"/>
  <c r="G466" i="25"/>
  <c r="F466" i="25"/>
  <c r="E466" i="25"/>
  <c r="H466" i="25" s="1"/>
  <c r="H465" i="25"/>
  <c r="G465" i="25"/>
  <c r="E465" i="25"/>
  <c r="H464" i="25"/>
  <c r="G464" i="25"/>
  <c r="F464" i="25"/>
  <c r="E464" i="25"/>
  <c r="H463" i="25"/>
  <c r="G463" i="25"/>
  <c r="F463" i="25"/>
  <c r="E463" i="25"/>
  <c r="H462" i="25"/>
  <c r="G462" i="25"/>
  <c r="F462" i="25"/>
  <c r="E462" i="25"/>
  <c r="H461" i="25"/>
  <c r="G461" i="25"/>
  <c r="F461" i="25"/>
  <c r="E461" i="25"/>
  <c r="H460" i="25"/>
  <c r="G460" i="25"/>
  <c r="F460" i="25"/>
  <c r="E460" i="25"/>
  <c r="H459" i="25"/>
  <c r="G459" i="25"/>
  <c r="F459" i="25"/>
  <c r="E459" i="25"/>
  <c r="H458" i="25"/>
  <c r="G458" i="25"/>
  <c r="E458" i="25"/>
  <c r="H457" i="25"/>
  <c r="G457" i="25"/>
  <c r="F457" i="25"/>
  <c r="E457" i="25"/>
  <c r="G456" i="25"/>
  <c r="E456" i="25"/>
  <c r="H456" i="25" s="1"/>
  <c r="G455" i="25"/>
  <c r="F455" i="25"/>
  <c r="E455" i="25"/>
  <c r="H455" i="25" s="1"/>
  <c r="G454" i="25"/>
  <c r="F454" i="25"/>
  <c r="E454" i="25"/>
  <c r="H454" i="25" s="1"/>
  <c r="G453" i="25"/>
  <c r="E453" i="25"/>
  <c r="H453" i="25" s="1"/>
  <c r="G452" i="25"/>
  <c r="F452" i="25"/>
  <c r="E452" i="25"/>
  <c r="H452" i="25" s="1"/>
  <c r="G451" i="25"/>
  <c r="F451" i="25"/>
  <c r="E451" i="25"/>
  <c r="H451" i="25" s="1"/>
  <c r="G450" i="25"/>
  <c r="F450" i="25"/>
  <c r="E450" i="25"/>
  <c r="H450" i="25" s="1"/>
  <c r="G449" i="25"/>
  <c r="F449" i="25"/>
  <c r="E449" i="25"/>
  <c r="H449" i="25" s="1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E444" i="25"/>
  <c r="H444" i="25" s="1"/>
  <c r="G443" i="25"/>
  <c r="F443" i="25"/>
  <c r="E443" i="25"/>
  <c r="H443" i="25" s="1"/>
  <c r="G442" i="25"/>
  <c r="F442" i="25"/>
  <c r="E442" i="25"/>
  <c r="H442" i="25" s="1"/>
  <c r="G441" i="25"/>
  <c r="F441" i="25"/>
  <c r="E441" i="25"/>
  <c r="H441" i="25" s="1"/>
  <c r="G440" i="25"/>
  <c r="F440" i="25"/>
  <c r="E440" i="25"/>
  <c r="H440" i="25" s="1"/>
  <c r="H439" i="25"/>
  <c r="G439" i="25"/>
  <c r="E439" i="25"/>
  <c r="H438" i="25"/>
  <c r="G438" i="25"/>
  <c r="F438" i="25"/>
  <c r="E438" i="25"/>
  <c r="H437" i="25"/>
  <c r="G437" i="25"/>
  <c r="E437" i="25"/>
  <c r="H436" i="25"/>
  <c r="G436" i="25"/>
  <c r="F436" i="25"/>
  <c r="E436" i="25"/>
  <c r="H435" i="25"/>
  <c r="G435" i="25"/>
  <c r="F435" i="25"/>
  <c r="E435" i="25"/>
  <c r="H434" i="25"/>
  <c r="G434" i="25"/>
  <c r="F434" i="25"/>
  <c r="E434" i="25"/>
  <c r="H433" i="25"/>
  <c r="G433" i="25"/>
  <c r="F433" i="25"/>
  <c r="E433" i="25"/>
  <c r="G432" i="25"/>
  <c r="E432" i="25"/>
  <c r="H432" i="25" s="1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F428" i="25"/>
  <c r="E428" i="25"/>
  <c r="H428" i="25" s="1"/>
  <c r="G427" i="25"/>
  <c r="F427" i="25"/>
  <c r="E427" i="25"/>
  <c r="H427" i="25" s="1"/>
  <c r="G426" i="25"/>
  <c r="F426" i="25"/>
  <c r="E426" i="25"/>
  <c r="H426" i="25" s="1"/>
  <c r="G425" i="25"/>
  <c r="F425" i="25"/>
  <c r="E425" i="25"/>
  <c r="H425" i="25" s="1"/>
  <c r="G424" i="25"/>
  <c r="F424" i="25"/>
  <c r="E424" i="25"/>
  <c r="H424" i="25" s="1"/>
  <c r="G423" i="25"/>
  <c r="F423" i="25"/>
  <c r="E423" i="25"/>
  <c r="H423" i="25" s="1"/>
  <c r="G422" i="25"/>
  <c r="F422" i="25"/>
  <c r="E422" i="25"/>
  <c r="H422" i="25" s="1"/>
  <c r="G421" i="25"/>
  <c r="F421" i="25"/>
  <c r="E421" i="25"/>
  <c r="H421" i="25" s="1"/>
  <c r="G420" i="25"/>
  <c r="E420" i="25"/>
  <c r="H420" i="25" s="1"/>
  <c r="G419" i="25"/>
  <c r="F419" i="25"/>
  <c r="E419" i="25"/>
  <c r="H419" i="25" s="1"/>
  <c r="G418" i="25"/>
  <c r="F418" i="25"/>
  <c r="E418" i="25"/>
  <c r="H418" i="25" s="1"/>
  <c r="G417" i="25"/>
  <c r="F417" i="25"/>
  <c r="E417" i="25"/>
  <c r="H417" i="25" s="1"/>
  <c r="G416" i="25"/>
  <c r="F416" i="25"/>
  <c r="E416" i="25"/>
  <c r="H416" i="25" s="1"/>
  <c r="H415" i="25"/>
  <c r="G415" i="25"/>
  <c r="E415" i="25"/>
  <c r="H414" i="25"/>
  <c r="G414" i="25"/>
  <c r="F414" i="25"/>
  <c r="E414" i="25"/>
  <c r="H413" i="25"/>
  <c r="G413" i="25"/>
  <c r="F413" i="25"/>
  <c r="E413" i="25"/>
  <c r="H412" i="25"/>
  <c r="G412" i="25"/>
  <c r="E412" i="25"/>
  <c r="H411" i="25"/>
  <c r="G411" i="25"/>
  <c r="F411" i="25"/>
  <c r="E411" i="25"/>
  <c r="G410" i="25"/>
  <c r="E410" i="25"/>
  <c r="H410" i="25" s="1"/>
  <c r="G409" i="25"/>
  <c r="E409" i="25"/>
  <c r="H409" i="25" s="1"/>
  <c r="G408" i="25"/>
  <c r="F408" i="25"/>
  <c r="E408" i="25"/>
  <c r="H408" i="25" s="1"/>
  <c r="G407" i="25"/>
  <c r="F407" i="25"/>
  <c r="E407" i="25"/>
  <c r="H407" i="25" s="1"/>
  <c r="G406" i="25"/>
  <c r="F406" i="25"/>
  <c r="E406" i="25"/>
  <c r="H406" i="25" s="1"/>
  <c r="G405" i="25"/>
  <c r="F405" i="25"/>
  <c r="E405" i="25"/>
  <c r="H405" i="25" s="1"/>
  <c r="G404" i="25"/>
  <c r="F404" i="25"/>
  <c r="E404" i="25"/>
  <c r="H404" i="25" s="1"/>
  <c r="G403" i="25"/>
  <c r="F403" i="25"/>
  <c r="E403" i="25"/>
  <c r="H403" i="25" s="1"/>
  <c r="G402" i="25"/>
  <c r="F402" i="25"/>
  <c r="E402" i="25"/>
  <c r="H402" i="25" s="1"/>
  <c r="G401" i="25"/>
  <c r="F401" i="25"/>
  <c r="E401" i="25"/>
  <c r="H401" i="25" s="1"/>
  <c r="G400" i="25"/>
  <c r="F400" i="25"/>
  <c r="E400" i="25"/>
  <c r="H400" i="25" s="1"/>
  <c r="H399" i="25"/>
  <c r="G399" i="25"/>
  <c r="E399" i="25"/>
  <c r="H398" i="25"/>
  <c r="G398" i="25"/>
  <c r="E398" i="25"/>
  <c r="G397" i="25"/>
  <c r="E397" i="25"/>
  <c r="H397" i="25" s="1"/>
  <c r="G396" i="25"/>
  <c r="F396" i="25"/>
  <c r="E396" i="25"/>
  <c r="H396" i="25" s="1"/>
  <c r="G395" i="25"/>
  <c r="E395" i="25"/>
  <c r="H395" i="25" s="1"/>
  <c r="G394" i="25"/>
  <c r="F394" i="25"/>
  <c r="E394" i="25"/>
  <c r="H394" i="25" s="1"/>
  <c r="G393" i="25"/>
  <c r="F393" i="25"/>
  <c r="E393" i="25"/>
  <c r="H393" i="25" s="1"/>
  <c r="G392" i="25"/>
  <c r="F392" i="25"/>
  <c r="E392" i="25"/>
  <c r="H392" i="25" s="1"/>
  <c r="G391" i="25"/>
  <c r="F391" i="25"/>
  <c r="E391" i="25"/>
  <c r="H391" i="25" s="1"/>
  <c r="G390" i="25"/>
  <c r="F390" i="25"/>
  <c r="E390" i="25"/>
  <c r="H390" i="25" s="1"/>
  <c r="G389" i="25"/>
  <c r="F389" i="25"/>
  <c r="E389" i="25"/>
  <c r="H389" i="25" s="1"/>
  <c r="H388" i="25"/>
  <c r="G388" i="25"/>
  <c r="E388" i="25"/>
  <c r="H387" i="25"/>
  <c r="G387" i="25"/>
  <c r="E387" i="25"/>
  <c r="G386" i="25"/>
  <c r="E386" i="25"/>
  <c r="H386" i="25" s="1"/>
  <c r="G385" i="25"/>
  <c r="F385" i="25"/>
  <c r="E385" i="25"/>
  <c r="H385" i="25" s="1"/>
  <c r="G384" i="25"/>
  <c r="E384" i="25"/>
  <c r="H384" i="25" s="1"/>
  <c r="H383" i="25"/>
  <c r="G383" i="25"/>
  <c r="E383" i="25"/>
  <c r="H382" i="25"/>
  <c r="G382" i="25"/>
  <c r="F382" i="25"/>
  <c r="E382" i="25"/>
  <c r="H381" i="25"/>
  <c r="G381" i="25"/>
  <c r="F381" i="25"/>
  <c r="E381" i="25"/>
  <c r="H380" i="25"/>
  <c r="G380" i="25"/>
  <c r="E380" i="25"/>
  <c r="H379" i="25"/>
  <c r="G379" i="25"/>
  <c r="F379" i="25"/>
  <c r="E379" i="25"/>
  <c r="H378" i="25"/>
  <c r="G378" i="25"/>
  <c r="F378" i="25"/>
  <c r="E378" i="25"/>
  <c r="H377" i="25"/>
  <c r="G377" i="25"/>
  <c r="F377" i="25"/>
  <c r="E377" i="25"/>
  <c r="H376" i="25"/>
  <c r="G376" i="25"/>
  <c r="F376" i="25"/>
  <c r="E376" i="25"/>
  <c r="G375" i="25"/>
  <c r="E375" i="25"/>
  <c r="H375" i="25" s="1"/>
  <c r="G374" i="25"/>
  <c r="E374" i="25"/>
  <c r="H374" i="25" s="1"/>
  <c r="H373" i="25"/>
  <c r="G373" i="25"/>
  <c r="E373" i="25"/>
  <c r="H372" i="25"/>
  <c r="G372" i="25"/>
  <c r="E372" i="25"/>
  <c r="H371" i="25"/>
  <c r="G371" i="25"/>
  <c r="F371" i="25"/>
  <c r="E371" i="25"/>
  <c r="G370" i="25"/>
  <c r="E370" i="25"/>
  <c r="H370" i="25" s="1"/>
  <c r="G369" i="25"/>
  <c r="E369" i="25"/>
  <c r="H369" i="25" s="1"/>
  <c r="G368" i="25"/>
  <c r="F368" i="25"/>
  <c r="E368" i="25"/>
  <c r="H368" i="25" s="1"/>
  <c r="H367" i="25"/>
  <c r="G367" i="25"/>
  <c r="E367" i="25"/>
  <c r="H366" i="25"/>
  <c r="G366" i="25"/>
  <c r="F366" i="25"/>
  <c r="E366" i="25"/>
  <c r="H365" i="25"/>
  <c r="G365" i="25"/>
  <c r="E365" i="25"/>
  <c r="G364" i="25"/>
  <c r="E364" i="25"/>
  <c r="H364" i="25" s="1"/>
  <c r="G363" i="25"/>
  <c r="F363" i="25"/>
  <c r="E363" i="25"/>
  <c r="H363" i="25" s="1"/>
  <c r="G362" i="25"/>
  <c r="E362" i="25"/>
  <c r="H362" i="25" s="1"/>
  <c r="H361" i="25"/>
  <c r="G361" i="25"/>
  <c r="E361" i="25"/>
  <c r="H360" i="25"/>
  <c r="G360" i="25"/>
  <c r="F360" i="25"/>
  <c r="E360" i="25"/>
  <c r="H359" i="25"/>
  <c r="G359" i="25"/>
  <c r="E359" i="25"/>
  <c r="G358" i="25"/>
  <c r="E358" i="25"/>
  <c r="H358" i="25" s="1"/>
  <c r="G357" i="25"/>
  <c r="F357" i="25"/>
  <c r="E357" i="25"/>
  <c r="H357" i="25" s="1"/>
  <c r="G356" i="25"/>
  <c r="E356" i="25"/>
  <c r="H356" i="25" s="1"/>
  <c r="H355" i="25"/>
  <c r="G355" i="25"/>
  <c r="E355" i="25"/>
  <c r="H354" i="25"/>
  <c r="G354" i="25"/>
  <c r="F354" i="25"/>
  <c r="E354" i="25"/>
  <c r="H353" i="25"/>
  <c r="G353" i="25"/>
  <c r="F353" i="25"/>
  <c r="E353" i="25"/>
  <c r="H352" i="25"/>
  <c r="G352" i="25"/>
  <c r="F352" i="25"/>
  <c r="E352" i="25"/>
  <c r="H351" i="25"/>
  <c r="G351" i="25"/>
  <c r="F351" i="25"/>
  <c r="E351" i="25"/>
  <c r="H350" i="25"/>
  <c r="G350" i="25"/>
  <c r="E350" i="25"/>
  <c r="E349" i="25"/>
  <c r="D349" i="25"/>
  <c r="C349" i="25"/>
  <c r="G343" i="25"/>
  <c r="F343" i="25"/>
  <c r="E343" i="25"/>
  <c r="H343" i="25" s="1"/>
  <c r="G342" i="25"/>
  <c r="F342" i="25"/>
  <c r="E342" i="25"/>
  <c r="H342" i="25" s="1"/>
  <c r="G341" i="25"/>
  <c r="F341" i="25"/>
  <c r="E341" i="25"/>
  <c r="G340" i="25"/>
  <c r="F340" i="25"/>
  <c r="E340" i="25"/>
  <c r="G339" i="25"/>
  <c r="F339" i="25"/>
  <c r="E339" i="25"/>
  <c r="H339" i="25" s="1"/>
  <c r="G338" i="25"/>
  <c r="F338" i="25"/>
  <c r="E338" i="25"/>
  <c r="H338" i="25" s="1"/>
  <c r="G337" i="25"/>
  <c r="F337" i="25"/>
  <c r="E337" i="25"/>
  <c r="G336" i="25"/>
  <c r="F336" i="25"/>
  <c r="E336" i="25"/>
  <c r="G335" i="25"/>
  <c r="F335" i="25"/>
  <c r="E335" i="25"/>
  <c r="H335" i="25" s="1"/>
  <c r="G334" i="25"/>
  <c r="F334" i="25"/>
  <c r="E334" i="25"/>
  <c r="H334" i="25" s="1"/>
  <c r="G333" i="25"/>
  <c r="F333" i="25"/>
  <c r="E333" i="25"/>
  <c r="G332" i="25"/>
  <c r="F332" i="25"/>
  <c r="E332" i="25"/>
  <c r="G331" i="25"/>
  <c r="F331" i="25"/>
  <c r="E331" i="25"/>
  <c r="H331" i="25" s="1"/>
  <c r="G330" i="25"/>
  <c r="F330" i="25"/>
  <c r="E330" i="25"/>
  <c r="H330" i="25" s="1"/>
  <c r="G329" i="25"/>
  <c r="F329" i="25"/>
  <c r="E329" i="25"/>
  <c r="G328" i="25"/>
  <c r="F328" i="25"/>
  <c r="E328" i="25"/>
  <c r="G327" i="25"/>
  <c r="F327" i="25"/>
  <c r="E327" i="25"/>
  <c r="H327" i="25" s="1"/>
  <c r="G326" i="25"/>
  <c r="F326" i="25"/>
  <c r="E326" i="25"/>
  <c r="H326" i="25" s="1"/>
  <c r="G325" i="25"/>
  <c r="F325" i="25"/>
  <c r="E325" i="25"/>
  <c r="G324" i="25"/>
  <c r="F324" i="25"/>
  <c r="E324" i="25"/>
  <c r="G323" i="25"/>
  <c r="F323" i="25"/>
  <c r="E323" i="25"/>
  <c r="H323" i="25" s="1"/>
  <c r="G322" i="25"/>
  <c r="F322" i="25"/>
  <c r="G321" i="25"/>
  <c r="F321" i="25"/>
  <c r="G320" i="25"/>
  <c r="F320" i="25"/>
  <c r="E320" i="25"/>
  <c r="H320" i="25" s="1"/>
  <c r="G319" i="25"/>
  <c r="F319" i="25"/>
  <c r="G318" i="25"/>
  <c r="F318" i="25"/>
  <c r="E318" i="25"/>
  <c r="H318" i="25" s="1"/>
  <c r="G317" i="25"/>
  <c r="F317" i="25"/>
  <c r="G316" i="25"/>
  <c r="F316" i="25"/>
  <c r="E316" i="25"/>
  <c r="G315" i="25"/>
  <c r="F315" i="25"/>
  <c r="E315" i="25"/>
  <c r="H315" i="25" s="1"/>
  <c r="G314" i="25"/>
  <c r="F314" i="25"/>
  <c r="E314" i="25"/>
  <c r="H314" i="25" s="1"/>
  <c r="G313" i="25"/>
  <c r="F313" i="25"/>
  <c r="E313" i="25"/>
  <c r="G312" i="25"/>
  <c r="F312" i="25"/>
  <c r="E312" i="25"/>
  <c r="G311" i="25"/>
  <c r="F311" i="25"/>
  <c r="E311" i="25"/>
  <c r="H311" i="25" s="1"/>
  <c r="G310" i="25"/>
  <c r="F310" i="25"/>
  <c r="E310" i="25"/>
  <c r="H310" i="25" s="1"/>
  <c r="G309" i="25"/>
  <c r="F309" i="25"/>
  <c r="E309" i="25"/>
  <c r="G308" i="25"/>
  <c r="F308" i="25"/>
  <c r="E308" i="25"/>
  <c r="G307" i="25"/>
  <c r="F307" i="25"/>
  <c r="E307" i="25"/>
  <c r="H307" i="25" s="1"/>
  <c r="G306" i="25"/>
  <c r="F306" i="25"/>
  <c r="E306" i="25"/>
  <c r="H306" i="25" s="1"/>
  <c r="G305" i="25"/>
  <c r="F305" i="25"/>
  <c r="E305" i="25"/>
  <c r="G304" i="25"/>
  <c r="F304" i="25"/>
  <c r="E304" i="25"/>
  <c r="G303" i="25"/>
  <c r="F303" i="25"/>
  <c r="E303" i="25"/>
  <c r="H303" i="25" s="1"/>
  <c r="G302" i="25"/>
  <c r="F302" i="25"/>
  <c r="G301" i="25"/>
  <c r="F301" i="25"/>
  <c r="E301" i="25"/>
  <c r="G300" i="25"/>
  <c r="F300" i="25"/>
  <c r="E300" i="25"/>
  <c r="H300" i="25" s="1"/>
  <c r="G299" i="25"/>
  <c r="F299" i="25"/>
  <c r="E299" i="25"/>
  <c r="H299" i="25" s="1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H295" i="25" s="1"/>
  <c r="G294" i="25"/>
  <c r="F294" i="25"/>
  <c r="G293" i="25"/>
  <c r="F293" i="25"/>
  <c r="E293" i="25"/>
  <c r="H293" i="25" s="1"/>
  <c r="G292" i="25"/>
  <c r="F292" i="25"/>
  <c r="E292" i="25"/>
  <c r="H292" i="25" s="1"/>
  <c r="G291" i="25"/>
  <c r="F291" i="25"/>
  <c r="E291" i="25"/>
  <c r="G290" i="25"/>
  <c r="F290" i="25"/>
  <c r="E290" i="25"/>
  <c r="G289" i="25"/>
  <c r="F289" i="25"/>
  <c r="G288" i="25"/>
  <c r="F288" i="25"/>
  <c r="E288" i="25"/>
  <c r="G287" i="25"/>
  <c r="F287" i="25"/>
  <c r="E287" i="25"/>
  <c r="G286" i="25"/>
  <c r="F286" i="25"/>
  <c r="E286" i="25"/>
  <c r="H286" i="25" s="1"/>
  <c r="G285" i="25"/>
  <c r="F285" i="25"/>
  <c r="E285" i="25"/>
  <c r="H285" i="25" s="1"/>
  <c r="G284" i="25"/>
  <c r="F284" i="25"/>
  <c r="E284" i="25"/>
  <c r="G283" i="25"/>
  <c r="F283" i="25"/>
  <c r="G282" i="25"/>
  <c r="F282" i="25"/>
  <c r="E282" i="25"/>
  <c r="H282" i="25" s="1"/>
  <c r="G281" i="25"/>
  <c r="F281" i="25"/>
  <c r="E281" i="25"/>
  <c r="G280" i="25"/>
  <c r="F280" i="25"/>
  <c r="E280" i="25"/>
  <c r="G279" i="25"/>
  <c r="F279" i="25"/>
  <c r="E279" i="25"/>
  <c r="H279" i="25" s="1"/>
  <c r="G278" i="25"/>
  <c r="F278" i="25"/>
  <c r="E278" i="25"/>
  <c r="H278" i="25" s="1"/>
  <c r="G277" i="25"/>
  <c r="F277" i="25"/>
  <c r="E277" i="25"/>
  <c r="G276" i="25"/>
  <c r="F276" i="25"/>
  <c r="E276" i="25"/>
  <c r="G275" i="25"/>
  <c r="F275" i="25"/>
  <c r="E275" i="25"/>
  <c r="H275" i="25" s="1"/>
  <c r="G274" i="25"/>
  <c r="F274" i="25"/>
  <c r="E274" i="25"/>
  <c r="H274" i="25" s="1"/>
  <c r="G273" i="25"/>
  <c r="F273" i="25"/>
  <c r="E273" i="25"/>
  <c r="G272" i="25"/>
  <c r="F272" i="25"/>
  <c r="E272" i="25"/>
  <c r="G271" i="25"/>
  <c r="F271" i="25"/>
  <c r="E271" i="25"/>
  <c r="H271" i="25" s="1"/>
  <c r="G270" i="25"/>
  <c r="F270" i="25"/>
  <c r="E270" i="25"/>
  <c r="H270" i="25" s="1"/>
  <c r="G269" i="25"/>
  <c r="F269" i="25"/>
  <c r="E269" i="25"/>
  <c r="G268" i="25"/>
  <c r="F268" i="25"/>
  <c r="E268" i="25"/>
  <c r="G267" i="25"/>
  <c r="F267" i="25"/>
  <c r="E267" i="25"/>
  <c r="H267" i="25" s="1"/>
  <c r="G266" i="25"/>
  <c r="F266" i="25"/>
  <c r="E266" i="25"/>
  <c r="H266" i="25" s="1"/>
  <c r="G265" i="25"/>
  <c r="F265" i="25"/>
  <c r="E265" i="25"/>
  <c r="G264" i="25"/>
  <c r="F264" i="25"/>
  <c r="G263" i="25"/>
  <c r="F263" i="25"/>
  <c r="E263" i="25"/>
  <c r="H263" i="25" s="1"/>
  <c r="G262" i="25"/>
  <c r="F262" i="25"/>
  <c r="E262" i="25"/>
  <c r="G261" i="25"/>
  <c r="F261" i="25"/>
  <c r="E261" i="25"/>
  <c r="G260" i="25"/>
  <c r="F260" i="25"/>
  <c r="E260" i="25"/>
  <c r="H260" i="25" s="1"/>
  <c r="G259" i="25"/>
  <c r="F259" i="25"/>
  <c r="E259" i="25"/>
  <c r="H259" i="25" s="1"/>
  <c r="G258" i="25"/>
  <c r="F258" i="25"/>
  <c r="E258" i="25"/>
  <c r="G257" i="25"/>
  <c r="F257" i="25"/>
  <c r="E257" i="25"/>
  <c r="G256" i="25"/>
  <c r="F256" i="25"/>
  <c r="E256" i="25"/>
  <c r="H256" i="25" s="1"/>
  <c r="G255" i="25"/>
  <c r="F255" i="25"/>
  <c r="E255" i="25"/>
  <c r="H255" i="25" s="1"/>
  <c r="G254" i="25"/>
  <c r="F254" i="25"/>
  <c r="G253" i="25"/>
  <c r="F253" i="25"/>
  <c r="E253" i="25"/>
  <c r="G252" i="25"/>
  <c r="F252" i="25"/>
  <c r="E252" i="25"/>
  <c r="H252" i="25" s="1"/>
  <c r="G251" i="25"/>
  <c r="F251" i="25"/>
  <c r="E251" i="25"/>
  <c r="H251" i="25" s="1"/>
  <c r="G250" i="25"/>
  <c r="F250" i="25"/>
  <c r="E250" i="25"/>
  <c r="G249" i="25"/>
  <c r="F249" i="25"/>
  <c r="E249" i="25"/>
  <c r="G248" i="25"/>
  <c r="F248" i="25"/>
  <c r="E248" i="25"/>
  <c r="H248" i="25" s="1"/>
  <c r="G247" i="25"/>
  <c r="F247" i="25"/>
  <c r="E247" i="25"/>
  <c r="H247" i="25" s="1"/>
  <c r="G246" i="25"/>
  <c r="F246" i="25"/>
  <c r="E246" i="25"/>
  <c r="G245" i="25"/>
  <c r="F245" i="25"/>
  <c r="E245" i="25"/>
  <c r="G244" i="25"/>
  <c r="F244" i="25"/>
  <c r="E244" i="25"/>
  <c r="H244" i="25" s="1"/>
  <c r="G243" i="25"/>
  <c r="F243" i="25"/>
  <c r="E243" i="25"/>
  <c r="H243" i="25" s="1"/>
  <c r="G242" i="25"/>
  <c r="F242" i="25"/>
  <c r="E242" i="25"/>
  <c r="G241" i="25"/>
  <c r="F241" i="25"/>
  <c r="G240" i="25"/>
  <c r="F240" i="25"/>
  <c r="E240" i="25"/>
  <c r="H240" i="25" s="1"/>
  <c r="G239" i="25"/>
  <c r="F239" i="25"/>
  <c r="E239" i="25"/>
  <c r="H239" i="25" s="1"/>
  <c r="G238" i="25"/>
  <c r="F238" i="25"/>
  <c r="G237" i="25"/>
  <c r="F237" i="25"/>
  <c r="E237" i="25"/>
  <c r="G236" i="25"/>
  <c r="F236" i="25"/>
  <c r="E236" i="25"/>
  <c r="H236" i="25" s="1"/>
  <c r="G235" i="25"/>
  <c r="F235" i="25"/>
  <c r="E235" i="25"/>
  <c r="H235" i="25" s="1"/>
  <c r="G234" i="25"/>
  <c r="F234" i="25"/>
  <c r="E234" i="25"/>
  <c r="G233" i="25"/>
  <c r="F233" i="25"/>
  <c r="E233" i="25"/>
  <c r="G232" i="25"/>
  <c r="F232" i="25"/>
  <c r="E232" i="25"/>
  <c r="H232" i="25" s="1"/>
  <c r="G231" i="25"/>
  <c r="F231" i="25"/>
  <c r="E231" i="25"/>
  <c r="H231" i="25" s="1"/>
  <c r="G230" i="25"/>
  <c r="F230" i="25"/>
  <c r="E230" i="25"/>
  <c r="G229" i="25"/>
  <c r="F229" i="25"/>
  <c r="E229" i="25"/>
  <c r="G228" i="25"/>
  <c r="F228" i="25"/>
  <c r="E228" i="25"/>
  <c r="H228" i="25" s="1"/>
  <c r="G227" i="25"/>
  <c r="F227" i="25"/>
  <c r="E227" i="25"/>
  <c r="H227" i="25" s="1"/>
  <c r="G226" i="25"/>
  <c r="F226" i="25"/>
  <c r="E226" i="25"/>
  <c r="G225" i="25"/>
  <c r="F225" i="25"/>
  <c r="G224" i="25"/>
  <c r="F224" i="25"/>
  <c r="E224" i="25"/>
  <c r="H224" i="25" s="1"/>
  <c r="G223" i="25"/>
  <c r="F223" i="25"/>
  <c r="E223" i="25"/>
  <c r="H223" i="25" s="1"/>
  <c r="G222" i="25"/>
  <c r="F222" i="25"/>
  <c r="E222" i="25"/>
  <c r="G221" i="25"/>
  <c r="F221" i="25"/>
  <c r="E221" i="25"/>
  <c r="G220" i="25"/>
  <c r="F220" i="25"/>
  <c r="E220" i="25"/>
  <c r="H220" i="25" s="1"/>
  <c r="G219" i="25"/>
  <c r="F219" i="25"/>
  <c r="E219" i="25"/>
  <c r="H219" i="25" s="1"/>
  <c r="G218" i="25"/>
  <c r="F218" i="25"/>
  <c r="E218" i="25"/>
  <c r="G217" i="25"/>
  <c r="F217" i="25"/>
  <c r="E217" i="25"/>
  <c r="G216" i="25"/>
  <c r="F216" i="25"/>
  <c r="E216" i="25"/>
  <c r="H216" i="25" s="1"/>
  <c r="G215" i="25"/>
  <c r="F215" i="25"/>
  <c r="E215" i="25"/>
  <c r="H215" i="25" s="1"/>
  <c r="G214" i="25"/>
  <c r="F214" i="25"/>
  <c r="E214" i="25"/>
  <c r="G213" i="25"/>
  <c r="F213" i="25"/>
  <c r="G212" i="25"/>
  <c r="F212" i="25"/>
  <c r="E212" i="25"/>
  <c r="H212" i="25" s="1"/>
  <c r="G211" i="25"/>
  <c r="F211" i="25"/>
  <c r="E211" i="25"/>
  <c r="H211" i="25" s="1"/>
  <c r="G210" i="25"/>
  <c r="F210" i="25"/>
  <c r="G209" i="25"/>
  <c r="F209" i="25"/>
  <c r="G208" i="25"/>
  <c r="F208" i="25"/>
  <c r="G207" i="25"/>
  <c r="F207" i="25"/>
  <c r="E207" i="25"/>
  <c r="H207" i="25" s="1"/>
  <c r="G206" i="25"/>
  <c r="F206" i="25"/>
  <c r="G205" i="25"/>
  <c r="F205" i="25"/>
  <c r="G204" i="25"/>
  <c r="F204" i="25"/>
  <c r="G203" i="25"/>
  <c r="F203" i="25"/>
  <c r="G202" i="25"/>
  <c r="F202" i="25"/>
  <c r="E202" i="25"/>
  <c r="G201" i="25"/>
  <c r="F201" i="25"/>
  <c r="G200" i="25"/>
  <c r="F200" i="25"/>
  <c r="G199" i="25"/>
  <c r="F199" i="25"/>
  <c r="G198" i="25"/>
  <c r="F198" i="25"/>
  <c r="E198" i="25"/>
  <c r="G197" i="25"/>
  <c r="F197" i="25"/>
  <c r="E197" i="25"/>
  <c r="G196" i="25"/>
  <c r="F196" i="25"/>
  <c r="E196" i="25"/>
  <c r="H196" i="25" s="1"/>
  <c r="G195" i="25"/>
  <c r="F195" i="25"/>
  <c r="E195" i="25"/>
  <c r="H195" i="25" s="1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H191" i="25" s="1"/>
  <c r="G190" i="25"/>
  <c r="F190" i="25"/>
  <c r="E190" i="25"/>
  <c r="G189" i="25"/>
  <c r="F189" i="25"/>
  <c r="E189" i="25"/>
  <c r="G188" i="25"/>
  <c r="F188" i="25"/>
  <c r="E188" i="25"/>
  <c r="H188" i="25" s="1"/>
  <c r="G187" i="25"/>
  <c r="F187" i="25"/>
  <c r="G186" i="25"/>
  <c r="F186" i="25"/>
  <c r="G185" i="25"/>
  <c r="F185" i="25"/>
  <c r="E185" i="25"/>
  <c r="G184" i="25"/>
  <c r="F184" i="25"/>
  <c r="E184" i="25"/>
  <c r="H184" i="25" s="1"/>
  <c r="G183" i="25"/>
  <c r="F183" i="25"/>
  <c r="E183" i="25"/>
  <c r="H183" i="25" s="1"/>
  <c r="G182" i="25"/>
  <c r="F182" i="25"/>
  <c r="E182" i="25"/>
  <c r="G181" i="25"/>
  <c r="F181" i="25"/>
  <c r="G180" i="25"/>
  <c r="F180" i="25"/>
  <c r="E180" i="25"/>
  <c r="H180" i="25" s="1"/>
  <c r="G179" i="25"/>
  <c r="F179" i="25"/>
  <c r="G178" i="25"/>
  <c r="F178" i="25"/>
  <c r="G177" i="25"/>
  <c r="F177" i="25"/>
  <c r="E177" i="25"/>
  <c r="G176" i="25"/>
  <c r="F176" i="25"/>
  <c r="E176" i="25"/>
  <c r="H176" i="25" s="1"/>
  <c r="G175" i="25"/>
  <c r="F175" i="25"/>
  <c r="E175" i="25"/>
  <c r="H175" i="25" s="1"/>
  <c r="G174" i="25"/>
  <c r="F174" i="25"/>
  <c r="F173" i="25"/>
  <c r="D173" i="25"/>
  <c r="C173" i="25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H164" i="25"/>
  <c r="G164" i="25"/>
  <c r="E164" i="25"/>
  <c r="H163" i="25"/>
  <c r="G163" i="25"/>
  <c r="F163" i="25"/>
  <c r="E163" i="25"/>
  <c r="H162" i="25"/>
  <c r="G162" i="25"/>
  <c r="F162" i="25"/>
  <c r="E162" i="25"/>
  <c r="H161" i="25"/>
  <c r="G161" i="25"/>
  <c r="F161" i="25"/>
  <c r="E161" i="25"/>
  <c r="H160" i="25"/>
  <c r="G160" i="25"/>
  <c r="F160" i="25"/>
  <c r="E160" i="25"/>
  <c r="H159" i="25"/>
  <c r="G159" i="25"/>
  <c r="F159" i="25"/>
  <c r="E159" i="25"/>
  <c r="H158" i="25"/>
  <c r="G158" i="25"/>
  <c r="F158" i="25"/>
  <c r="E158" i="25"/>
  <c r="H157" i="25"/>
  <c r="G157" i="25"/>
  <c r="F157" i="25"/>
  <c r="E157" i="25"/>
  <c r="H156" i="25"/>
  <c r="G156" i="25"/>
  <c r="F156" i="25"/>
  <c r="E156" i="25"/>
  <c r="G155" i="25"/>
  <c r="F155" i="25"/>
  <c r="H154" i="25"/>
  <c r="G154" i="25"/>
  <c r="F154" i="25"/>
  <c r="E154" i="25"/>
  <c r="H153" i="25"/>
  <c r="G153" i="25"/>
  <c r="F153" i="25"/>
  <c r="E153" i="25"/>
  <c r="H152" i="25"/>
  <c r="G152" i="25"/>
  <c r="F152" i="25"/>
  <c r="E152" i="25"/>
  <c r="H151" i="25"/>
  <c r="G151" i="25"/>
  <c r="F151" i="25"/>
  <c r="E151" i="25"/>
  <c r="H150" i="25"/>
  <c r="G150" i="25"/>
  <c r="F150" i="25"/>
  <c r="E150" i="25"/>
  <c r="H149" i="25"/>
  <c r="G149" i="25"/>
  <c r="F149" i="25"/>
  <c r="E149" i="25"/>
  <c r="H148" i="25"/>
  <c r="G148" i="25"/>
  <c r="E148" i="25"/>
  <c r="G147" i="25"/>
  <c r="F147" i="25"/>
  <c r="E147" i="25"/>
  <c r="H147" i="25" s="1"/>
  <c r="G146" i="25"/>
  <c r="F146" i="25"/>
  <c r="E146" i="25"/>
  <c r="H146" i="25" s="1"/>
  <c r="G145" i="25"/>
  <c r="F145" i="25"/>
  <c r="E145" i="25"/>
  <c r="H145" i="25" s="1"/>
  <c r="G144" i="25"/>
  <c r="F144" i="25"/>
  <c r="E144" i="25"/>
  <c r="H144" i="25" s="1"/>
  <c r="G143" i="25"/>
  <c r="F143" i="25"/>
  <c r="E143" i="25"/>
  <c r="H143" i="25" s="1"/>
  <c r="G142" i="25"/>
  <c r="F142" i="25"/>
  <c r="E142" i="25"/>
  <c r="H142" i="25" s="1"/>
  <c r="G141" i="25"/>
  <c r="F141" i="25"/>
  <c r="E141" i="25"/>
  <c r="H141" i="25" s="1"/>
  <c r="G140" i="25"/>
  <c r="F140" i="25"/>
  <c r="E140" i="25"/>
  <c r="H140" i="25" s="1"/>
  <c r="G139" i="25"/>
  <c r="F139" i="25"/>
  <c r="G138" i="25"/>
  <c r="F138" i="25"/>
  <c r="E138" i="25"/>
  <c r="H138" i="25" s="1"/>
  <c r="G137" i="25"/>
  <c r="E137" i="25"/>
  <c r="H137" i="25" s="1"/>
  <c r="G136" i="25"/>
  <c r="F136" i="25"/>
  <c r="E136" i="25"/>
  <c r="H136" i="25" s="1"/>
  <c r="G135" i="25"/>
  <c r="E135" i="25"/>
  <c r="H135" i="25" s="1"/>
  <c r="G134" i="25"/>
  <c r="F134" i="25"/>
  <c r="E134" i="25"/>
  <c r="H134" i="25" s="1"/>
  <c r="G133" i="25"/>
  <c r="F133" i="25"/>
  <c r="E133" i="25"/>
  <c r="H133" i="25" s="1"/>
  <c r="G132" i="25"/>
  <c r="F132" i="25"/>
  <c r="E132" i="25"/>
  <c r="H132" i="25" s="1"/>
  <c r="G131" i="25"/>
  <c r="H130" i="25"/>
  <c r="G130" i="25"/>
  <c r="F130" i="25"/>
  <c r="E130" i="25"/>
  <c r="H129" i="25"/>
  <c r="G129" i="25"/>
  <c r="E129" i="25"/>
  <c r="G128" i="25"/>
  <c r="E128" i="25"/>
  <c r="H128" i="25" s="1"/>
  <c r="G127" i="25"/>
  <c r="F127" i="25"/>
  <c r="E127" i="25"/>
  <c r="H127" i="25" s="1"/>
  <c r="G126" i="25"/>
  <c r="E126" i="25"/>
  <c r="H126" i="25" s="1"/>
  <c r="H125" i="25"/>
  <c r="G125" i="25"/>
  <c r="E125" i="25"/>
  <c r="H124" i="25"/>
  <c r="G124" i="25"/>
  <c r="F124" i="25"/>
  <c r="E124" i="25"/>
  <c r="H123" i="25"/>
  <c r="G123" i="25"/>
  <c r="E123" i="25"/>
  <c r="G122" i="25"/>
  <c r="E122" i="25"/>
  <c r="H122" i="25" s="1"/>
  <c r="G121" i="25"/>
  <c r="E121" i="25"/>
  <c r="H121" i="25" s="1"/>
  <c r="G120" i="25"/>
  <c r="F120" i="25"/>
  <c r="E120" i="25"/>
  <c r="H120" i="25" s="1"/>
  <c r="G119" i="25"/>
  <c r="F119" i="25"/>
  <c r="E119" i="25"/>
  <c r="H119" i="25" s="1"/>
  <c r="G118" i="25"/>
  <c r="F118" i="25"/>
  <c r="E118" i="25"/>
  <c r="H118" i="25" s="1"/>
  <c r="G117" i="25"/>
  <c r="F117" i="25"/>
  <c r="E117" i="25"/>
  <c r="H117" i="25" s="1"/>
  <c r="H116" i="25"/>
  <c r="G116" i="25"/>
  <c r="E116" i="25"/>
  <c r="H115" i="25"/>
  <c r="G115" i="25"/>
  <c r="E115" i="25"/>
  <c r="G114" i="25"/>
  <c r="E114" i="25"/>
  <c r="H114" i="25" s="1"/>
  <c r="G113" i="25"/>
  <c r="F113" i="25"/>
  <c r="E113" i="25"/>
  <c r="H113" i="25" s="1"/>
  <c r="G112" i="25"/>
  <c r="E112" i="25"/>
  <c r="H112" i="25" s="1"/>
  <c r="G111" i="25"/>
  <c r="F111" i="25"/>
  <c r="E111" i="25"/>
  <c r="H111" i="25" s="1"/>
  <c r="G110" i="25"/>
  <c r="F110" i="25"/>
  <c r="E110" i="25"/>
  <c r="H110" i="25" s="1"/>
  <c r="G109" i="25"/>
  <c r="F109" i="25"/>
  <c r="E109" i="25"/>
  <c r="H109" i="25" s="1"/>
  <c r="G108" i="25"/>
  <c r="F108" i="25"/>
  <c r="E108" i="25"/>
  <c r="H108" i="25" s="1"/>
  <c r="G107" i="25"/>
  <c r="F107" i="25"/>
  <c r="E107" i="25"/>
  <c r="H107" i="25" s="1"/>
  <c r="G106" i="25"/>
  <c r="F106" i="25"/>
  <c r="E106" i="25"/>
  <c r="H106" i="25" s="1"/>
  <c r="G105" i="25"/>
  <c r="F105" i="25"/>
  <c r="E105" i="25"/>
  <c r="H105" i="25" s="1"/>
  <c r="G104" i="25"/>
  <c r="H103" i="25"/>
  <c r="G103" i="25"/>
  <c r="E103" i="25"/>
  <c r="G102" i="25"/>
  <c r="F102" i="25"/>
  <c r="E102" i="25"/>
  <c r="H102" i="25" s="1"/>
  <c r="G101" i="25"/>
  <c r="F101" i="25"/>
  <c r="E101" i="25"/>
  <c r="H101" i="25" s="1"/>
  <c r="G100" i="25"/>
  <c r="F100" i="25"/>
  <c r="E100" i="25"/>
  <c r="H100" i="25" s="1"/>
  <c r="G99" i="25"/>
  <c r="E99" i="25"/>
  <c r="H99" i="25" s="1"/>
  <c r="G98" i="25"/>
  <c r="F98" i="25"/>
  <c r="E98" i="25"/>
  <c r="H98" i="25" s="1"/>
  <c r="G97" i="25"/>
  <c r="F97" i="25"/>
  <c r="E97" i="25"/>
  <c r="H97" i="25" s="1"/>
  <c r="G96" i="25"/>
  <c r="F96" i="25"/>
  <c r="E96" i="25"/>
  <c r="H96" i="25" s="1"/>
  <c r="G95" i="25"/>
  <c r="E95" i="25"/>
  <c r="H95" i="25" s="1"/>
  <c r="H94" i="25"/>
  <c r="G94" i="25"/>
  <c r="E94" i="25"/>
  <c r="H93" i="25"/>
  <c r="G93" i="25"/>
  <c r="E93" i="25"/>
  <c r="G92" i="25"/>
  <c r="F92" i="25"/>
  <c r="E92" i="25"/>
  <c r="H92" i="25" s="1"/>
  <c r="G91" i="25"/>
  <c r="E91" i="25"/>
  <c r="H91" i="25" s="1"/>
  <c r="G90" i="25"/>
  <c r="F90" i="25"/>
  <c r="E90" i="25"/>
  <c r="H90" i="25" s="1"/>
  <c r="G89" i="25"/>
  <c r="E89" i="25"/>
  <c r="H89" i="25" s="1"/>
  <c r="G88" i="25"/>
  <c r="F88" i="25"/>
  <c r="E88" i="25"/>
  <c r="H88" i="25" s="1"/>
  <c r="G87" i="25"/>
  <c r="F87" i="25"/>
  <c r="E87" i="25"/>
  <c r="H87" i="25" s="1"/>
  <c r="G86" i="25"/>
  <c r="F86" i="25"/>
  <c r="E86" i="25"/>
  <c r="H86" i="25" s="1"/>
  <c r="H85" i="25"/>
  <c r="G85" i="25"/>
  <c r="E85" i="25"/>
  <c r="H84" i="25"/>
  <c r="G84" i="25"/>
  <c r="F84" i="25"/>
  <c r="E84" i="25"/>
  <c r="H83" i="25"/>
  <c r="G83" i="25"/>
  <c r="F83" i="25"/>
  <c r="E83" i="25"/>
  <c r="H82" i="25"/>
  <c r="G82" i="25"/>
  <c r="E82" i="25"/>
  <c r="G81" i="25"/>
  <c r="F81" i="25"/>
  <c r="E81" i="25"/>
  <c r="H81" i="25" s="1"/>
  <c r="G80" i="25"/>
  <c r="E80" i="25"/>
  <c r="H80" i="25" s="1"/>
  <c r="G79" i="25"/>
  <c r="E79" i="25"/>
  <c r="H79" i="25" s="1"/>
  <c r="H78" i="25"/>
  <c r="G78" i="25"/>
  <c r="E78" i="25"/>
  <c r="G77" i="25"/>
  <c r="F77" i="25"/>
  <c r="H76" i="25"/>
  <c r="G76" i="25"/>
  <c r="E76" i="25"/>
  <c r="G75" i="25"/>
  <c r="E75" i="25"/>
  <c r="H75" i="25" s="1"/>
  <c r="D75" i="25"/>
  <c r="C75" i="25"/>
  <c r="E139" i="25" s="1"/>
  <c r="H139" i="25" s="1"/>
  <c r="G69" i="25"/>
  <c r="F69" i="25"/>
  <c r="E69" i="25"/>
  <c r="G68" i="25"/>
  <c r="F68" i="25"/>
  <c r="E68" i="25"/>
  <c r="H68" i="25" s="1"/>
  <c r="G67" i="25"/>
  <c r="E67" i="25"/>
  <c r="H67" i="25" s="1"/>
  <c r="G66" i="25"/>
  <c r="F66" i="25"/>
  <c r="E66" i="25"/>
  <c r="G65" i="25"/>
  <c r="F65" i="25"/>
  <c r="E65" i="25"/>
  <c r="G64" i="25"/>
  <c r="F64" i="25"/>
  <c r="G63" i="25"/>
  <c r="F63" i="25"/>
  <c r="E63" i="25"/>
  <c r="H63" i="25" s="1"/>
  <c r="G62" i="25"/>
  <c r="E62" i="25"/>
  <c r="G61" i="25"/>
  <c r="F61" i="25"/>
  <c r="E61" i="25"/>
  <c r="G60" i="25"/>
  <c r="F60" i="25"/>
  <c r="E60" i="25"/>
  <c r="H60" i="25" s="1"/>
  <c r="G59" i="25"/>
  <c r="F59" i="25"/>
  <c r="E59" i="25"/>
  <c r="H59" i="25" s="1"/>
  <c r="G58" i="25"/>
  <c r="F58" i="25"/>
  <c r="E58" i="25"/>
  <c r="G57" i="25"/>
  <c r="F57" i="25"/>
  <c r="E57" i="25"/>
  <c r="G56" i="25"/>
  <c r="F56" i="25"/>
  <c r="E56" i="25"/>
  <c r="H56" i="25" s="1"/>
  <c r="G55" i="25"/>
  <c r="F55" i="25"/>
  <c r="E55" i="25"/>
  <c r="H55" i="25" s="1"/>
  <c r="G54" i="25"/>
  <c r="F54" i="25"/>
  <c r="E54" i="25"/>
  <c r="G53" i="25"/>
  <c r="F53" i="25"/>
  <c r="E53" i="25"/>
  <c r="G52" i="25"/>
  <c r="F52" i="25"/>
  <c r="E52" i="25"/>
  <c r="H52" i="25" s="1"/>
  <c r="G51" i="25"/>
  <c r="F51" i="25"/>
  <c r="E51" i="25"/>
  <c r="H51" i="25" s="1"/>
  <c r="G50" i="25"/>
  <c r="F50" i="25"/>
  <c r="E50" i="25"/>
  <c r="G49" i="25"/>
  <c r="E49" i="25"/>
  <c r="G48" i="25"/>
  <c r="F48" i="25"/>
  <c r="E48" i="25"/>
  <c r="H48" i="25" s="1"/>
  <c r="G47" i="25"/>
  <c r="F47" i="25"/>
  <c r="E47" i="25"/>
  <c r="H47" i="25" s="1"/>
  <c r="G46" i="25"/>
  <c r="F46" i="25"/>
  <c r="E46" i="25"/>
  <c r="G45" i="25"/>
  <c r="F45" i="25"/>
  <c r="E45" i="25"/>
  <c r="G44" i="25"/>
  <c r="E44" i="25"/>
  <c r="H44" i="25" s="1"/>
  <c r="G43" i="25"/>
  <c r="E43" i="25"/>
  <c r="H43" i="25" s="1"/>
  <c r="G42" i="25"/>
  <c r="F42" i="25"/>
  <c r="E42" i="25"/>
  <c r="G41" i="25"/>
  <c r="F41" i="25"/>
  <c r="E41" i="25"/>
  <c r="G40" i="25"/>
  <c r="F40" i="25"/>
  <c r="E40" i="25"/>
  <c r="H40" i="25" s="1"/>
  <c r="G39" i="25"/>
  <c r="E39" i="25"/>
  <c r="H39" i="25" s="1"/>
  <c r="G38" i="25"/>
  <c r="F38" i="25"/>
  <c r="E38" i="25"/>
  <c r="G37" i="25"/>
  <c r="F37" i="25"/>
  <c r="E37" i="25"/>
  <c r="G36" i="25"/>
  <c r="E36" i="25"/>
  <c r="H36" i="25" s="1"/>
  <c r="G35" i="25"/>
  <c r="F35" i="25"/>
  <c r="E35" i="25"/>
  <c r="H35" i="25" s="1"/>
  <c r="G34" i="25"/>
  <c r="F34" i="25"/>
  <c r="E34" i="25"/>
  <c r="G33" i="25"/>
  <c r="F33" i="25"/>
  <c r="E33" i="25"/>
  <c r="G32" i="25"/>
  <c r="F32" i="25"/>
  <c r="E32" i="25"/>
  <c r="H32" i="25" s="1"/>
  <c r="G31" i="25"/>
  <c r="F31" i="25"/>
  <c r="E31" i="25"/>
  <c r="H31" i="25" s="1"/>
  <c r="G30" i="25"/>
  <c r="F30" i="25"/>
  <c r="H29" i="25"/>
  <c r="G29" i="25"/>
  <c r="F29" i="25"/>
  <c r="E29" i="25"/>
  <c r="H28" i="25"/>
  <c r="G28" i="25"/>
  <c r="F28" i="25"/>
  <c r="E28" i="25"/>
  <c r="H27" i="25"/>
  <c r="G27" i="25"/>
  <c r="F27" i="25"/>
  <c r="E27" i="25"/>
  <c r="H26" i="25"/>
  <c r="G26" i="25"/>
  <c r="F26" i="25"/>
  <c r="E26" i="25"/>
  <c r="H25" i="25"/>
  <c r="G25" i="25"/>
  <c r="F25" i="25"/>
  <c r="E25" i="25"/>
  <c r="H24" i="25"/>
  <c r="G24" i="25"/>
  <c r="F24" i="25"/>
  <c r="E24" i="25"/>
  <c r="H23" i="25"/>
  <c r="G23" i="25"/>
  <c r="F23" i="25"/>
  <c r="E23" i="25"/>
  <c r="H22" i="25"/>
  <c r="G22" i="25"/>
  <c r="F22" i="25"/>
  <c r="E22" i="25"/>
  <c r="H21" i="25"/>
  <c r="G21" i="25"/>
  <c r="F21" i="25"/>
  <c r="E21" i="25"/>
  <c r="H20" i="25"/>
  <c r="G20" i="25"/>
  <c r="F20" i="25"/>
  <c r="E20" i="25"/>
  <c r="D19" i="25"/>
  <c r="F49" i="25" s="1"/>
  <c r="C19" i="25"/>
  <c r="E64" i="25" s="1"/>
  <c r="H64" i="25" s="1"/>
  <c r="D13" i="25"/>
  <c r="C13" i="25"/>
  <c r="D12" i="25"/>
  <c r="C12" i="25"/>
  <c r="G12" i="25" s="1"/>
  <c r="D11" i="25"/>
  <c r="D10" i="25"/>
  <c r="C10" i="25"/>
  <c r="G10" i="25" s="1"/>
  <c r="D8" i="25"/>
  <c r="G609" i="24"/>
  <c r="F609" i="24"/>
  <c r="E609" i="24"/>
  <c r="H609" i="24" s="1"/>
  <c r="G608" i="24"/>
  <c r="F608" i="24"/>
  <c r="E608" i="24"/>
  <c r="H608" i="24" s="1"/>
  <c r="G607" i="24"/>
  <c r="F607" i="24"/>
  <c r="E607" i="24"/>
  <c r="H607" i="24" s="1"/>
  <c r="G606" i="24"/>
  <c r="F606" i="24"/>
  <c r="E606" i="24"/>
  <c r="H606" i="24" s="1"/>
  <c r="G605" i="24"/>
  <c r="F605" i="24"/>
  <c r="E605" i="24"/>
  <c r="H605" i="24" s="1"/>
  <c r="G604" i="24"/>
  <c r="F604" i="24"/>
  <c r="E604" i="24"/>
  <c r="H604" i="24" s="1"/>
  <c r="G603" i="24"/>
  <c r="F603" i="24"/>
  <c r="E603" i="24"/>
  <c r="H603" i="24" s="1"/>
  <c r="G602" i="24"/>
  <c r="F602" i="24"/>
  <c r="E602" i="24"/>
  <c r="H602" i="24" s="1"/>
  <c r="G601" i="24"/>
  <c r="F601" i="24"/>
  <c r="E601" i="24"/>
  <c r="H601" i="24" s="1"/>
  <c r="G600" i="24"/>
  <c r="F600" i="24"/>
  <c r="E600" i="24"/>
  <c r="H600" i="24" s="1"/>
  <c r="G599" i="24"/>
  <c r="F599" i="24"/>
  <c r="E599" i="24"/>
  <c r="H599" i="24" s="1"/>
  <c r="G598" i="24"/>
  <c r="F598" i="24"/>
  <c r="E598" i="24"/>
  <c r="H598" i="24" s="1"/>
  <c r="G597" i="24"/>
  <c r="F597" i="24"/>
  <c r="E597" i="24"/>
  <c r="H597" i="24" s="1"/>
  <c r="G596" i="24"/>
  <c r="F596" i="24"/>
  <c r="E596" i="24"/>
  <c r="H596" i="24" s="1"/>
  <c r="G595" i="24"/>
  <c r="F595" i="24"/>
  <c r="E595" i="24"/>
  <c r="H595" i="24" s="1"/>
  <c r="G594" i="24"/>
  <c r="F594" i="24"/>
  <c r="E594" i="24"/>
  <c r="H594" i="24" s="1"/>
  <c r="G593" i="24"/>
  <c r="F593" i="24"/>
  <c r="E593" i="24"/>
  <c r="H593" i="24" s="1"/>
  <c r="G592" i="24"/>
  <c r="F592" i="24"/>
  <c r="E592" i="24"/>
  <c r="H592" i="24" s="1"/>
  <c r="G591" i="24"/>
  <c r="F591" i="24"/>
  <c r="E591" i="24"/>
  <c r="H591" i="24" s="1"/>
  <c r="G590" i="24"/>
  <c r="F590" i="24"/>
  <c r="E590" i="24"/>
  <c r="H590" i="24" s="1"/>
  <c r="G589" i="24"/>
  <c r="F589" i="24"/>
  <c r="E589" i="24"/>
  <c r="H589" i="24" s="1"/>
  <c r="G588" i="24"/>
  <c r="F588" i="24"/>
  <c r="E588" i="24"/>
  <c r="H588" i="24" s="1"/>
  <c r="G587" i="24"/>
  <c r="F587" i="24"/>
  <c r="E587" i="24"/>
  <c r="H587" i="24" s="1"/>
  <c r="G586" i="24"/>
  <c r="F586" i="24"/>
  <c r="E586" i="24"/>
  <c r="H586" i="24" s="1"/>
  <c r="G585" i="24"/>
  <c r="F585" i="24"/>
  <c r="E585" i="24"/>
  <c r="H585" i="24" s="1"/>
  <c r="G584" i="24"/>
  <c r="F584" i="24"/>
  <c r="E584" i="24"/>
  <c r="H584" i="24" s="1"/>
  <c r="G583" i="24"/>
  <c r="F583" i="24"/>
  <c r="E583" i="24"/>
  <c r="H583" i="24" s="1"/>
  <c r="F582" i="24"/>
  <c r="E582" i="24"/>
  <c r="D582" i="24"/>
  <c r="C582" i="24"/>
  <c r="G582" i="24" s="1"/>
  <c r="H576" i="24"/>
  <c r="G576" i="24"/>
  <c r="F576" i="24"/>
  <c r="E576" i="24"/>
  <c r="H575" i="24"/>
  <c r="G575" i="24"/>
  <c r="F575" i="24"/>
  <c r="E575" i="24"/>
  <c r="H574" i="24"/>
  <c r="G574" i="24"/>
  <c r="F574" i="24"/>
  <c r="E574" i="24"/>
  <c r="H573" i="24"/>
  <c r="G573" i="24"/>
  <c r="F573" i="24"/>
  <c r="E573" i="24"/>
  <c r="H572" i="24"/>
  <c r="G572" i="24"/>
  <c r="F572" i="24"/>
  <c r="E572" i="24"/>
  <c r="H571" i="24"/>
  <c r="G571" i="24"/>
  <c r="F571" i="24"/>
  <c r="E571" i="24"/>
  <c r="G570" i="24"/>
  <c r="G569" i="24"/>
  <c r="F569" i="24"/>
  <c r="G568" i="24"/>
  <c r="H567" i="24"/>
  <c r="G567" i="24"/>
  <c r="F567" i="24"/>
  <c r="E567" i="24"/>
  <c r="H566" i="24"/>
  <c r="G566" i="24"/>
  <c r="F566" i="24"/>
  <c r="E566" i="24"/>
  <c r="H565" i="24"/>
  <c r="G565" i="24"/>
  <c r="F565" i="24"/>
  <c r="E565" i="24"/>
  <c r="H564" i="24"/>
  <c r="G564" i="24"/>
  <c r="F564" i="24"/>
  <c r="E564" i="24"/>
  <c r="H563" i="24"/>
  <c r="G563" i="24"/>
  <c r="F563" i="24"/>
  <c r="E563" i="24"/>
  <c r="G562" i="24"/>
  <c r="G561" i="24"/>
  <c r="G560" i="24"/>
  <c r="G559" i="24"/>
  <c r="H558" i="24"/>
  <c r="G558" i="24"/>
  <c r="F558" i="24"/>
  <c r="E558" i="24"/>
  <c r="H557" i="24"/>
  <c r="G557" i="24"/>
  <c r="F557" i="24"/>
  <c r="E557" i="24"/>
  <c r="G556" i="24"/>
  <c r="F556" i="24"/>
  <c r="H555" i="24"/>
  <c r="G555" i="24"/>
  <c r="F555" i="24"/>
  <c r="E555" i="24"/>
  <c r="G554" i="24"/>
  <c r="H553" i="24"/>
  <c r="G553" i="24"/>
  <c r="F553" i="24"/>
  <c r="E553" i="24"/>
  <c r="H552" i="24"/>
  <c r="G552" i="24"/>
  <c r="F552" i="24"/>
  <c r="E552" i="24"/>
  <c r="G551" i="24"/>
  <c r="H550" i="24"/>
  <c r="G550" i="24"/>
  <c r="F550" i="24"/>
  <c r="E550" i="24"/>
  <c r="H549" i="24"/>
  <c r="G549" i="24"/>
  <c r="F549" i="24"/>
  <c r="E549" i="24"/>
  <c r="H548" i="24"/>
  <c r="G548" i="24"/>
  <c r="F548" i="24"/>
  <c r="E548" i="24"/>
  <c r="H547" i="24"/>
  <c r="G547" i="24"/>
  <c r="F547" i="24"/>
  <c r="E547" i="24"/>
  <c r="H546" i="24"/>
  <c r="G546" i="24"/>
  <c r="F546" i="24"/>
  <c r="E546" i="24"/>
  <c r="H545" i="24"/>
  <c r="G545" i="24"/>
  <c r="F545" i="24"/>
  <c r="E545" i="24"/>
  <c r="H544" i="24"/>
  <c r="G544" i="24"/>
  <c r="F544" i="24"/>
  <c r="E544" i="24"/>
  <c r="H543" i="24"/>
  <c r="G543" i="24"/>
  <c r="F543" i="24"/>
  <c r="E543" i="24"/>
  <c r="G542" i="24"/>
  <c r="H541" i="24"/>
  <c r="G541" i="24"/>
  <c r="F541" i="24"/>
  <c r="E541" i="24"/>
  <c r="H540" i="24"/>
  <c r="G540" i="24"/>
  <c r="F540" i="24"/>
  <c r="E540" i="24"/>
  <c r="G539" i="24"/>
  <c r="G538" i="24"/>
  <c r="H537" i="24"/>
  <c r="G537" i="24"/>
  <c r="E537" i="24"/>
  <c r="H536" i="24"/>
  <c r="G536" i="24"/>
  <c r="F536" i="24"/>
  <c r="E536" i="24"/>
  <c r="G535" i="24"/>
  <c r="G534" i="24"/>
  <c r="F534" i="24"/>
  <c r="G533" i="24"/>
  <c r="F533" i="24"/>
  <c r="H532" i="24"/>
  <c r="G532" i="24"/>
  <c r="E532" i="24"/>
  <c r="H531" i="24"/>
  <c r="G531" i="24"/>
  <c r="F531" i="24"/>
  <c r="E531" i="24"/>
  <c r="H530" i="24"/>
  <c r="G530" i="24"/>
  <c r="F530" i="24"/>
  <c r="E530" i="24"/>
  <c r="H529" i="24"/>
  <c r="G529" i="24"/>
  <c r="E529" i="24"/>
  <c r="H528" i="24"/>
  <c r="G528" i="24"/>
  <c r="F528" i="24"/>
  <c r="E528" i="24"/>
  <c r="H527" i="24"/>
  <c r="G527" i="24"/>
  <c r="F527" i="24"/>
  <c r="E527" i="24"/>
  <c r="H526" i="24"/>
  <c r="G526" i="24"/>
  <c r="F526" i="24"/>
  <c r="E526" i="24"/>
  <c r="H525" i="24"/>
  <c r="G525" i="24"/>
  <c r="F525" i="24"/>
  <c r="E525" i="24"/>
  <c r="H524" i="24"/>
  <c r="G524" i="24"/>
  <c r="F524" i="24"/>
  <c r="E524" i="24"/>
  <c r="H523" i="24"/>
  <c r="G523" i="24"/>
  <c r="F523" i="24"/>
  <c r="E523" i="24"/>
  <c r="H522" i="24"/>
  <c r="G522" i="24"/>
  <c r="F522" i="24"/>
  <c r="E522" i="24"/>
  <c r="H521" i="24"/>
  <c r="G521" i="24"/>
  <c r="F521" i="24"/>
  <c r="E521" i="24"/>
  <c r="H520" i="24"/>
  <c r="G520" i="24"/>
  <c r="F520" i="24"/>
  <c r="E520" i="24"/>
  <c r="H519" i="24"/>
  <c r="G519" i="24"/>
  <c r="F519" i="24"/>
  <c r="E519" i="24"/>
  <c r="H518" i="24"/>
  <c r="G518" i="24"/>
  <c r="F518" i="24"/>
  <c r="E518" i="24"/>
  <c r="G517" i="24"/>
  <c r="F517" i="24"/>
  <c r="H516" i="24"/>
  <c r="G516" i="24"/>
  <c r="F516" i="24"/>
  <c r="E516" i="24"/>
  <c r="G515" i="24"/>
  <c r="H514" i="24"/>
  <c r="G514" i="24"/>
  <c r="F514" i="24"/>
  <c r="E514" i="24"/>
  <c r="H513" i="24"/>
  <c r="G513" i="24"/>
  <c r="F513" i="24"/>
  <c r="E513" i="24"/>
  <c r="G512" i="24"/>
  <c r="G511" i="24"/>
  <c r="F511" i="24"/>
  <c r="G510" i="24"/>
  <c r="G509" i="24"/>
  <c r="F509" i="24"/>
  <c r="G508" i="24"/>
  <c r="H507" i="24"/>
  <c r="G507" i="24"/>
  <c r="F507" i="24"/>
  <c r="E507" i="24"/>
  <c r="H506" i="24"/>
  <c r="G506" i="24"/>
  <c r="F506" i="24"/>
  <c r="E506" i="24"/>
  <c r="H505" i="24"/>
  <c r="G505" i="24"/>
  <c r="F505" i="24"/>
  <c r="E505" i="24"/>
  <c r="H504" i="24"/>
  <c r="G504" i="24"/>
  <c r="F504" i="24"/>
  <c r="E504" i="24"/>
  <c r="H503" i="24"/>
  <c r="G503" i="24"/>
  <c r="F503" i="24"/>
  <c r="E503" i="24"/>
  <c r="H502" i="24"/>
  <c r="G502" i="24"/>
  <c r="F502" i="24"/>
  <c r="E502" i="24"/>
  <c r="H501" i="24"/>
  <c r="G501" i="24"/>
  <c r="F501" i="24"/>
  <c r="E501" i="24"/>
  <c r="H500" i="24"/>
  <c r="G500" i="24"/>
  <c r="F500" i="24"/>
  <c r="E500" i="24"/>
  <c r="H499" i="24"/>
  <c r="G499" i="24"/>
  <c r="F499" i="24"/>
  <c r="E499" i="24"/>
  <c r="G498" i="24"/>
  <c r="F498" i="24"/>
  <c r="H497" i="24"/>
  <c r="G497" i="24"/>
  <c r="E497" i="24"/>
  <c r="H496" i="24"/>
  <c r="G496" i="24"/>
  <c r="F496" i="24"/>
  <c r="E496" i="24"/>
  <c r="G495" i="24"/>
  <c r="G494" i="24"/>
  <c r="F494" i="24"/>
  <c r="H493" i="24"/>
  <c r="G493" i="24"/>
  <c r="F493" i="24"/>
  <c r="E493" i="24"/>
  <c r="H492" i="24"/>
  <c r="G492" i="24"/>
  <c r="F492" i="24"/>
  <c r="E492" i="24"/>
  <c r="H491" i="24"/>
  <c r="G491" i="24"/>
  <c r="F491" i="24"/>
  <c r="E491" i="24"/>
  <c r="G490" i="24"/>
  <c r="F490" i="24"/>
  <c r="G489" i="24"/>
  <c r="G488" i="24"/>
  <c r="H487" i="24"/>
  <c r="G487" i="24"/>
  <c r="F487" i="24"/>
  <c r="E487" i="24"/>
  <c r="G486" i="24"/>
  <c r="G485" i="24"/>
  <c r="G484" i="24"/>
  <c r="G483" i="24"/>
  <c r="H482" i="24"/>
  <c r="G482" i="24"/>
  <c r="F482" i="24"/>
  <c r="E482" i="24"/>
  <c r="G481" i="24"/>
  <c r="G480" i="24"/>
  <c r="F480" i="24"/>
  <c r="G479" i="24"/>
  <c r="G478" i="24"/>
  <c r="F478" i="24"/>
  <c r="H477" i="24"/>
  <c r="G477" i="24"/>
  <c r="F477" i="24"/>
  <c r="E477" i="24"/>
  <c r="H476" i="24"/>
  <c r="G476" i="24"/>
  <c r="F476" i="24"/>
  <c r="E476" i="24"/>
  <c r="H475" i="24"/>
  <c r="G475" i="24"/>
  <c r="F475" i="24"/>
  <c r="E475" i="24"/>
  <c r="H474" i="24"/>
  <c r="G474" i="24"/>
  <c r="F474" i="24"/>
  <c r="E474" i="24"/>
  <c r="G473" i="24"/>
  <c r="F473" i="24"/>
  <c r="H472" i="24"/>
  <c r="G472" i="24"/>
  <c r="F472" i="24"/>
  <c r="E472" i="24"/>
  <c r="G471" i="24"/>
  <c r="G470" i="24"/>
  <c r="F470" i="24"/>
  <c r="G469" i="24"/>
  <c r="G468" i="24"/>
  <c r="F468" i="24"/>
  <c r="G467" i="24"/>
  <c r="G466" i="24"/>
  <c r="G465" i="24"/>
  <c r="H464" i="24"/>
  <c r="G464" i="24"/>
  <c r="F464" i="24"/>
  <c r="E464" i="24"/>
  <c r="G463" i="24"/>
  <c r="H462" i="24"/>
  <c r="G462" i="24"/>
  <c r="F462" i="24"/>
  <c r="E462" i="24"/>
  <c r="H461" i="24"/>
  <c r="G461" i="24"/>
  <c r="E461" i="24"/>
  <c r="H460" i="24"/>
  <c r="G460" i="24"/>
  <c r="F460" i="24"/>
  <c r="E460" i="24"/>
  <c r="G459" i="24"/>
  <c r="F459" i="24"/>
  <c r="G458" i="24"/>
  <c r="G457" i="24"/>
  <c r="G456" i="24"/>
  <c r="G455" i="24"/>
  <c r="H454" i="24"/>
  <c r="G454" i="24"/>
  <c r="F454" i="24"/>
  <c r="E454" i="24"/>
  <c r="H453" i="24"/>
  <c r="G453" i="24"/>
  <c r="E453" i="24"/>
  <c r="H452" i="24"/>
  <c r="G452" i="24"/>
  <c r="F452" i="24"/>
  <c r="E452" i="24"/>
  <c r="H451" i="24"/>
  <c r="G451" i="24"/>
  <c r="F451" i="24"/>
  <c r="E451" i="24"/>
  <c r="H450" i="24"/>
  <c r="G450" i="24"/>
  <c r="F450" i="24"/>
  <c r="E450" i="24"/>
  <c r="H449" i="24"/>
  <c r="G449" i="24"/>
  <c r="F449" i="24"/>
  <c r="E449" i="24"/>
  <c r="G448" i="24"/>
  <c r="F448" i="24"/>
  <c r="H447" i="24"/>
  <c r="G447" i="24"/>
  <c r="F447" i="24"/>
  <c r="E447" i="24"/>
  <c r="H446" i="24"/>
  <c r="G446" i="24"/>
  <c r="F446" i="24"/>
  <c r="E446" i="24"/>
  <c r="G445" i="24"/>
  <c r="F445" i="24"/>
  <c r="H444" i="24"/>
  <c r="G444" i="24"/>
  <c r="F444" i="24"/>
  <c r="E444" i="24"/>
  <c r="G443" i="24"/>
  <c r="F443" i="24"/>
  <c r="H442" i="24"/>
  <c r="G442" i="24"/>
  <c r="E442" i="24"/>
  <c r="H441" i="24"/>
  <c r="G441" i="24"/>
  <c r="E441" i="24"/>
  <c r="H440" i="24"/>
  <c r="G440" i="24"/>
  <c r="E440" i="24"/>
  <c r="H439" i="24"/>
  <c r="G439" i="24"/>
  <c r="F439" i="24"/>
  <c r="E439" i="24"/>
  <c r="H438" i="24"/>
  <c r="G438" i="24"/>
  <c r="F438" i="24"/>
  <c r="E438" i="24"/>
  <c r="H437" i="24"/>
  <c r="G437" i="24"/>
  <c r="F437" i="24"/>
  <c r="E437" i="24"/>
  <c r="G436" i="24"/>
  <c r="F436" i="24"/>
  <c r="H435" i="24"/>
  <c r="G435" i="24"/>
  <c r="F435" i="24"/>
  <c r="E435" i="24"/>
  <c r="H434" i="24"/>
  <c r="G434" i="24"/>
  <c r="F434" i="24"/>
  <c r="E434" i="24"/>
  <c r="G433" i="24"/>
  <c r="G432" i="24"/>
  <c r="H431" i="24"/>
  <c r="G431" i="24"/>
  <c r="E431" i="24"/>
  <c r="G430" i="24"/>
  <c r="G429" i="24"/>
  <c r="G428" i="24"/>
  <c r="H427" i="24"/>
  <c r="G427" i="24"/>
  <c r="F427" i="24"/>
  <c r="E427" i="24"/>
  <c r="H426" i="24"/>
  <c r="G426" i="24"/>
  <c r="F426" i="24"/>
  <c r="E426" i="24"/>
  <c r="G425" i="24"/>
  <c r="G424" i="24"/>
  <c r="H423" i="24"/>
  <c r="G423" i="24"/>
  <c r="F423" i="24"/>
  <c r="E423" i="24"/>
  <c r="H422" i="24"/>
  <c r="G422" i="24"/>
  <c r="F422" i="24"/>
  <c r="E422" i="24"/>
  <c r="H421" i="24"/>
  <c r="G421" i="24"/>
  <c r="F421" i="24"/>
  <c r="E421" i="24"/>
  <c r="G420" i="24"/>
  <c r="H419" i="24"/>
  <c r="G419" i="24"/>
  <c r="F419" i="24"/>
  <c r="E419" i="24"/>
  <c r="H418" i="24"/>
  <c r="G418" i="24"/>
  <c r="F418" i="24"/>
  <c r="E418" i="24"/>
  <c r="G417" i="24"/>
  <c r="F417" i="24"/>
  <c r="G416" i="24"/>
  <c r="F416" i="24"/>
  <c r="H415" i="24"/>
  <c r="G415" i="24"/>
  <c r="F415" i="24"/>
  <c r="E415" i="24"/>
  <c r="H414" i="24"/>
  <c r="G414" i="24"/>
  <c r="F414" i="24"/>
  <c r="E414" i="24"/>
  <c r="G413" i="24"/>
  <c r="G412" i="24"/>
  <c r="G411" i="24"/>
  <c r="G410" i="24"/>
  <c r="G409" i="24"/>
  <c r="G408" i="24"/>
  <c r="H407" i="24"/>
  <c r="G407" i="24"/>
  <c r="F407" i="24"/>
  <c r="E407" i="24"/>
  <c r="G406" i="24"/>
  <c r="F406" i="24"/>
  <c r="H405" i="24"/>
  <c r="G405" i="24"/>
  <c r="F405" i="24"/>
  <c r="E405" i="24"/>
  <c r="H404" i="24"/>
  <c r="G404" i="24"/>
  <c r="F404" i="24"/>
  <c r="E404" i="24"/>
  <c r="G403" i="24"/>
  <c r="F403" i="24"/>
  <c r="H402" i="24"/>
  <c r="G402" i="24"/>
  <c r="F402" i="24"/>
  <c r="E402" i="24"/>
  <c r="H401" i="24"/>
  <c r="G401" i="24"/>
  <c r="F401" i="24"/>
  <c r="E401" i="24"/>
  <c r="H400" i="24"/>
  <c r="G400" i="24"/>
  <c r="F400" i="24"/>
  <c r="E400" i="24"/>
  <c r="G399" i="24"/>
  <c r="G398" i="24"/>
  <c r="G397" i="24"/>
  <c r="H396" i="24"/>
  <c r="G396" i="24"/>
  <c r="F396" i="24"/>
  <c r="E396" i="24"/>
  <c r="G395" i="24"/>
  <c r="H394" i="24"/>
  <c r="G394" i="24"/>
  <c r="F394" i="24"/>
  <c r="E394" i="24"/>
  <c r="H393" i="24"/>
  <c r="G393" i="24"/>
  <c r="F393" i="24"/>
  <c r="E393" i="24"/>
  <c r="H392" i="24"/>
  <c r="G392" i="24"/>
  <c r="F392" i="24"/>
  <c r="E392" i="24"/>
  <c r="G391" i="24"/>
  <c r="F391" i="24"/>
  <c r="H390" i="24"/>
  <c r="G390" i="24"/>
  <c r="F390" i="24"/>
  <c r="E390" i="24"/>
  <c r="H389" i="24"/>
  <c r="G389" i="24"/>
  <c r="F389" i="24"/>
  <c r="E389" i="24"/>
  <c r="G388" i="24"/>
  <c r="G387" i="24"/>
  <c r="G386" i="24"/>
  <c r="G385" i="24"/>
  <c r="F385" i="24"/>
  <c r="G384" i="24"/>
  <c r="G383" i="24"/>
  <c r="F383" i="24"/>
  <c r="G382" i="24"/>
  <c r="F382" i="24"/>
  <c r="H381" i="24"/>
  <c r="G381" i="24"/>
  <c r="F381" i="24"/>
  <c r="E381" i="24"/>
  <c r="H380" i="24"/>
  <c r="G380" i="24"/>
  <c r="E380" i="24"/>
  <c r="H379" i="24"/>
  <c r="G379" i="24"/>
  <c r="F379" i="24"/>
  <c r="E379" i="24"/>
  <c r="H378" i="24"/>
  <c r="G378" i="24"/>
  <c r="F378" i="24"/>
  <c r="E378" i="24"/>
  <c r="H377" i="24"/>
  <c r="G377" i="24"/>
  <c r="F377" i="24"/>
  <c r="E377" i="24"/>
  <c r="H376" i="24"/>
  <c r="G376" i="24"/>
  <c r="F376" i="24"/>
  <c r="E376" i="24"/>
  <c r="H375" i="24"/>
  <c r="G375" i="24"/>
  <c r="F375" i="24"/>
  <c r="E375" i="24"/>
  <c r="G374" i="24"/>
  <c r="G373" i="24"/>
  <c r="G372" i="24"/>
  <c r="H371" i="24"/>
  <c r="G371" i="24"/>
  <c r="F371" i="24"/>
  <c r="E371" i="24"/>
  <c r="G370" i="24"/>
  <c r="F370" i="24"/>
  <c r="G369" i="24"/>
  <c r="G368" i="24"/>
  <c r="F368" i="24"/>
  <c r="H367" i="24"/>
  <c r="G367" i="24"/>
  <c r="F367" i="24"/>
  <c r="E367" i="24"/>
  <c r="G366" i="24"/>
  <c r="F366" i="24"/>
  <c r="G365" i="24"/>
  <c r="G364" i="24"/>
  <c r="H363" i="24"/>
  <c r="G363" i="24"/>
  <c r="F363" i="24"/>
  <c r="E363" i="24"/>
  <c r="G362" i="24"/>
  <c r="G361" i="24"/>
  <c r="H360" i="24"/>
  <c r="G360" i="24"/>
  <c r="F360" i="24"/>
  <c r="E360" i="24"/>
  <c r="G359" i="24"/>
  <c r="G358" i="24"/>
  <c r="H357" i="24"/>
  <c r="G357" i="24"/>
  <c r="F357" i="24"/>
  <c r="E357" i="24"/>
  <c r="G356" i="24"/>
  <c r="G355" i="24"/>
  <c r="G354" i="24"/>
  <c r="F354" i="24"/>
  <c r="H353" i="24"/>
  <c r="G353" i="24"/>
  <c r="F353" i="24"/>
  <c r="E353" i="24"/>
  <c r="G352" i="24"/>
  <c r="F352" i="24"/>
  <c r="G351" i="24"/>
  <c r="G350" i="24"/>
  <c r="D349" i="24"/>
  <c r="C349" i="24"/>
  <c r="G343" i="24"/>
  <c r="F343" i="24"/>
  <c r="E343" i="24"/>
  <c r="H343" i="24" s="1"/>
  <c r="G342" i="24"/>
  <c r="F342" i="24"/>
  <c r="E342" i="24"/>
  <c r="H342" i="24" s="1"/>
  <c r="G341" i="24"/>
  <c r="F341" i="24"/>
  <c r="E341" i="24"/>
  <c r="H341" i="24" s="1"/>
  <c r="G340" i="24"/>
  <c r="F340" i="24"/>
  <c r="E340" i="24"/>
  <c r="H340" i="24" s="1"/>
  <c r="G339" i="24"/>
  <c r="F339" i="24"/>
  <c r="E339" i="24"/>
  <c r="H339" i="24" s="1"/>
  <c r="G338" i="24"/>
  <c r="F338" i="24"/>
  <c r="E338" i="24"/>
  <c r="H338" i="24" s="1"/>
  <c r="G337" i="24"/>
  <c r="F337" i="24"/>
  <c r="E337" i="24"/>
  <c r="H337" i="24" s="1"/>
  <c r="G336" i="24"/>
  <c r="F336" i="24"/>
  <c r="E336" i="24"/>
  <c r="H336" i="24" s="1"/>
  <c r="G335" i="24"/>
  <c r="F335" i="24"/>
  <c r="E335" i="24"/>
  <c r="H335" i="24" s="1"/>
  <c r="G334" i="24"/>
  <c r="F334" i="24"/>
  <c r="E334" i="24"/>
  <c r="H334" i="24" s="1"/>
  <c r="G333" i="24"/>
  <c r="F333" i="24"/>
  <c r="E333" i="24"/>
  <c r="H333" i="24" s="1"/>
  <c r="G332" i="24"/>
  <c r="F332" i="24"/>
  <c r="E332" i="24"/>
  <c r="H332" i="24" s="1"/>
  <c r="G331" i="24"/>
  <c r="F331" i="24"/>
  <c r="E331" i="24"/>
  <c r="H331" i="24" s="1"/>
  <c r="G330" i="24"/>
  <c r="F330" i="24"/>
  <c r="E330" i="24"/>
  <c r="H330" i="24" s="1"/>
  <c r="G329" i="24"/>
  <c r="F329" i="24"/>
  <c r="E329" i="24"/>
  <c r="H329" i="24" s="1"/>
  <c r="G328" i="24"/>
  <c r="F328" i="24"/>
  <c r="E328" i="24"/>
  <c r="H328" i="24" s="1"/>
  <c r="G327" i="24"/>
  <c r="F327" i="24"/>
  <c r="E327" i="24"/>
  <c r="H327" i="24" s="1"/>
  <c r="G326" i="24"/>
  <c r="F326" i="24"/>
  <c r="E326" i="24"/>
  <c r="H326" i="24" s="1"/>
  <c r="G325" i="24"/>
  <c r="F325" i="24"/>
  <c r="E325" i="24"/>
  <c r="H325" i="24" s="1"/>
  <c r="G324" i="24"/>
  <c r="F324" i="24"/>
  <c r="E324" i="24"/>
  <c r="H324" i="24" s="1"/>
  <c r="G323" i="24"/>
  <c r="F323" i="24"/>
  <c r="E323" i="24"/>
  <c r="H323" i="24" s="1"/>
  <c r="G322" i="24"/>
  <c r="F322" i="24"/>
  <c r="E322" i="24"/>
  <c r="H322" i="24" s="1"/>
  <c r="G321" i="24"/>
  <c r="F321" i="24"/>
  <c r="E321" i="24"/>
  <c r="H321" i="24" s="1"/>
  <c r="G320" i="24"/>
  <c r="F320" i="24"/>
  <c r="E320" i="24"/>
  <c r="H320" i="24" s="1"/>
  <c r="G319" i="24"/>
  <c r="F319" i="24"/>
  <c r="E319" i="24"/>
  <c r="H319" i="24" s="1"/>
  <c r="G318" i="24"/>
  <c r="F318" i="24"/>
  <c r="E318" i="24"/>
  <c r="H318" i="24" s="1"/>
  <c r="G317" i="24"/>
  <c r="F317" i="24"/>
  <c r="E317" i="24"/>
  <c r="H317" i="24" s="1"/>
  <c r="G316" i="24"/>
  <c r="F316" i="24"/>
  <c r="E316" i="24"/>
  <c r="H316" i="24" s="1"/>
  <c r="G315" i="24"/>
  <c r="F315" i="24"/>
  <c r="E315" i="24"/>
  <c r="H315" i="24" s="1"/>
  <c r="G314" i="24"/>
  <c r="F314" i="24"/>
  <c r="E314" i="24"/>
  <c r="H314" i="24" s="1"/>
  <c r="G313" i="24"/>
  <c r="F313" i="24"/>
  <c r="E313" i="24"/>
  <c r="H313" i="24" s="1"/>
  <c r="G312" i="24"/>
  <c r="F312" i="24"/>
  <c r="E312" i="24"/>
  <c r="H312" i="24" s="1"/>
  <c r="G311" i="24"/>
  <c r="F311" i="24"/>
  <c r="E311" i="24"/>
  <c r="H311" i="24" s="1"/>
  <c r="G310" i="24"/>
  <c r="F310" i="24"/>
  <c r="E310" i="24"/>
  <c r="H310" i="24" s="1"/>
  <c r="G309" i="24"/>
  <c r="F309" i="24"/>
  <c r="E309" i="24"/>
  <c r="H309" i="24" s="1"/>
  <c r="G308" i="24"/>
  <c r="F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F305" i="24"/>
  <c r="E305" i="24"/>
  <c r="H305" i="24" s="1"/>
  <c r="G304" i="24"/>
  <c r="F304" i="24"/>
  <c r="E304" i="24"/>
  <c r="H304" i="24" s="1"/>
  <c r="G303" i="24"/>
  <c r="F303" i="24"/>
  <c r="E303" i="24"/>
  <c r="H303" i="24" s="1"/>
  <c r="G302" i="24"/>
  <c r="F302" i="24"/>
  <c r="E302" i="24"/>
  <c r="H302" i="24" s="1"/>
  <c r="G301" i="24"/>
  <c r="F301" i="24"/>
  <c r="E301" i="24"/>
  <c r="H301" i="24" s="1"/>
  <c r="G300" i="24"/>
  <c r="F300" i="24"/>
  <c r="E300" i="24"/>
  <c r="H300" i="24" s="1"/>
  <c r="G299" i="24"/>
  <c r="F299" i="24"/>
  <c r="E299" i="24"/>
  <c r="H299" i="24" s="1"/>
  <c r="G298" i="24"/>
  <c r="F298" i="24"/>
  <c r="E298" i="24"/>
  <c r="H298" i="24" s="1"/>
  <c r="G297" i="24"/>
  <c r="F297" i="24"/>
  <c r="E297" i="24"/>
  <c r="H297" i="24" s="1"/>
  <c r="G296" i="24"/>
  <c r="F296" i="24"/>
  <c r="E296" i="24"/>
  <c r="H296" i="24" s="1"/>
  <c r="G295" i="24"/>
  <c r="F295" i="24"/>
  <c r="E295" i="24"/>
  <c r="H295" i="24" s="1"/>
  <c r="G294" i="24"/>
  <c r="F294" i="24"/>
  <c r="E294" i="24"/>
  <c r="H294" i="24" s="1"/>
  <c r="G293" i="24"/>
  <c r="F293" i="24"/>
  <c r="E293" i="24"/>
  <c r="H293" i="24" s="1"/>
  <c r="G292" i="24"/>
  <c r="F292" i="24"/>
  <c r="E292" i="24"/>
  <c r="H292" i="24" s="1"/>
  <c r="G291" i="24"/>
  <c r="F291" i="24"/>
  <c r="E291" i="24"/>
  <c r="H291" i="24" s="1"/>
  <c r="G290" i="24"/>
  <c r="F290" i="24"/>
  <c r="E290" i="24"/>
  <c r="H290" i="24" s="1"/>
  <c r="G289" i="24"/>
  <c r="F289" i="24"/>
  <c r="E289" i="24"/>
  <c r="H289" i="24" s="1"/>
  <c r="G288" i="24"/>
  <c r="F288" i="24"/>
  <c r="E288" i="24"/>
  <c r="H288" i="24" s="1"/>
  <c r="G287" i="24"/>
  <c r="F287" i="24"/>
  <c r="E287" i="24"/>
  <c r="H287" i="24" s="1"/>
  <c r="G286" i="24"/>
  <c r="F286" i="24"/>
  <c r="E286" i="24"/>
  <c r="H286" i="24" s="1"/>
  <c r="G285" i="24"/>
  <c r="F285" i="24"/>
  <c r="E285" i="24"/>
  <c r="H285" i="24" s="1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F281" i="24"/>
  <c r="E281" i="24"/>
  <c r="H281" i="24" s="1"/>
  <c r="G280" i="24"/>
  <c r="F280" i="24"/>
  <c r="E280" i="24"/>
  <c r="H280" i="24" s="1"/>
  <c r="G279" i="24"/>
  <c r="F279" i="24"/>
  <c r="E279" i="24"/>
  <c r="H279" i="24" s="1"/>
  <c r="G278" i="24"/>
  <c r="F278" i="24"/>
  <c r="E278" i="24"/>
  <c r="H278" i="24" s="1"/>
  <c r="G277" i="24"/>
  <c r="F277" i="24"/>
  <c r="E277" i="24"/>
  <c r="H277" i="24" s="1"/>
  <c r="G276" i="24"/>
  <c r="F276" i="24"/>
  <c r="E276" i="24"/>
  <c r="H276" i="24" s="1"/>
  <c r="G275" i="24"/>
  <c r="F275" i="24"/>
  <c r="E275" i="24"/>
  <c r="H275" i="24" s="1"/>
  <c r="G274" i="24"/>
  <c r="F274" i="24"/>
  <c r="E274" i="24"/>
  <c r="H274" i="24" s="1"/>
  <c r="G273" i="24"/>
  <c r="F273" i="24"/>
  <c r="E273" i="24"/>
  <c r="H273" i="24" s="1"/>
  <c r="G272" i="24"/>
  <c r="F272" i="24"/>
  <c r="E272" i="24"/>
  <c r="H272" i="24" s="1"/>
  <c r="G271" i="24"/>
  <c r="F271" i="24"/>
  <c r="E271" i="24"/>
  <c r="H271" i="24" s="1"/>
  <c r="G270" i="24"/>
  <c r="F270" i="24"/>
  <c r="E270" i="24"/>
  <c r="H270" i="24" s="1"/>
  <c r="G269" i="24"/>
  <c r="F269" i="24"/>
  <c r="E269" i="24"/>
  <c r="H269" i="24" s="1"/>
  <c r="G268" i="24"/>
  <c r="F268" i="24"/>
  <c r="E268" i="24"/>
  <c r="H268" i="24" s="1"/>
  <c r="G267" i="24"/>
  <c r="F267" i="24"/>
  <c r="E267" i="24"/>
  <c r="H267" i="24" s="1"/>
  <c r="G266" i="24"/>
  <c r="F266" i="24"/>
  <c r="E266" i="24"/>
  <c r="H266" i="24" s="1"/>
  <c r="G265" i="24"/>
  <c r="F265" i="24"/>
  <c r="E265" i="24"/>
  <c r="H265" i="24" s="1"/>
  <c r="G264" i="24"/>
  <c r="F264" i="24"/>
  <c r="E264" i="24"/>
  <c r="H264" i="24" s="1"/>
  <c r="G263" i="24"/>
  <c r="F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F260" i="24"/>
  <c r="E260" i="24"/>
  <c r="H260" i="24" s="1"/>
  <c r="G259" i="24"/>
  <c r="F259" i="24"/>
  <c r="E259" i="24"/>
  <c r="H259" i="24" s="1"/>
  <c r="G258" i="24"/>
  <c r="F258" i="24"/>
  <c r="E258" i="24"/>
  <c r="H258" i="24" s="1"/>
  <c r="G257" i="24"/>
  <c r="F257" i="24"/>
  <c r="E257" i="24"/>
  <c r="H257" i="24" s="1"/>
  <c r="G256" i="24"/>
  <c r="F256" i="24"/>
  <c r="E256" i="24"/>
  <c r="H256" i="24" s="1"/>
  <c r="G255" i="24"/>
  <c r="F255" i="24"/>
  <c r="E255" i="24"/>
  <c r="H255" i="24" s="1"/>
  <c r="G254" i="24"/>
  <c r="F254" i="24"/>
  <c r="E254" i="24"/>
  <c r="H254" i="24" s="1"/>
  <c r="G253" i="24"/>
  <c r="F253" i="24"/>
  <c r="E253" i="24"/>
  <c r="H253" i="24" s="1"/>
  <c r="G252" i="24"/>
  <c r="F252" i="24"/>
  <c r="E252" i="24"/>
  <c r="H252" i="24" s="1"/>
  <c r="G251" i="24"/>
  <c r="F251" i="24"/>
  <c r="E251" i="24"/>
  <c r="H251" i="24" s="1"/>
  <c r="G250" i="24"/>
  <c r="F250" i="24"/>
  <c r="E250" i="24"/>
  <c r="H250" i="24" s="1"/>
  <c r="G249" i="24"/>
  <c r="F249" i="24"/>
  <c r="E249" i="24"/>
  <c r="H249" i="24" s="1"/>
  <c r="G248" i="24"/>
  <c r="F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F244" i="24"/>
  <c r="E244" i="24"/>
  <c r="H244" i="24" s="1"/>
  <c r="G243" i="24"/>
  <c r="F243" i="24"/>
  <c r="E243" i="24"/>
  <c r="H243" i="24" s="1"/>
  <c r="G242" i="24"/>
  <c r="F242" i="24"/>
  <c r="E242" i="24"/>
  <c r="H242" i="24" s="1"/>
  <c r="G241" i="24"/>
  <c r="F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F238" i="24"/>
  <c r="E238" i="24"/>
  <c r="H238" i="24" s="1"/>
  <c r="G237" i="24"/>
  <c r="F237" i="24"/>
  <c r="E237" i="24"/>
  <c r="H237" i="24" s="1"/>
  <c r="G236" i="24"/>
  <c r="F236" i="24"/>
  <c r="E236" i="24"/>
  <c r="H236" i="24" s="1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F232" i="24"/>
  <c r="E232" i="24"/>
  <c r="H232" i="24" s="1"/>
  <c r="G231" i="24"/>
  <c r="F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F224" i="24"/>
  <c r="E224" i="24"/>
  <c r="H224" i="24" s="1"/>
  <c r="G223" i="24"/>
  <c r="F223" i="24"/>
  <c r="E223" i="24"/>
  <c r="H223" i="24" s="1"/>
  <c r="G222" i="24"/>
  <c r="F222" i="24"/>
  <c r="E222" i="24"/>
  <c r="H222" i="24" s="1"/>
  <c r="G221" i="24"/>
  <c r="F221" i="24"/>
  <c r="E221" i="24"/>
  <c r="H221" i="24" s="1"/>
  <c r="G220" i="24"/>
  <c r="F220" i="24"/>
  <c r="E220" i="24"/>
  <c r="H220" i="24" s="1"/>
  <c r="G219" i="24"/>
  <c r="F219" i="24"/>
  <c r="E219" i="24"/>
  <c r="H219" i="24" s="1"/>
  <c r="G218" i="24"/>
  <c r="F218" i="24"/>
  <c r="E218" i="24"/>
  <c r="H218" i="24" s="1"/>
  <c r="G217" i="24"/>
  <c r="F217" i="24"/>
  <c r="E217" i="24"/>
  <c r="H217" i="24" s="1"/>
  <c r="G216" i="24"/>
  <c r="F216" i="24"/>
  <c r="E216" i="24"/>
  <c r="H216" i="24" s="1"/>
  <c r="G215" i="24"/>
  <c r="F215" i="24"/>
  <c r="E215" i="24"/>
  <c r="H215" i="24" s="1"/>
  <c r="G214" i="24"/>
  <c r="F214" i="24"/>
  <c r="E214" i="24"/>
  <c r="H214" i="24" s="1"/>
  <c r="G213" i="24"/>
  <c r="F213" i="24"/>
  <c r="E213" i="24"/>
  <c r="H213" i="24" s="1"/>
  <c r="G212" i="24"/>
  <c r="F212" i="24"/>
  <c r="E212" i="24"/>
  <c r="H212" i="24" s="1"/>
  <c r="G211" i="24"/>
  <c r="F211" i="24"/>
  <c r="E211" i="24"/>
  <c r="H211" i="24" s="1"/>
  <c r="G210" i="24"/>
  <c r="F210" i="24"/>
  <c r="E210" i="24"/>
  <c r="H210" i="24" s="1"/>
  <c r="G209" i="24"/>
  <c r="F209" i="24"/>
  <c r="E209" i="24"/>
  <c r="H209" i="24" s="1"/>
  <c r="G208" i="24"/>
  <c r="F208" i="24"/>
  <c r="E208" i="24"/>
  <c r="H208" i="24" s="1"/>
  <c r="G207" i="24"/>
  <c r="F207" i="24"/>
  <c r="E207" i="24"/>
  <c r="H207" i="24" s="1"/>
  <c r="G206" i="24"/>
  <c r="F206" i="24"/>
  <c r="E206" i="24"/>
  <c r="H206" i="24" s="1"/>
  <c r="G205" i="24"/>
  <c r="F205" i="24"/>
  <c r="E205" i="24"/>
  <c r="H205" i="24" s="1"/>
  <c r="G204" i="24"/>
  <c r="F204" i="24"/>
  <c r="E204" i="24"/>
  <c r="H204" i="24" s="1"/>
  <c r="G203" i="24"/>
  <c r="F203" i="24"/>
  <c r="E203" i="24"/>
  <c r="H203" i="24" s="1"/>
  <c r="G202" i="24"/>
  <c r="F202" i="24"/>
  <c r="E202" i="24"/>
  <c r="H202" i="24" s="1"/>
  <c r="G201" i="24"/>
  <c r="F201" i="24"/>
  <c r="E201" i="24"/>
  <c r="H201" i="24" s="1"/>
  <c r="G200" i="24"/>
  <c r="F200" i="24"/>
  <c r="E200" i="24"/>
  <c r="H200" i="24" s="1"/>
  <c r="G199" i="24"/>
  <c r="F199" i="24"/>
  <c r="E199" i="24"/>
  <c r="H199" i="24" s="1"/>
  <c r="G198" i="24"/>
  <c r="F198" i="24"/>
  <c r="E198" i="24"/>
  <c r="H198" i="24" s="1"/>
  <c r="G197" i="24"/>
  <c r="F197" i="24"/>
  <c r="E197" i="24"/>
  <c r="H197" i="24" s="1"/>
  <c r="G196" i="24"/>
  <c r="F196" i="24"/>
  <c r="E196" i="24"/>
  <c r="H196" i="24" s="1"/>
  <c r="G195" i="24"/>
  <c r="F195" i="24"/>
  <c r="E195" i="24"/>
  <c r="H195" i="24" s="1"/>
  <c r="G194" i="24"/>
  <c r="F194" i="24"/>
  <c r="E194" i="24"/>
  <c r="H194" i="24" s="1"/>
  <c r="G193" i="24"/>
  <c r="F193" i="24"/>
  <c r="E193" i="24"/>
  <c r="H193" i="24" s="1"/>
  <c r="G192" i="24"/>
  <c r="F192" i="24"/>
  <c r="E192" i="24"/>
  <c r="H192" i="24" s="1"/>
  <c r="G191" i="24"/>
  <c r="F191" i="24"/>
  <c r="E191" i="24"/>
  <c r="H191" i="24" s="1"/>
  <c r="G190" i="24"/>
  <c r="F190" i="24"/>
  <c r="E190" i="24"/>
  <c r="H190" i="24" s="1"/>
  <c r="G189" i="24"/>
  <c r="F189" i="24"/>
  <c r="E189" i="24"/>
  <c r="H189" i="24" s="1"/>
  <c r="G188" i="24"/>
  <c r="F188" i="24"/>
  <c r="E188" i="24"/>
  <c r="H188" i="24" s="1"/>
  <c r="G187" i="24"/>
  <c r="F187" i="24"/>
  <c r="E187" i="24"/>
  <c r="H187" i="24" s="1"/>
  <c r="G186" i="24"/>
  <c r="F186" i="24"/>
  <c r="E186" i="24"/>
  <c r="H186" i="24" s="1"/>
  <c r="G185" i="24"/>
  <c r="F185" i="24"/>
  <c r="E185" i="24"/>
  <c r="H185" i="24" s="1"/>
  <c r="G184" i="24"/>
  <c r="F184" i="24"/>
  <c r="E184" i="24"/>
  <c r="H184" i="24" s="1"/>
  <c r="G183" i="24"/>
  <c r="F183" i="24"/>
  <c r="E183" i="24"/>
  <c r="H183" i="24" s="1"/>
  <c r="G182" i="24"/>
  <c r="F182" i="24"/>
  <c r="E182" i="24"/>
  <c r="H182" i="24" s="1"/>
  <c r="G181" i="24"/>
  <c r="F181" i="24"/>
  <c r="E181" i="24"/>
  <c r="H181" i="24" s="1"/>
  <c r="G180" i="24"/>
  <c r="F180" i="24"/>
  <c r="E180" i="24"/>
  <c r="H180" i="24" s="1"/>
  <c r="G179" i="24"/>
  <c r="F179" i="24"/>
  <c r="E179" i="24"/>
  <c r="H179" i="24" s="1"/>
  <c r="G178" i="24"/>
  <c r="F178" i="24"/>
  <c r="E178" i="24"/>
  <c r="H178" i="24" s="1"/>
  <c r="G177" i="24"/>
  <c r="F177" i="24"/>
  <c r="E177" i="24"/>
  <c r="H177" i="24" s="1"/>
  <c r="G176" i="24"/>
  <c r="F176" i="24"/>
  <c r="E176" i="24"/>
  <c r="H176" i="24" s="1"/>
  <c r="G175" i="24"/>
  <c r="F175" i="24"/>
  <c r="E175" i="24"/>
  <c r="H175" i="24" s="1"/>
  <c r="G174" i="24"/>
  <c r="F174" i="24"/>
  <c r="E174" i="24"/>
  <c r="H174" i="24" s="1"/>
  <c r="F173" i="24"/>
  <c r="E173" i="24"/>
  <c r="D173" i="24"/>
  <c r="C173" i="24"/>
  <c r="G173" i="24" s="1"/>
  <c r="H167" i="24"/>
  <c r="G167" i="24"/>
  <c r="F167" i="24"/>
  <c r="E167" i="24"/>
  <c r="H166" i="24"/>
  <c r="G166" i="24"/>
  <c r="F166" i="24"/>
  <c r="E166" i="24"/>
  <c r="H165" i="24"/>
  <c r="G165" i="24"/>
  <c r="F165" i="24"/>
  <c r="E165" i="24"/>
  <c r="G164" i="24"/>
  <c r="H163" i="24"/>
  <c r="G163" i="24"/>
  <c r="F163" i="24"/>
  <c r="E163" i="24"/>
  <c r="H162" i="24"/>
  <c r="G162" i="24"/>
  <c r="F162" i="24"/>
  <c r="E162" i="24"/>
  <c r="H161" i="24"/>
  <c r="G161" i="24"/>
  <c r="F161" i="24"/>
  <c r="E161" i="24"/>
  <c r="H160" i="24"/>
  <c r="G160" i="24"/>
  <c r="F160" i="24"/>
  <c r="E160" i="24"/>
  <c r="H159" i="24"/>
  <c r="G159" i="24"/>
  <c r="F159" i="24"/>
  <c r="E159" i="24"/>
  <c r="H158" i="24"/>
  <c r="G158" i="24"/>
  <c r="F158" i="24"/>
  <c r="E158" i="24"/>
  <c r="H157" i="24"/>
  <c r="G157" i="24"/>
  <c r="F157" i="24"/>
  <c r="E157" i="24"/>
  <c r="H156" i="24"/>
  <c r="G156" i="24"/>
  <c r="F156" i="24"/>
  <c r="E156" i="24"/>
  <c r="H155" i="24"/>
  <c r="G155" i="24"/>
  <c r="F155" i="24"/>
  <c r="E155" i="24"/>
  <c r="H154" i="24"/>
  <c r="G154" i="24"/>
  <c r="F154" i="24"/>
  <c r="E154" i="24"/>
  <c r="G153" i="24"/>
  <c r="F153" i="24"/>
  <c r="H152" i="24"/>
  <c r="G152" i="24"/>
  <c r="F152" i="24"/>
  <c r="E152" i="24"/>
  <c r="H151" i="24"/>
  <c r="G151" i="24"/>
  <c r="F151" i="24"/>
  <c r="E151" i="24"/>
  <c r="H150" i="24"/>
  <c r="G150" i="24"/>
  <c r="F150" i="24"/>
  <c r="E150" i="24"/>
  <c r="H149" i="24"/>
  <c r="G149" i="24"/>
  <c r="F149" i="24"/>
  <c r="E149" i="24"/>
  <c r="H148" i="24"/>
  <c r="G148" i="24"/>
  <c r="F148" i="24"/>
  <c r="E148" i="24"/>
  <c r="H147" i="24"/>
  <c r="G147" i="24"/>
  <c r="F147" i="24"/>
  <c r="E147" i="24"/>
  <c r="H146" i="24"/>
  <c r="G146" i="24"/>
  <c r="E146" i="24"/>
  <c r="H145" i="24"/>
  <c r="G145" i="24"/>
  <c r="F145" i="24"/>
  <c r="E145" i="24"/>
  <c r="H144" i="24"/>
  <c r="G144" i="24"/>
  <c r="E144" i="24"/>
  <c r="H143" i="24"/>
  <c r="G143" i="24"/>
  <c r="E143" i="24"/>
  <c r="H142" i="24"/>
  <c r="G142" i="24"/>
  <c r="E142" i="24"/>
  <c r="H141" i="24"/>
  <c r="G141" i="24"/>
  <c r="E141" i="24"/>
  <c r="H140" i="24"/>
  <c r="G140" i="24"/>
  <c r="F140" i="24"/>
  <c r="E140" i="24"/>
  <c r="H139" i="24"/>
  <c r="G139" i="24"/>
  <c r="E139" i="24"/>
  <c r="H138" i="24"/>
  <c r="G138" i="24"/>
  <c r="F138" i="24"/>
  <c r="E138" i="24"/>
  <c r="H137" i="24"/>
  <c r="G137" i="24"/>
  <c r="F137" i="24"/>
  <c r="E137" i="24"/>
  <c r="H136" i="24"/>
  <c r="G136" i="24"/>
  <c r="E136" i="24"/>
  <c r="H135" i="24"/>
  <c r="G135" i="24"/>
  <c r="F135" i="24"/>
  <c r="E135" i="24"/>
  <c r="G134" i="24"/>
  <c r="F134" i="24"/>
  <c r="G133" i="24"/>
  <c r="F133" i="24"/>
  <c r="G132" i="24"/>
  <c r="F132" i="24"/>
  <c r="G131" i="24"/>
  <c r="H130" i="24"/>
  <c r="G130" i="24"/>
  <c r="F130" i="24"/>
  <c r="E130" i="24"/>
  <c r="G129" i="24"/>
  <c r="F129" i="24"/>
  <c r="G128" i="24"/>
  <c r="H127" i="24"/>
  <c r="G127" i="24"/>
  <c r="F127" i="24"/>
  <c r="E127" i="24"/>
  <c r="G126" i="24"/>
  <c r="G125" i="24"/>
  <c r="G124" i="24"/>
  <c r="G123" i="24"/>
  <c r="G122" i="24"/>
  <c r="G121" i="24"/>
  <c r="G120" i="24"/>
  <c r="H119" i="24"/>
  <c r="G119" i="24"/>
  <c r="F119" i="24"/>
  <c r="E119" i="24"/>
  <c r="G118" i="24"/>
  <c r="F118" i="24"/>
  <c r="G117" i="24"/>
  <c r="G116" i="24"/>
  <c r="G115" i="24"/>
  <c r="G114" i="24"/>
  <c r="G113" i="24"/>
  <c r="G112" i="24"/>
  <c r="F112" i="24"/>
  <c r="G111" i="24"/>
  <c r="H110" i="24"/>
  <c r="G110" i="24"/>
  <c r="F110" i="24"/>
  <c r="E110" i="24"/>
  <c r="H109" i="24"/>
  <c r="G109" i="24"/>
  <c r="F109" i="24"/>
  <c r="E109" i="24"/>
  <c r="H108" i="24"/>
  <c r="G108" i="24"/>
  <c r="F108" i="24"/>
  <c r="E108" i="24"/>
  <c r="H107" i="24"/>
  <c r="G107" i="24"/>
  <c r="F107" i="24"/>
  <c r="E107" i="24"/>
  <c r="G106" i="24"/>
  <c r="H105" i="24"/>
  <c r="G105" i="24"/>
  <c r="F105" i="24"/>
  <c r="E105" i="24"/>
  <c r="G104" i="24"/>
  <c r="G103" i="24"/>
  <c r="H102" i="24"/>
  <c r="G102" i="24"/>
  <c r="F102" i="24"/>
  <c r="E102" i="24"/>
  <c r="G101" i="24"/>
  <c r="F101" i="24"/>
  <c r="H100" i="24"/>
  <c r="G100" i="24"/>
  <c r="F100" i="24"/>
  <c r="E100" i="24"/>
  <c r="G99" i="24"/>
  <c r="H98" i="24"/>
  <c r="G98" i="24"/>
  <c r="F98" i="24"/>
  <c r="E98" i="24"/>
  <c r="G97" i="24"/>
  <c r="H96" i="24"/>
  <c r="G96" i="24"/>
  <c r="E96" i="24"/>
  <c r="H95" i="24"/>
  <c r="G95" i="24"/>
  <c r="E95" i="24"/>
  <c r="H94" i="24"/>
  <c r="G94" i="24"/>
  <c r="F94" i="24"/>
  <c r="E94" i="24"/>
  <c r="G93" i="24"/>
  <c r="G92" i="24"/>
  <c r="G91" i="24"/>
  <c r="H90" i="24"/>
  <c r="G90" i="24"/>
  <c r="E90" i="24"/>
  <c r="G89" i="24"/>
  <c r="G88" i="24"/>
  <c r="G87" i="24"/>
  <c r="H86" i="24"/>
  <c r="G86" i="24"/>
  <c r="F86" i="24"/>
  <c r="E86" i="24"/>
  <c r="H85" i="24"/>
  <c r="G85" i="24"/>
  <c r="F85" i="24"/>
  <c r="E85" i="24"/>
  <c r="H84" i="24"/>
  <c r="G84" i="24"/>
  <c r="F84" i="24"/>
  <c r="E84" i="24"/>
  <c r="H83" i="24"/>
  <c r="G83" i="24"/>
  <c r="F83" i="24"/>
  <c r="E83" i="24"/>
  <c r="H82" i="24"/>
  <c r="G82" i="24"/>
  <c r="F82" i="24"/>
  <c r="E82" i="24"/>
  <c r="H81" i="24"/>
  <c r="G81" i="24"/>
  <c r="F81" i="24"/>
  <c r="E81" i="24"/>
  <c r="G80" i="24"/>
  <c r="G79" i="24"/>
  <c r="G78" i="24"/>
  <c r="F78" i="24"/>
  <c r="G77" i="24"/>
  <c r="G76" i="24"/>
  <c r="D75" i="24"/>
  <c r="C75" i="24"/>
  <c r="G69" i="24"/>
  <c r="F69" i="24"/>
  <c r="E69" i="24"/>
  <c r="H69" i="24" s="1"/>
  <c r="G68" i="24"/>
  <c r="F68" i="24"/>
  <c r="E68" i="24"/>
  <c r="H68" i="24" s="1"/>
  <c r="G67" i="24"/>
  <c r="F67" i="24"/>
  <c r="E67" i="24"/>
  <c r="H67" i="24" s="1"/>
  <c r="G66" i="24"/>
  <c r="F66" i="24"/>
  <c r="E66" i="24"/>
  <c r="H66" i="24" s="1"/>
  <c r="G65" i="24"/>
  <c r="F65" i="24"/>
  <c r="E65" i="24"/>
  <c r="H65" i="24" s="1"/>
  <c r="G64" i="24"/>
  <c r="F64" i="24"/>
  <c r="E64" i="24"/>
  <c r="H64" i="24" s="1"/>
  <c r="G63" i="24"/>
  <c r="F63" i="24"/>
  <c r="E63" i="24"/>
  <c r="H63" i="24" s="1"/>
  <c r="G62" i="24"/>
  <c r="F62" i="24"/>
  <c r="E62" i="24"/>
  <c r="H62" i="24" s="1"/>
  <c r="G61" i="24"/>
  <c r="F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E54" i="24"/>
  <c r="H54" i="24" s="1"/>
  <c r="G53" i="24"/>
  <c r="F53" i="24"/>
  <c r="E53" i="24"/>
  <c r="H53" i="24" s="1"/>
  <c r="G52" i="24"/>
  <c r="F52" i="24"/>
  <c r="E52" i="24"/>
  <c r="H52" i="24" s="1"/>
  <c r="G51" i="24"/>
  <c r="F51" i="24"/>
  <c r="E51" i="24"/>
  <c r="H51" i="24" s="1"/>
  <c r="G50" i="24"/>
  <c r="F50" i="24"/>
  <c r="E50" i="24"/>
  <c r="H50" i="24" s="1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F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F39" i="24"/>
  <c r="E39" i="24"/>
  <c r="H39" i="24" s="1"/>
  <c r="G38" i="24"/>
  <c r="F38" i="24"/>
  <c r="E38" i="24"/>
  <c r="H38" i="24" s="1"/>
  <c r="G37" i="24"/>
  <c r="F37" i="24"/>
  <c r="E37" i="24"/>
  <c r="H37" i="24" s="1"/>
  <c r="G36" i="24"/>
  <c r="F36" i="24"/>
  <c r="E36" i="24"/>
  <c r="H36" i="24" s="1"/>
  <c r="G35" i="24"/>
  <c r="F35" i="24"/>
  <c r="E35" i="24"/>
  <c r="H35" i="24" s="1"/>
  <c r="G34" i="24"/>
  <c r="F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F30" i="24"/>
  <c r="E30" i="24"/>
  <c r="H30" i="24" s="1"/>
  <c r="G29" i="24"/>
  <c r="F29" i="24"/>
  <c r="E29" i="24"/>
  <c r="H29" i="24" s="1"/>
  <c r="G28" i="24"/>
  <c r="F28" i="24"/>
  <c r="E28" i="24"/>
  <c r="H28" i="24" s="1"/>
  <c r="G27" i="24"/>
  <c r="F27" i="24"/>
  <c r="E27" i="24"/>
  <c r="H27" i="24" s="1"/>
  <c r="G26" i="24"/>
  <c r="F26" i="24"/>
  <c r="E26" i="24"/>
  <c r="H26" i="24" s="1"/>
  <c r="G25" i="24"/>
  <c r="F25" i="24"/>
  <c r="E25" i="24"/>
  <c r="H25" i="24" s="1"/>
  <c r="G24" i="24"/>
  <c r="F24" i="24"/>
  <c r="E24" i="24"/>
  <c r="H24" i="24" s="1"/>
  <c r="G23" i="24"/>
  <c r="F23" i="24"/>
  <c r="E23" i="24"/>
  <c r="H23" i="24" s="1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F19" i="24"/>
  <c r="E19" i="24"/>
  <c r="D19" i="24"/>
  <c r="C19" i="24"/>
  <c r="G19" i="24" s="1"/>
  <c r="D13" i="24"/>
  <c r="C13" i="24"/>
  <c r="G11" i="24"/>
  <c r="D11" i="24"/>
  <c r="C11" i="24"/>
  <c r="D9" i="24"/>
  <c r="C9" i="24"/>
  <c r="G609" i="23"/>
  <c r="F609" i="23"/>
  <c r="G608" i="23"/>
  <c r="F608" i="23"/>
  <c r="H607" i="23"/>
  <c r="G607" i="23"/>
  <c r="F607" i="23"/>
  <c r="E607" i="23"/>
  <c r="H606" i="23"/>
  <c r="G606" i="23"/>
  <c r="F606" i="23"/>
  <c r="E606" i="23"/>
  <c r="G605" i="23"/>
  <c r="F605" i="23"/>
  <c r="H604" i="23"/>
  <c r="G604" i="23"/>
  <c r="F604" i="23"/>
  <c r="E604" i="23"/>
  <c r="H603" i="23"/>
  <c r="G603" i="23"/>
  <c r="E603" i="23"/>
  <c r="G602" i="23"/>
  <c r="H602" i="23" s="1"/>
  <c r="E602" i="23"/>
  <c r="G601" i="23"/>
  <c r="G600" i="23"/>
  <c r="G599" i="23"/>
  <c r="G598" i="23"/>
  <c r="G597" i="23"/>
  <c r="H596" i="23"/>
  <c r="G596" i="23"/>
  <c r="F596" i="23"/>
  <c r="E596" i="23"/>
  <c r="H595" i="23"/>
  <c r="G595" i="23"/>
  <c r="F595" i="23"/>
  <c r="E595" i="23"/>
  <c r="H594" i="23"/>
  <c r="G594" i="23"/>
  <c r="F594" i="23"/>
  <c r="E594" i="23"/>
  <c r="G593" i="23"/>
  <c r="F593" i="23"/>
  <c r="G592" i="23"/>
  <c r="H592" i="23" s="1"/>
  <c r="E592" i="23"/>
  <c r="G591" i="23"/>
  <c r="H591" i="23" s="1"/>
  <c r="E591" i="23"/>
  <c r="G590" i="23"/>
  <c r="F590" i="23"/>
  <c r="G589" i="23"/>
  <c r="F589" i="23"/>
  <c r="G588" i="23"/>
  <c r="H588" i="23" s="1"/>
  <c r="F588" i="23"/>
  <c r="E588" i="23"/>
  <c r="G587" i="23"/>
  <c r="G586" i="23"/>
  <c r="G585" i="23"/>
  <c r="G584" i="23"/>
  <c r="G583" i="23"/>
  <c r="D582" i="23"/>
  <c r="C582" i="23"/>
  <c r="G576" i="23"/>
  <c r="F576" i="23"/>
  <c r="E576" i="23"/>
  <c r="H576" i="23" s="1"/>
  <c r="G575" i="23"/>
  <c r="F575" i="23"/>
  <c r="E575" i="23"/>
  <c r="H575" i="23" s="1"/>
  <c r="G574" i="23"/>
  <c r="F574" i="23"/>
  <c r="E574" i="23"/>
  <c r="H574" i="23" s="1"/>
  <c r="G573" i="23"/>
  <c r="F573" i="23"/>
  <c r="E573" i="23"/>
  <c r="H573" i="23" s="1"/>
  <c r="G572" i="23"/>
  <c r="F572" i="23"/>
  <c r="E572" i="23"/>
  <c r="H572" i="23" s="1"/>
  <c r="G571" i="23"/>
  <c r="F571" i="23"/>
  <c r="E571" i="23"/>
  <c r="H571" i="23" s="1"/>
  <c r="G570" i="23"/>
  <c r="F570" i="23"/>
  <c r="E570" i="23"/>
  <c r="H570" i="23" s="1"/>
  <c r="G569" i="23"/>
  <c r="F569" i="23"/>
  <c r="E569" i="23"/>
  <c r="H569" i="23" s="1"/>
  <c r="G568" i="23"/>
  <c r="F568" i="23"/>
  <c r="E568" i="23"/>
  <c r="H568" i="23" s="1"/>
  <c r="G567" i="23"/>
  <c r="F567" i="23"/>
  <c r="E567" i="23"/>
  <c r="H567" i="23" s="1"/>
  <c r="G566" i="23"/>
  <c r="F566" i="23"/>
  <c r="E566" i="23"/>
  <c r="H566" i="23" s="1"/>
  <c r="G565" i="23"/>
  <c r="F565" i="23"/>
  <c r="E565" i="23"/>
  <c r="H565" i="23" s="1"/>
  <c r="G564" i="23"/>
  <c r="F564" i="23"/>
  <c r="E564" i="23"/>
  <c r="H564" i="23" s="1"/>
  <c r="G563" i="23"/>
  <c r="F563" i="23"/>
  <c r="E563" i="23"/>
  <c r="H563" i="23" s="1"/>
  <c r="G562" i="23"/>
  <c r="F562" i="23"/>
  <c r="E562" i="23"/>
  <c r="H562" i="23" s="1"/>
  <c r="G561" i="23"/>
  <c r="F561" i="23"/>
  <c r="E561" i="23"/>
  <c r="H561" i="23" s="1"/>
  <c r="G560" i="23"/>
  <c r="F560" i="23"/>
  <c r="E560" i="23"/>
  <c r="H560" i="23" s="1"/>
  <c r="G559" i="23"/>
  <c r="F559" i="23"/>
  <c r="E559" i="23"/>
  <c r="H559" i="23" s="1"/>
  <c r="G558" i="23"/>
  <c r="F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F555" i="23"/>
  <c r="E555" i="23"/>
  <c r="H555" i="23" s="1"/>
  <c r="G554" i="23"/>
  <c r="F554" i="23"/>
  <c r="E554" i="23"/>
  <c r="H554" i="23" s="1"/>
  <c r="G553" i="23"/>
  <c r="F553" i="23"/>
  <c r="E553" i="23"/>
  <c r="H553" i="23" s="1"/>
  <c r="G552" i="23"/>
  <c r="F552" i="23"/>
  <c r="E552" i="23"/>
  <c r="H552" i="23" s="1"/>
  <c r="G551" i="23"/>
  <c r="F551" i="23"/>
  <c r="E551" i="23"/>
  <c r="H551" i="23" s="1"/>
  <c r="G550" i="23"/>
  <c r="F550" i="23"/>
  <c r="E550" i="23"/>
  <c r="H550" i="23" s="1"/>
  <c r="G549" i="23"/>
  <c r="F549" i="23"/>
  <c r="E549" i="23"/>
  <c r="H549" i="23" s="1"/>
  <c r="G548" i="23"/>
  <c r="F548" i="23"/>
  <c r="E548" i="23"/>
  <c r="H548" i="23" s="1"/>
  <c r="G547" i="23"/>
  <c r="F547" i="23"/>
  <c r="E547" i="23"/>
  <c r="H547" i="23" s="1"/>
  <c r="G546" i="23"/>
  <c r="F546" i="23"/>
  <c r="E546" i="23"/>
  <c r="H546" i="23" s="1"/>
  <c r="G545" i="23"/>
  <c r="F545" i="23"/>
  <c r="E545" i="23"/>
  <c r="H545" i="23" s="1"/>
  <c r="G544" i="23"/>
  <c r="F544" i="23"/>
  <c r="E544" i="23"/>
  <c r="H544" i="23" s="1"/>
  <c r="G543" i="23"/>
  <c r="F543" i="23"/>
  <c r="E543" i="23"/>
  <c r="H543" i="23" s="1"/>
  <c r="G542" i="23"/>
  <c r="F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F539" i="23"/>
  <c r="E539" i="23"/>
  <c r="H539" i="23" s="1"/>
  <c r="G538" i="23"/>
  <c r="F538" i="23"/>
  <c r="E538" i="23"/>
  <c r="H538" i="23" s="1"/>
  <c r="G537" i="23"/>
  <c r="F537" i="23"/>
  <c r="E537" i="23"/>
  <c r="H537" i="23" s="1"/>
  <c r="G536" i="23"/>
  <c r="F536" i="23"/>
  <c r="E536" i="23"/>
  <c r="H536" i="23" s="1"/>
  <c r="G535" i="23"/>
  <c r="F535" i="23"/>
  <c r="E535" i="23"/>
  <c r="H535" i="23" s="1"/>
  <c r="G534" i="23"/>
  <c r="F534" i="23"/>
  <c r="E534" i="23"/>
  <c r="H534" i="23" s="1"/>
  <c r="G533" i="23"/>
  <c r="F533" i="23"/>
  <c r="E533" i="23"/>
  <c r="H533" i="23" s="1"/>
  <c r="G532" i="23"/>
  <c r="F532" i="23"/>
  <c r="E532" i="23"/>
  <c r="H532" i="23" s="1"/>
  <c r="G531" i="23"/>
  <c r="F531" i="23"/>
  <c r="E531" i="23"/>
  <c r="H531" i="23" s="1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E527" i="23"/>
  <c r="H527" i="23" s="1"/>
  <c r="G526" i="23"/>
  <c r="F526" i="23"/>
  <c r="E526" i="23"/>
  <c r="H526" i="23" s="1"/>
  <c r="G525" i="23"/>
  <c r="F525" i="23"/>
  <c r="E525" i="23"/>
  <c r="H525" i="23" s="1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E521" i="23"/>
  <c r="H521" i="23" s="1"/>
  <c r="G520" i="23"/>
  <c r="F520" i="23"/>
  <c r="E520" i="23"/>
  <c r="H520" i="23" s="1"/>
  <c r="G519" i="23"/>
  <c r="F519" i="23"/>
  <c r="E519" i="23"/>
  <c r="H519" i="23" s="1"/>
  <c r="G518" i="23"/>
  <c r="F518" i="23"/>
  <c r="E518" i="23"/>
  <c r="H518" i="23" s="1"/>
  <c r="G517" i="23"/>
  <c r="F517" i="23"/>
  <c r="E517" i="23"/>
  <c r="H517" i="23" s="1"/>
  <c r="G516" i="23"/>
  <c r="F516" i="23"/>
  <c r="E516" i="23"/>
  <c r="H516" i="23" s="1"/>
  <c r="G515" i="23"/>
  <c r="F515" i="23"/>
  <c r="E515" i="23"/>
  <c r="H515" i="23" s="1"/>
  <c r="G514" i="23"/>
  <c r="F514" i="23"/>
  <c r="E514" i="23"/>
  <c r="H514" i="23" s="1"/>
  <c r="G513" i="23"/>
  <c r="F513" i="23"/>
  <c r="E513" i="23"/>
  <c r="H513" i="23" s="1"/>
  <c r="G512" i="23"/>
  <c r="F512" i="23"/>
  <c r="E512" i="23"/>
  <c r="H512" i="23" s="1"/>
  <c r="G511" i="23"/>
  <c r="F511" i="23"/>
  <c r="E511" i="23"/>
  <c r="H511" i="23" s="1"/>
  <c r="G510" i="23"/>
  <c r="F510" i="23"/>
  <c r="E510" i="23"/>
  <c r="H510" i="23" s="1"/>
  <c r="G509" i="23"/>
  <c r="F509" i="23"/>
  <c r="E509" i="23"/>
  <c r="H509" i="23" s="1"/>
  <c r="G508" i="23"/>
  <c r="F508" i="23"/>
  <c r="E508" i="23"/>
  <c r="H508" i="23" s="1"/>
  <c r="G507" i="23"/>
  <c r="F507" i="23"/>
  <c r="E507" i="23"/>
  <c r="H507" i="23" s="1"/>
  <c r="G506" i="23"/>
  <c r="F506" i="23"/>
  <c r="E506" i="23"/>
  <c r="H506" i="23" s="1"/>
  <c r="G505" i="23"/>
  <c r="F505" i="23"/>
  <c r="E505" i="23"/>
  <c r="H505" i="23" s="1"/>
  <c r="G504" i="23"/>
  <c r="F504" i="23"/>
  <c r="E504" i="23"/>
  <c r="H504" i="23" s="1"/>
  <c r="G503" i="23"/>
  <c r="F503" i="23"/>
  <c r="E503" i="23"/>
  <c r="H503" i="23" s="1"/>
  <c r="G502" i="23"/>
  <c r="F502" i="23"/>
  <c r="E502" i="23"/>
  <c r="H502" i="23" s="1"/>
  <c r="G501" i="23"/>
  <c r="F501" i="23"/>
  <c r="E501" i="23"/>
  <c r="H501" i="23" s="1"/>
  <c r="G500" i="23"/>
  <c r="F500" i="23"/>
  <c r="E500" i="23"/>
  <c r="H500" i="23" s="1"/>
  <c r="G499" i="23"/>
  <c r="F499" i="23"/>
  <c r="E499" i="23"/>
  <c r="H499" i="23" s="1"/>
  <c r="G498" i="23"/>
  <c r="F498" i="23"/>
  <c r="E498" i="23"/>
  <c r="H498" i="23" s="1"/>
  <c r="G497" i="23"/>
  <c r="F497" i="23"/>
  <c r="E497" i="23"/>
  <c r="H497" i="23" s="1"/>
  <c r="G496" i="23"/>
  <c r="F496" i="23"/>
  <c r="E496" i="23"/>
  <c r="H496" i="23" s="1"/>
  <c r="G495" i="23"/>
  <c r="F495" i="23"/>
  <c r="E495" i="23"/>
  <c r="H495" i="23" s="1"/>
  <c r="G494" i="23"/>
  <c r="F494" i="23"/>
  <c r="E494" i="23"/>
  <c r="H494" i="23" s="1"/>
  <c r="G493" i="23"/>
  <c r="F493" i="23"/>
  <c r="E493" i="23"/>
  <c r="H493" i="23" s="1"/>
  <c r="G492" i="23"/>
  <c r="F492" i="23"/>
  <c r="E492" i="23"/>
  <c r="H492" i="23" s="1"/>
  <c r="G491" i="23"/>
  <c r="F491" i="23"/>
  <c r="E491" i="23"/>
  <c r="H491" i="23" s="1"/>
  <c r="G490" i="23"/>
  <c r="F490" i="23"/>
  <c r="E490" i="23"/>
  <c r="H490" i="23" s="1"/>
  <c r="G489" i="23"/>
  <c r="F489" i="23"/>
  <c r="E489" i="23"/>
  <c r="H489" i="23" s="1"/>
  <c r="G488" i="23"/>
  <c r="F488" i="23"/>
  <c r="E488" i="23"/>
  <c r="H488" i="23" s="1"/>
  <c r="G487" i="23"/>
  <c r="F487" i="23"/>
  <c r="E487" i="23"/>
  <c r="H487" i="23" s="1"/>
  <c r="G486" i="23"/>
  <c r="F486" i="23"/>
  <c r="E486" i="23"/>
  <c r="H486" i="23" s="1"/>
  <c r="G485" i="23"/>
  <c r="F485" i="23"/>
  <c r="E485" i="23"/>
  <c r="H485" i="23" s="1"/>
  <c r="G484" i="23"/>
  <c r="F484" i="23"/>
  <c r="E484" i="23"/>
  <c r="H484" i="23" s="1"/>
  <c r="G483" i="23"/>
  <c r="F483" i="23"/>
  <c r="E483" i="23"/>
  <c r="H483" i="23" s="1"/>
  <c r="G482" i="23"/>
  <c r="F482" i="23"/>
  <c r="E482" i="23"/>
  <c r="H482" i="23" s="1"/>
  <c r="G481" i="23"/>
  <c r="F481" i="23"/>
  <c r="E481" i="23"/>
  <c r="H481" i="23" s="1"/>
  <c r="G480" i="23"/>
  <c r="F480" i="23"/>
  <c r="E480" i="23"/>
  <c r="H480" i="23" s="1"/>
  <c r="G479" i="23"/>
  <c r="F479" i="23"/>
  <c r="E479" i="23"/>
  <c r="H479" i="23" s="1"/>
  <c r="G478" i="23"/>
  <c r="F478" i="23"/>
  <c r="E478" i="23"/>
  <c r="H478" i="23" s="1"/>
  <c r="G477" i="23"/>
  <c r="F477" i="23"/>
  <c r="E477" i="23"/>
  <c r="H477" i="23" s="1"/>
  <c r="G476" i="23"/>
  <c r="F476" i="23"/>
  <c r="E476" i="23"/>
  <c r="H476" i="23" s="1"/>
  <c r="G475" i="23"/>
  <c r="F475" i="23"/>
  <c r="E475" i="23"/>
  <c r="H475" i="23" s="1"/>
  <c r="G474" i="23"/>
  <c r="F474" i="23"/>
  <c r="E474" i="23"/>
  <c r="H474" i="23" s="1"/>
  <c r="G473" i="23"/>
  <c r="F473" i="23"/>
  <c r="E473" i="23"/>
  <c r="H473" i="23" s="1"/>
  <c r="G472" i="23"/>
  <c r="F472" i="23"/>
  <c r="E472" i="23"/>
  <c r="H472" i="23" s="1"/>
  <c r="G471" i="23"/>
  <c r="F471" i="23"/>
  <c r="E471" i="23"/>
  <c r="H471" i="23" s="1"/>
  <c r="G470" i="23"/>
  <c r="F470" i="23"/>
  <c r="E470" i="23"/>
  <c r="H470" i="23" s="1"/>
  <c r="G469" i="23"/>
  <c r="F469" i="23"/>
  <c r="E469" i="23"/>
  <c r="H469" i="23" s="1"/>
  <c r="G468" i="23"/>
  <c r="F468" i="23"/>
  <c r="E468" i="23"/>
  <c r="H468" i="23" s="1"/>
  <c r="G467" i="23"/>
  <c r="F467" i="23"/>
  <c r="E467" i="23"/>
  <c r="H467" i="23" s="1"/>
  <c r="G466" i="23"/>
  <c r="F466" i="23"/>
  <c r="E466" i="23"/>
  <c r="H466" i="23" s="1"/>
  <c r="G465" i="23"/>
  <c r="F465" i="23"/>
  <c r="E465" i="23"/>
  <c r="H465" i="23" s="1"/>
  <c r="G464" i="23"/>
  <c r="F464" i="23"/>
  <c r="E464" i="23"/>
  <c r="H464" i="23" s="1"/>
  <c r="G463" i="23"/>
  <c r="F463" i="23"/>
  <c r="E463" i="23"/>
  <c r="H463" i="23" s="1"/>
  <c r="G462" i="23"/>
  <c r="F462" i="23"/>
  <c r="E462" i="23"/>
  <c r="H462" i="23" s="1"/>
  <c r="G461" i="23"/>
  <c r="F461" i="23"/>
  <c r="E461" i="23"/>
  <c r="H461" i="23" s="1"/>
  <c r="G460" i="23"/>
  <c r="F460" i="23"/>
  <c r="E460" i="23"/>
  <c r="H460" i="23" s="1"/>
  <c r="G459" i="23"/>
  <c r="F459" i="23"/>
  <c r="E459" i="23"/>
  <c r="H459" i="23" s="1"/>
  <c r="G458" i="23"/>
  <c r="F458" i="23"/>
  <c r="E458" i="23"/>
  <c r="H458" i="23" s="1"/>
  <c r="G457" i="23"/>
  <c r="F457" i="23"/>
  <c r="E457" i="23"/>
  <c r="H457" i="23" s="1"/>
  <c r="G456" i="23"/>
  <c r="F456" i="23"/>
  <c r="E456" i="23"/>
  <c r="H456" i="23" s="1"/>
  <c r="G455" i="23"/>
  <c r="F455" i="23"/>
  <c r="E455" i="23"/>
  <c r="H455" i="23" s="1"/>
  <c r="G454" i="23"/>
  <c r="F454" i="23"/>
  <c r="E454" i="23"/>
  <c r="H454" i="23" s="1"/>
  <c r="G453" i="23"/>
  <c r="F453" i="23"/>
  <c r="E453" i="23"/>
  <c r="H453" i="23" s="1"/>
  <c r="G452" i="23"/>
  <c r="F452" i="23"/>
  <c r="E452" i="23"/>
  <c r="H452" i="23" s="1"/>
  <c r="G451" i="23"/>
  <c r="F451" i="23"/>
  <c r="E451" i="23"/>
  <c r="H451" i="23" s="1"/>
  <c r="G450" i="23"/>
  <c r="F450" i="23"/>
  <c r="E450" i="23"/>
  <c r="H450" i="23" s="1"/>
  <c r="G449" i="23"/>
  <c r="F449" i="23"/>
  <c r="E449" i="23"/>
  <c r="H449" i="23" s="1"/>
  <c r="G448" i="23"/>
  <c r="F448" i="23"/>
  <c r="E448" i="23"/>
  <c r="H448" i="23" s="1"/>
  <c r="G447" i="23"/>
  <c r="F447" i="23"/>
  <c r="E447" i="23"/>
  <c r="H447" i="23" s="1"/>
  <c r="G446" i="23"/>
  <c r="F446" i="23"/>
  <c r="E446" i="23"/>
  <c r="H446" i="23" s="1"/>
  <c r="G445" i="23"/>
  <c r="F445" i="23"/>
  <c r="E445" i="23"/>
  <c r="H445" i="23" s="1"/>
  <c r="G444" i="23"/>
  <c r="F444" i="23"/>
  <c r="E444" i="23"/>
  <c r="H444" i="23" s="1"/>
  <c r="G443" i="23"/>
  <c r="F443" i="23"/>
  <c r="E443" i="23"/>
  <c r="H443" i="23" s="1"/>
  <c r="G442" i="23"/>
  <c r="F442" i="23"/>
  <c r="E442" i="23"/>
  <c r="H442" i="23" s="1"/>
  <c r="G441" i="23"/>
  <c r="F441" i="23"/>
  <c r="E441" i="23"/>
  <c r="H441" i="23" s="1"/>
  <c r="G440" i="23"/>
  <c r="F440" i="23"/>
  <c r="E440" i="23"/>
  <c r="H440" i="23" s="1"/>
  <c r="G439" i="23"/>
  <c r="F439" i="23"/>
  <c r="E439" i="23"/>
  <c r="H439" i="23" s="1"/>
  <c r="G438" i="23"/>
  <c r="F438" i="23"/>
  <c r="E438" i="23"/>
  <c r="H438" i="23" s="1"/>
  <c r="G437" i="23"/>
  <c r="F437" i="23"/>
  <c r="E437" i="23"/>
  <c r="H437" i="23" s="1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F429" i="23"/>
  <c r="E429" i="23"/>
  <c r="H429" i="23" s="1"/>
  <c r="G428" i="23"/>
  <c r="F428" i="23"/>
  <c r="E428" i="23"/>
  <c r="H428" i="23" s="1"/>
  <c r="G427" i="23"/>
  <c r="F427" i="23"/>
  <c r="E427" i="23"/>
  <c r="H427" i="23" s="1"/>
  <c r="G426" i="23"/>
  <c r="F426" i="23"/>
  <c r="E426" i="23"/>
  <c r="H426" i="23" s="1"/>
  <c r="G425" i="23"/>
  <c r="F425" i="23"/>
  <c r="E425" i="23"/>
  <c r="H425" i="23" s="1"/>
  <c r="G424" i="23"/>
  <c r="F424" i="23"/>
  <c r="E424" i="23"/>
  <c r="H424" i="23" s="1"/>
  <c r="G423" i="23"/>
  <c r="F423" i="23"/>
  <c r="E423" i="23"/>
  <c r="H423" i="23" s="1"/>
  <c r="G422" i="23"/>
  <c r="F422" i="23"/>
  <c r="E422" i="23"/>
  <c r="H422" i="23" s="1"/>
  <c r="G421" i="23"/>
  <c r="F421" i="23"/>
  <c r="E421" i="23"/>
  <c r="H421" i="23" s="1"/>
  <c r="G420" i="23"/>
  <c r="F420" i="23"/>
  <c r="E420" i="23"/>
  <c r="H420" i="23" s="1"/>
  <c r="G419" i="23"/>
  <c r="F419" i="23"/>
  <c r="E419" i="23"/>
  <c r="H419" i="23" s="1"/>
  <c r="G418" i="23"/>
  <c r="F418" i="23"/>
  <c r="E418" i="23"/>
  <c r="H418" i="23" s="1"/>
  <c r="G417" i="23"/>
  <c r="F417" i="23"/>
  <c r="E417" i="23"/>
  <c r="H417" i="23" s="1"/>
  <c r="G416" i="23"/>
  <c r="F416" i="23"/>
  <c r="E416" i="23"/>
  <c r="H416" i="23" s="1"/>
  <c r="G415" i="23"/>
  <c r="F415" i="23"/>
  <c r="E415" i="23"/>
  <c r="H415" i="23" s="1"/>
  <c r="G414" i="23"/>
  <c r="F414" i="23"/>
  <c r="E414" i="23"/>
  <c r="H414" i="23" s="1"/>
  <c r="G413" i="23"/>
  <c r="F413" i="23"/>
  <c r="E413" i="23"/>
  <c r="H413" i="23" s="1"/>
  <c r="G412" i="23"/>
  <c r="F412" i="23"/>
  <c r="E412" i="23"/>
  <c r="H412" i="23" s="1"/>
  <c r="G411" i="23"/>
  <c r="F411" i="23"/>
  <c r="E411" i="23"/>
  <c r="H411" i="23" s="1"/>
  <c r="G410" i="23"/>
  <c r="F410" i="23"/>
  <c r="E410" i="23"/>
  <c r="H410" i="23" s="1"/>
  <c r="G409" i="23"/>
  <c r="F409" i="23"/>
  <c r="E409" i="23"/>
  <c r="H409" i="23" s="1"/>
  <c r="G408" i="23"/>
  <c r="F408" i="23"/>
  <c r="E408" i="23"/>
  <c r="H408" i="23" s="1"/>
  <c r="G407" i="23"/>
  <c r="F407" i="23"/>
  <c r="E407" i="23"/>
  <c r="H407" i="23" s="1"/>
  <c r="G406" i="23"/>
  <c r="F406" i="23"/>
  <c r="E406" i="23"/>
  <c r="H406" i="23" s="1"/>
  <c r="G405" i="23"/>
  <c r="F405" i="23"/>
  <c r="E405" i="23"/>
  <c r="H405" i="23" s="1"/>
  <c r="G404" i="23"/>
  <c r="F404" i="23"/>
  <c r="E404" i="23"/>
  <c r="H404" i="23" s="1"/>
  <c r="G403" i="23"/>
  <c r="F403" i="23"/>
  <c r="E403" i="23"/>
  <c r="H403" i="23" s="1"/>
  <c r="G402" i="23"/>
  <c r="F402" i="23"/>
  <c r="E402" i="23"/>
  <c r="H402" i="23" s="1"/>
  <c r="G401" i="23"/>
  <c r="F401" i="23"/>
  <c r="E401" i="23"/>
  <c r="H401" i="23" s="1"/>
  <c r="G400" i="23"/>
  <c r="F400" i="23"/>
  <c r="E400" i="23"/>
  <c r="H400" i="23" s="1"/>
  <c r="G399" i="23"/>
  <c r="F399" i="23"/>
  <c r="E399" i="23"/>
  <c r="H399" i="23" s="1"/>
  <c r="G398" i="23"/>
  <c r="F398" i="23"/>
  <c r="E398" i="23"/>
  <c r="H398" i="23" s="1"/>
  <c r="G397" i="23"/>
  <c r="F397" i="23"/>
  <c r="E397" i="23"/>
  <c r="H397" i="23" s="1"/>
  <c r="G396" i="23"/>
  <c r="F396" i="23"/>
  <c r="E396" i="23"/>
  <c r="H396" i="23" s="1"/>
  <c r="G395" i="23"/>
  <c r="F395" i="23"/>
  <c r="E395" i="23"/>
  <c r="H395" i="23" s="1"/>
  <c r="G394" i="23"/>
  <c r="F394" i="23"/>
  <c r="E394" i="23"/>
  <c r="H394" i="23" s="1"/>
  <c r="G393" i="23"/>
  <c r="F393" i="23"/>
  <c r="E393" i="23"/>
  <c r="H393" i="23" s="1"/>
  <c r="G392" i="23"/>
  <c r="F392" i="23"/>
  <c r="E392" i="23"/>
  <c r="H392" i="23" s="1"/>
  <c r="G391" i="23"/>
  <c r="F391" i="23"/>
  <c r="E391" i="23"/>
  <c r="H391" i="23" s="1"/>
  <c r="G390" i="23"/>
  <c r="F390" i="23"/>
  <c r="E390" i="23"/>
  <c r="H390" i="23" s="1"/>
  <c r="G389" i="23"/>
  <c r="F389" i="23"/>
  <c r="E389" i="23"/>
  <c r="H389" i="23" s="1"/>
  <c r="G388" i="23"/>
  <c r="F388" i="23"/>
  <c r="E388" i="23"/>
  <c r="H388" i="23" s="1"/>
  <c r="G387" i="23"/>
  <c r="F387" i="23"/>
  <c r="E387" i="23"/>
  <c r="H387" i="23" s="1"/>
  <c r="G386" i="23"/>
  <c r="F386" i="23"/>
  <c r="E386" i="23"/>
  <c r="H386" i="23" s="1"/>
  <c r="G385" i="23"/>
  <c r="F385" i="23"/>
  <c r="E385" i="23"/>
  <c r="H385" i="23" s="1"/>
  <c r="G384" i="23"/>
  <c r="F384" i="23"/>
  <c r="E384" i="23"/>
  <c r="H384" i="23" s="1"/>
  <c r="G383" i="23"/>
  <c r="F383" i="23"/>
  <c r="E383" i="23"/>
  <c r="H383" i="23" s="1"/>
  <c r="G382" i="23"/>
  <c r="F382" i="23"/>
  <c r="E382" i="23"/>
  <c r="H382" i="23" s="1"/>
  <c r="G381" i="23"/>
  <c r="F381" i="23"/>
  <c r="E381" i="23"/>
  <c r="H381" i="23" s="1"/>
  <c r="G380" i="23"/>
  <c r="F380" i="23"/>
  <c r="E380" i="23"/>
  <c r="H380" i="23" s="1"/>
  <c r="G379" i="23"/>
  <c r="F379" i="23"/>
  <c r="E379" i="23"/>
  <c r="H379" i="23" s="1"/>
  <c r="G378" i="23"/>
  <c r="F378" i="23"/>
  <c r="E378" i="23"/>
  <c r="H378" i="23" s="1"/>
  <c r="G377" i="23"/>
  <c r="F377" i="23"/>
  <c r="E377" i="23"/>
  <c r="H377" i="23" s="1"/>
  <c r="G376" i="23"/>
  <c r="F376" i="23"/>
  <c r="E376" i="23"/>
  <c r="H376" i="23" s="1"/>
  <c r="G375" i="23"/>
  <c r="F375" i="23"/>
  <c r="E375" i="23"/>
  <c r="H375" i="23" s="1"/>
  <c r="G374" i="23"/>
  <c r="F374" i="23"/>
  <c r="E374" i="23"/>
  <c r="H374" i="23" s="1"/>
  <c r="G373" i="23"/>
  <c r="F373" i="23"/>
  <c r="E373" i="23"/>
  <c r="H373" i="23" s="1"/>
  <c r="G372" i="23"/>
  <c r="F372" i="23"/>
  <c r="E372" i="23"/>
  <c r="H372" i="23" s="1"/>
  <c r="G371" i="23"/>
  <c r="F371" i="23"/>
  <c r="E371" i="23"/>
  <c r="H371" i="23" s="1"/>
  <c r="G370" i="23"/>
  <c r="F370" i="23"/>
  <c r="E370" i="23"/>
  <c r="H370" i="23" s="1"/>
  <c r="G369" i="23"/>
  <c r="F369" i="23"/>
  <c r="E369" i="23"/>
  <c r="H369" i="23" s="1"/>
  <c r="G368" i="23"/>
  <c r="F368" i="23"/>
  <c r="E368" i="23"/>
  <c r="H368" i="23" s="1"/>
  <c r="G367" i="23"/>
  <c r="F367" i="23"/>
  <c r="E367" i="23"/>
  <c r="H367" i="23" s="1"/>
  <c r="G366" i="23"/>
  <c r="F366" i="23"/>
  <c r="E366" i="23"/>
  <c r="H366" i="23" s="1"/>
  <c r="G365" i="23"/>
  <c r="F365" i="23"/>
  <c r="E365" i="23"/>
  <c r="H365" i="23" s="1"/>
  <c r="G364" i="23"/>
  <c r="F364" i="23"/>
  <c r="E364" i="23"/>
  <c r="H364" i="23" s="1"/>
  <c r="G363" i="23"/>
  <c r="F363" i="23"/>
  <c r="E363" i="23"/>
  <c r="H363" i="23" s="1"/>
  <c r="G362" i="23"/>
  <c r="F362" i="23"/>
  <c r="E362" i="23"/>
  <c r="H362" i="23" s="1"/>
  <c r="G361" i="23"/>
  <c r="F361" i="23"/>
  <c r="E361" i="23"/>
  <c r="H361" i="23" s="1"/>
  <c r="G360" i="23"/>
  <c r="F360" i="23"/>
  <c r="E360" i="23"/>
  <c r="H360" i="23" s="1"/>
  <c r="G359" i="23"/>
  <c r="F359" i="23"/>
  <c r="E359" i="23"/>
  <c r="H359" i="23" s="1"/>
  <c r="G358" i="23"/>
  <c r="F358" i="23"/>
  <c r="E358" i="23"/>
  <c r="H358" i="23" s="1"/>
  <c r="G357" i="23"/>
  <c r="F357" i="23"/>
  <c r="E357" i="23"/>
  <c r="H357" i="23" s="1"/>
  <c r="G356" i="23"/>
  <c r="F356" i="23"/>
  <c r="E356" i="23"/>
  <c r="H356" i="23" s="1"/>
  <c r="G355" i="23"/>
  <c r="F355" i="23"/>
  <c r="E355" i="23"/>
  <c r="H355" i="23" s="1"/>
  <c r="G354" i="23"/>
  <c r="F354" i="23"/>
  <c r="E354" i="23"/>
  <c r="H354" i="23" s="1"/>
  <c r="G353" i="23"/>
  <c r="F353" i="23"/>
  <c r="E353" i="23"/>
  <c r="H353" i="23" s="1"/>
  <c r="G352" i="23"/>
  <c r="F352" i="23"/>
  <c r="E352" i="23"/>
  <c r="H352" i="23" s="1"/>
  <c r="G351" i="23"/>
  <c r="F351" i="23"/>
  <c r="E351" i="23"/>
  <c r="H351" i="23" s="1"/>
  <c r="G350" i="23"/>
  <c r="F350" i="23"/>
  <c r="E350" i="23"/>
  <c r="H350" i="23" s="1"/>
  <c r="F349" i="23"/>
  <c r="E349" i="23"/>
  <c r="H349" i="23" s="1"/>
  <c r="D349" i="23"/>
  <c r="C349" i="23"/>
  <c r="G349" i="23" s="1"/>
  <c r="G343" i="23"/>
  <c r="H343" i="23" s="1"/>
  <c r="F343" i="23"/>
  <c r="E343" i="23"/>
  <c r="G342" i="23"/>
  <c r="H342" i="23" s="1"/>
  <c r="F342" i="23"/>
  <c r="E342" i="23"/>
  <c r="G341" i="23"/>
  <c r="H341" i="23" s="1"/>
  <c r="F341" i="23"/>
  <c r="E341" i="23"/>
  <c r="G340" i="23"/>
  <c r="H340" i="23" s="1"/>
  <c r="F340" i="23"/>
  <c r="E340" i="23"/>
  <c r="G339" i="23"/>
  <c r="H339" i="23" s="1"/>
  <c r="F339" i="23"/>
  <c r="E339" i="23"/>
  <c r="G338" i="23"/>
  <c r="F338" i="23"/>
  <c r="G337" i="23"/>
  <c r="H337" i="23" s="1"/>
  <c r="F337" i="23"/>
  <c r="E337" i="23"/>
  <c r="G336" i="23"/>
  <c r="H336" i="23" s="1"/>
  <c r="F336" i="23"/>
  <c r="E336" i="23"/>
  <c r="G335" i="23"/>
  <c r="H335" i="23" s="1"/>
  <c r="F335" i="23"/>
  <c r="E335" i="23"/>
  <c r="G334" i="23"/>
  <c r="H334" i="23" s="1"/>
  <c r="F334" i="23"/>
  <c r="E334" i="23"/>
  <c r="G333" i="23"/>
  <c r="H333" i="23" s="1"/>
  <c r="F333" i="23"/>
  <c r="E333" i="23"/>
  <c r="G332" i="23"/>
  <c r="H332" i="23" s="1"/>
  <c r="F332" i="23"/>
  <c r="E332" i="23"/>
  <c r="G331" i="23"/>
  <c r="H331" i="23" s="1"/>
  <c r="F331" i="23"/>
  <c r="E331" i="23"/>
  <c r="G330" i="23"/>
  <c r="H330" i="23" s="1"/>
  <c r="F330" i="23"/>
  <c r="E330" i="23"/>
  <c r="G329" i="23"/>
  <c r="F329" i="23"/>
  <c r="H328" i="23"/>
  <c r="G328" i="23"/>
  <c r="E328" i="23"/>
  <c r="G327" i="23"/>
  <c r="H327" i="23" s="1"/>
  <c r="F327" i="23"/>
  <c r="E327" i="23"/>
  <c r="G326" i="23"/>
  <c r="H326" i="23" s="1"/>
  <c r="F326" i="23"/>
  <c r="E326" i="23"/>
  <c r="G325" i="23"/>
  <c r="H325" i="23" s="1"/>
  <c r="F325" i="23"/>
  <c r="E325" i="23"/>
  <c r="G324" i="23"/>
  <c r="F324" i="23"/>
  <c r="G323" i="23"/>
  <c r="H323" i="23" s="1"/>
  <c r="F323" i="23"/>
  <c r="E323" i="23"/>
  <c r="G322" i="23"/>
  <c r="H322" i="23" s="1"/>
  <c r="F322" i="23"/>
  <c r="E322" i="23"/>
  <c r="G321" i="23"/>
  <c r="H320" i="23"/>
  <c r="G320" i="23"/>
  <c r="F320" i="23"/>
  <c r="E320" i="23"/>
  <c r="G319" i="23"/>
  <c r="G318" i="23"/>
  <c r="H318" i="23" s="1"/>
  <c r="F318" i="23"/>
  <c r="E318" i="23"/>
  <c r="G317" i="23"/>
  <c r="H316" i="23"/>
  <c r="G316" i="23"/>
  <c r="F316" i="23"/>
  <c r="E316" i="23"/>
  <c r="H315" i="23"/>
  <c r="G315" i="23"/>
  <c r="F315" i="23"/>
  <c r="E315" i="23"/>
  <c r="H314" i="23"/>
  <c r="G314" i="23"/>
  <c r="F314" i="23"/>
  <c r="E314" i="23"/>
  <c r="H313" i="23"/>
  <c r="G313" i="23"/>
  <c r="F313" i="23"/>
  <c r="E313" i="23"/>
  <c r="H312" i="23"/>
  <c r="G312" i="23"/>
  <c r="F312" i="23"/>
  <c r="E312" i="23"/>
  <c r="H311" i="23"/>
  <c r="G311" i="23"/>
  <c r="F311" i="23"/>
  <c r="E311" i="23"/>
  <c r="H310" i="23"/>
  <c r="G310" i="23"/>
  <c r="F310" i="23"/>
  <c r="E310" i="23"/>
  <c r="H309" i="23"/>
  <c r="G309" i="23"/>
  <c r="E309" i="23"/>
  <c r="G308" i="23"/>
  <c r="H308" i="23" s="1"/>
  <c r="E308" i="23"/>
  <c r="G307" i="23"/>
  <c r="H307" i="23" s="1"/>
  <c r="F307" i="23"/>
  <c r="E307" i="23"/>
  <c r="G306" i="23"/>
  <c r="H306" i="23" s="1"/>
  <c r="F306" i="23"/>
  <c r="E306" i="23"/>
  <c r="G305" i="23"/>
  <c r="H304" i="23"/>
  <c r="G304" i="23"/>
  <c r="F304" i="23"/>
  <c r="E304" i="23"/>
  <c r="G303" i="23"/>
  <c r="F303" i="23"/>
  <c r="G302" i="23"/>
  <c r="G301" i="23"/>
  <c r="H301" i="23" s="1"/>
  <c r="F301" i="23"/>
  <c r="E301" i="23"/>
  <c r="G300" i="23"/>
  <c r="H300" i="23" s="1"/>
  <c r="F300" i="23"/>
  <c r="E300" i="23"/>
  <c r="G299" i="23"/>
  <c r="H299" i="23" s="1"/>
  <c r="F299" i="23"/>
  <c r="E299" i="23"/>
  <c r="G298" i="23"/>
  <c r="H298" i="23" s="1"/>
  <c r="F298" i="23"/>
  <c r="E298" i="23"/>
  <c r="G297" i="23"/>
  <c r="H297" i="23" s="1"/>
  <c r="F297" i="23"/>
  <c r="E297" i="23"/>
  <c r="G296" i="23"/>
  <c r="H296" i="23" s="1"/>
  <c r="F296" i="23"/>
  <c r="E296" i="23"/>
  <c r="G295" i="23"/>
  <c r="H295" i="23" s="1"/>
  <c r="E295" i="23"/>
  <c r="G294" i="23"/>
  <c r="G293" i="23"/>
  <c r="H293" i="23" s="1"/>
  <c r="F293" i="23"/>
  <c r="E293" i="23"/>
  <c r="G292" i="23"/>
  <c r="H292" i="23" s="1"/>
  <c r="F292" i="23"/>
  <c r="E292" i="23"/>
  <c r="G291" i="23"/>
  <c r="H290" i="23"/>
  <c r="G290" i="23"/>
  <c r="F290" i="23"/>
  <c r="E290" i="23"/>
  <c r="G289" i="23"/>
  <c r="F289" i="23"/>
  <c r="G288" i="23"/>
  <c r="G287" i="23"/>
  <c r="H287" i="23" s="1"/>
  <c r="F287" i="23"/>
  <c r="E287" i="23"/>
  <c r="G286" i="23"/>
  <c r="H286" i="23" s="1"/>
  <c r="E286" i="23"/>
  <c r="H285" i="23"/>
  <c r="G285" i="23"/>
  <c r="F285" i="23"/>
  <c r="E285" i="23"/>
  <c r="H284" i="23"/>
  <c r="G284" i="23"/>
  <c r="F284" i="23"/>
  <c r="E284" i="23"/>
  <c r="G283" i="23"/>
  <c r="G282" i="23"/>
  <c r="F282" i="23"/>
  <c r="G281" i="23"/>
  <c r="H281" i="23" s="1"/>
  <c r="F281" i="23"/>
  <c r="E281" i="23"/>
  <c r="G280" i="23"/>
  <c r="H280" i="23" s="1"/>
  <c r="F280" i="23"/>
  <c r="E280" i="23"/>
  <c r="G279" i="23"/>
  <c r="H279" i="23" s="1"/>
  <c r="F279" i="23"/>
  <c r="E279" i="23"/>
  <c r="G278" i="23"/>
  <c r="H278" i="23" s="1"/>
  <c r="E278" i="23"/>
  <c r="G277" i="23"/>
  <c r="F277" i="23"/>
  <c r="G276" i="23"/>
  <c r="G275" i="23"/>
  <c r="G274" i="23"/>
  <c r="H274" i="23" s="1"/>
  <c r="F274" i="23"/>
  <c r="E274" i="23"/>
  <c r="G273" i="23"/>
  <c r="H273" i="23" s="1"/>
  <c r="F273" i="23"/>
  <c r="E273" i="23"/>
  <c r="G272" i="23"/>
  <c r="H272" i="23" s="1"/>
  <c r="F272" i="23"/>
  <c r="E272" i="23"/>
  <c r="G271" i="23"/>
  <c r="F271" i="23"/>
  <c r="G270" i="23"/>
  <c r="F270" i="23"/>
  <c r="G269" i="23"/>
  <c r="H269" i="23" s="1"/>
  <c r="F269" i="23"/>
  <c r="E269" i="23"/>
  <c r="G268" i="23"/>
  <c r="H268" i="23" s="1"/>
  <c r="F268" i="23"/>
  <c r="E268" i="23"/>
  <c r="G267" i="23"/>
  <c r="H267" i="23" s="1"/>
  <c r="F267" i="23"/>
  <c r="E267" i="23"/>
  <c r="G266" i="23"/>
  <c r="H266" i="23" s="1"/>
  <c r="F266" i="23"/>
  <c r="E266" i="23"/>
  <c r="G265" i="23"/>
  <c r="H265" i="23" s="1"/>
  <c r="F265" i="23"/>
  <c r="E265" i="23"/>
  <c r="G264" i="23"/>
  <c r="H264" i="23" s="1"/>
  <c r="F264" i="23"/>
  <c r="E264" i="23"/>
  <c r="G263" i="23"/>
  <c r="H263" i="23" s="1"/>
  <c r="F263" i="23"/>
  <c r="E263" i="23"/>
  <c r="G262" i="23"/>
  <c r="H262" i="23" s="1"/>
  <c r="E262" i="23"/>
  <c r="H261" i="23"/>
  <c r="G261" i="23"/>
  <c r="F261" i="23"/>
  <c r="E261" i="23"/>
  <c r="H260" i="23"/>
  <c r="G260" i="23"/>
  <c r="F260" i="23"/>
  <c r="E260" i="23"/>
  <c r="H259" i="23"/>
  <c r="G259" i="23"/>
  <c r="F259" i="23"/>
  <c r="E259" i="23"/>
  <c r="H258" i="23"/>
  <c r="G258" i="23"/>
  <c r="F258" i="23"/>
  <c r="E258" i="23"/>
  <c r="H257" i="23"/>
  <c r="G257" i="23"/>
  <c r="F257" i="23"/>
  <c r="E257" i="23"/>
  <c r="H256" i="23"/>
  <c r="G256" i="23"/>
  <c r="F256" i="23"/>
  <c r="E256" i="23"/>
  <c r="G255" i="23"/>
  <c r="F255" i="23"/>
  <c r="G254" i="23"/>
  <c r="H254" i="23" s="1"/>
  <c r="F254" i="23"/>
  <c r="E254" i="23"/>
  <c r="G253" i="23"/>
  <c r="H253" i="23" s="1"/>
  <c r="F253" i="23"/>
  <c r="E253" i="23"/>
  <c r="G252" i="23"/>
  <c r="H252" i="23" s="1"/>
  <c r="F252" i="23"/>
  <c r="E252" i="23"/>
  <c r="G251" i="23"/>
  <c r="H251" i="23" s="1"/>
  <c r="F251" i="23"/>
  <c r="E251" i="23"/>
  <c r="G250" i="23"/>
  <c r="H250" i="23" s="1"/>
  <c r="F250" i="23"/>
  <c r="E250" i="23"/>
  <c r="G249" i="23"/>
  <c r="H249" i="23" s="1"/>
  <c r="F249" i="23"/>
  <c r="E249" i="23"/>
  <c r="G248" i="23"/>
  <c r="H248" i="23" s="1"/>
  <c r="F248" i="23"/>
  <c r="E248" i="23"/>
  <c r="G247" i="23"/>
  <c r="H247" i="23" s="1"/>
  <c r="F247" i="23"/>
  <c r="E247" i="23"/>
  <c r="G246" i="23"/>
  <c r="H246" i="23" s="1"/>
  <c r="F246" i="23"/>
  <c r="E246" i="23"/>
  <c r="G245" i="23"/>
  <c r="H245" i="23" s="1"/>
  <c r="F245" i="23"/>
  <c r="E245" i="23"/>
  <c r="G244" i="23"/>
  <c r="F244" i="23"/>
  <c r="G243" i="23"/>
  <c r="H243" i="23" s="1"/>
  <c r="F243" i="23"/>
  <c r="E243" i="23"/>
  <c r="G242" i="23"/>
  <c r="H242" i="23" s="1"/>
  <c r="F242" i="23"/>
  <c r="E242" i="23"/>
  <c r="G241" i="23"/>
  <c r="H240" i="23"/>
  <c r="G240" i="23"/>
  <c r="F240" i="23"/>
  <c r="E240" i="23"/>
  <c r="G239" i="23"/>
  <c r="F239" i="23"/>
  <c r="G238" i="23"/>
  <c r="G237" i="23"/>
  <c r="H237" i="23" s="1"/>
  <c r="F237" i="23"/>
  <c r="E237" i="23"/>
  <c r="G236" i="23"/>
  <c r="H236" i="23" s="1"/>
  <c r="E236" i="23"/>
  <c r="H235" i="23"/>
  <c r="G235" i="23"/>
  <c r="F235" i="23"/>
  <c r="E235" i="23"/>
  <c r="H234" i="23"/>
  <c r="G234" i="23"/>
  <c r="F234" i="23"/>
  <c r="E234" i="23"/>
  <c r="G233" i="23"/>
  <c r="F233" i="23"/>
  <c r="G232" i="23"/>
  <c r="H232" i="23" s="1"/>
  <c r="E232" i="23"/>
  <c r="G231" i="23"/>
  <c r="H231" i="23" s="1"/>
  <c r="F231" i="23"/>
  <c r="E231" i="23"/>
  <c r="G230" i="23"/>
  <c r="H230" i="23" s="1"/>
  <c r="F230" i="23"/>
  <c r="E230" i="23"/>
  <c r="G229" i="23"/>
  <c r="H229" i="23" s="1"/>
  <c r="F229" i="23"/>
  <c r="E229" i="23"/>
  <c r="G228" i="23"/>
  <c r="G227" i="23"/>
  <c r="G226" i="23"/>
  <c r="H226" i="23" s="1"/>
  <c r="F226" i="23"/>
  <c r="E226" i="23"/>
  <c r="G225" i="23"/>
  <c r="H224" i="23"/>
  <c r="G224" i="23"/>
  <c r="F224" i="23"/>
  <c r="E224" i="23"/>
  <c r="H223" i="23"/>
  <c r="G223" i="23"/>
  <c r="F223" i="23"/>
  <c r="E223" i="23"/>
  <c r="H222" i="23"/>
  <c r="G222" i="23"/>
  <c r="F222" i="23"/>
  <c r="E222" i="23"/>
  <c r="H221" i="23"/>
  <c r="G221" i="23"/>
  <c r="E221" i="23"/>
  <c r="G220" i="23"/>
  <c r="H220" i="23" s="1"/>
  <c r="F220" i="23"/>
  <c r="E220" i="23"/>
  <c r="G219" i="23"/>
  <c r="H219" i="23" s="1"/>
  <c r="F219" i="23"/>
  <c r="E219" i="23"/>
  <c r="G218" i="23"/>
  <c r="H218" i="23" s="1"/>
  <c r="E218" i="23"/>
  <c r="G217" i="23"/>
  <c r="H217" i="23" s="1"/>
  <c r="F217" i="23"/>
  <c r="E217" i="23"/>
  <c r="G216" i="23"/>
  <c r="H216" i="23" s="1"/>
  <c r="F216" i="23"/>
  <c r="E216" i="23"/>
  <c r="G215" i="23"/>
  <c r="H215" i="23" s="1"/>
  <c r="F215" i="23"/>
  <c r="E215" i="23"/>
  <c r="G214" i="23"/>
  <c r="H214" i="23" s="1"/>
  <c r="E214" i="23"/>
  <c r="G213" i="23"/>
  <c r="G212" i="23"/>
  <c r="H212" i="23" s="1"/>
  <c r="F212" i="23"/>
  <c r="E212" i="23"/>
  <c r="G211" i="23"/>
  <c r="H211" i="23" s="1"/>
  <c r="F211" i="23"/>
  <c r="E211" i="23"/>
  <c r="G210" i="23"/>
  <c r="G209" i="23"/>
  <c r="F209" i="23"/>
  <c r="G208" i="23"/>
  <c r="G207" i="23"/>
  <c r="H207" i="23" s="1"/>
  <c r="F207" i="23"/>
  <c r="E207" i="23"/>
  <c r="G206" i="23"/>
  <c r="F206" i="23"/>
  <c r="G205" i="23"/>
  <c r="G204" i="23"/>
  <c r="G203" i="23"/>
  <c r="G202" i="23"/>
  <c r="G201" i="23"/>
  <c r="G200" i="23"/>
  <c r="G199" i="23"/>
  <c r="H199" i="23" s="1"/>
  <c r="F199" i="23"/>
  <c r="E199" i="23"/>
  <c r="G198" i="23"/>
  <c r="F198" i="23"/>
  <c r="H197" i="23"/>
  <c r="G197" i="23"/>
  <c r="F197" i="23"/>
  <c r="E197" i="23"/>
  <c r="H196" i="23"/>
  <c r="G196" i="23"/>
  <c r="F196" i="23"/>
  <c r="E196" i="23"/>
  <c r="H195" i="23"/>
  <c r="G195" i="23"/>
  <c r="F195" i="23"/>
  <c r="E195" i="23"/>
  <c r="H194" i="23"/>
  <c r="G194" i="23"/>
  <c r="F194" i="23"/>
  <c r="E194" i="23"/>
  <c r="H193" i="23"/>
  <c r="G193" i="23"/>
  <c r="E193" i="23"/>
  <c r="G192" i="23"/>
  <c r="F192" i="23"/>
  <c r="G191" i="23"/>
  <c r="H191" i="23" s="1"/>
  <c r="E191" i="23"/>
  <c r="G190" i="23"/>
  <c r="F190" i="23"/>
  <c r="H189" i="23"/>
  <c r="G189" i="23"/>
  <c r="F189" i="23"/>
  <c r="E189" i="23"/>
  <c r="G188" i="23"/>
  <c r="G187" i="23"/>
  <c r="G186" i="23"/>
  <c r="G185" i="23"/>
  <c r="F185" i="23"/>
  <c r="G184" i="23"/>
  <c r="H184" i="23" s="1"/>
  <c r="F184" i="23"/>
  <c r="E184" i="23"/>
  <c r="G183" i="23"/>
  <c r="H183" i="23" s="1"/>
  <c r="F183" i="23"/>
  <c r="E183" i="23"/>
  <c r="G182" i="23"/>
  <c r="G181" i="23"/>
  <c r="G180" i="23"/>
  <c r="H180" i="23" s="1"/>
  <c r="F180" i="23"/>
  <c r="E180" i="23"/>
  <c r="G179" i="23"/>
  <c r="G178" i="23"/>
  <c r="G177" i="23"/>
  <c r="H177" i="23" s="1"/>
  <c r="F177" i="23"/>
  <c r="E177" i="23"/>
  <c r="G176" i="23"/>
  <c r="G175" i="23"/>
  <c r="H175" i="23" s="1"/>
  <c r="F175" i="23"/>
  <c r="E175" i="23"/>
  <c r="G174" i="23"/>
  <c r="F174" i="23"/>
  <c r="D173" i="23"/>
  <c r="C173" i="23"/>
  <c r="G167" i="23"/>
  <c r="F167" i="23"/>
  <c r="E167" i="23"/>
  <c r="H167" i="23" s="1"/>
  <c r="G166" i="23"/>
  <c r="F166" i="23"/>
  <c r="E166" i="23"/>
  <c r="H166" i="23" s="1"/>
  <c r="G165" i="23"/>
  <c r="F165" i="23"/>
  <c r="E165" i="23"/>
  <c r="H165" i="23" s="1"/>
  <c r="G164" i="23"/>
  <c r="F164" i="23"/>
  <c r="E164" i="23"/>
  <c r="H164" i="23" s="1"/>
  <c r="G163" i="23"/>
  <c r="F163" i="23"/>
  <c r="E163" i="23"/>
  <c r="H163" i="23" s="1"/>
  <c r="G162" i="23"/>
  <c r="F162" i="23"/>
  <c r="E162" i="23"/>
  <c r="H162" i="23" s="1"/>
  <c r="G161" i="23"/>
  <c r="F161" i="23"/>
  <c r="E161" i="23"/>
  <c r="H161" i="23" s="1"/>
  <c r="G160" i="23"/>
  <c r="F160" i="23"/>
  <c r="E160" i="23"/>
  <c r="H160" i="23" s="1"/>
  <c r="G159" i="23"/>
  <c r="F159" i="23"/>
  <c r="E159" i="23"/>
  <c r="H159" i="23" s="1"/>
  <c r="G158" i="23"/>
  <c r="F158" i="23"/>
  <c r="E158" i="23"/>
  <c r="H158" i="23" s="1"/>
  <c r="G157" i="23"/>
  <c r="F157" i="23"/>
  <c r="E157" i="23"/>
  <c r="H157" i="23" s="1"/>
  <c r="G156" i="23"/>
  <c r="F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F153" i="23"/>
  <c r="E153" i="23"/>
  <c r="H153" i="23" s="1"/>
  <c r="G152" i="23"/>
  <c r="F152" i="23"/>
  <c r="E152" i="23"/>
  <c r="H152" i="23" s="1"/>
  <c r="G151" i="23"/>
  <c r="F151" i="23"/>
  <c r="E151" i="23"/>
  <c r="H151" i="23" s="1"/>
  <c r="G150" i="23"/>
  <c r="F150" i="23"/>
  <c r="E150" i="23"/>
  <c r="H150" i="23" s="1"/>
  <c r="G149" i="23"/>
  <c r="F149" i="23"/>
  <c r="E149" i="23"/>
  <c r="H149" i="23" s="1"/>
  <c r="G148" i="23"/>
  <c r="F148" i="23"/>
  <c r="E148" i="23"/>
  <c r="H148" i="23" s="1"/>
  <c r="G147" i="23"/>
  <c r="F147" i="23"/>
  <c r="E147" i="23"/>
  <c r="H147" i="23" s="1"/>
  <c r="G146" i="23"/>
  <c r="F146" i="23"/>
  <c r="E146" i="23"/>
  <c r="H146" i="23" s="1"/>
  <c r="G145" i="23"/>
  <c r="F145" i="23"/>
  <c r="E145" i="23"/>
  <c r="H145" i="23" s="1"/>
  <c r="G144" i="23"/>
  <c r="F144" i="23"/>
  <c r="E144" i="23"/>
  <c r="H144" i="23" s="1"/>
  <c r="G143" i="23"/>
  <c r="F143" i="23"/>
  <c r="E143" i="23"/>
  <c r="H143" i="23" s="1"/>
  <c r="G142" i="23"/>
  <c r="F142" i="23"/>
  <c r="E142" i="23"/>
  <c r="H142" i="23" s="1"/>
  <c r="G141" i="23"/>
  <c r="F141" i="23"/>
  <c r="E141" i="23"/>
  <c r="H141" i="23" s="1"/>
  <c r="G140" i="23"/>
  <c r="F140" i="23"/>
  <c r="E140" i="23"/>
  <c r="H140" i="23" s="1"/>
  <c r="G139" i="23"/>
  <c r="F139" i="23"/>
  <c r="E139" i="23"/>
  <c r="H139" i="23" s="1"/>
  <c r="G138" i="23"/>
  <c r="F138" i="23"/>
  <c r="E138" i="23"/>
  <c r="H138" i="23" s="1"/>
  <c r="G137" i="23"/>
  <c r="F137" i="23"/>
  <c r="E137" i="23"/>
  <c r="H137" i="23" s="1"/>
  <c r="G136" i="23"/>
  <c r="F136" i="23"/>
  <c r="E136" i="23"/>
  <c r="H136" i="23" s="1"/>
  <c r="G135" i="23"/>
  <c r="F135" i="23"/>
  <c r="E135" i="23"/>
  <c r="H135" i="23" s="1"/>
  <c r="G134" i="23"/>
  <c r="F134" i="23"/>
  <c r="E134" i="23"/>
  <c r="H134" i="23" s="1"/>
  <c r="G133" i="23"/>
  <c r="F133" i="23"/>
  <c r="E133" i="23"/>
  <c r="H133" i="23" s="1"/>
  <c r="G132" i="23"/>
  <c r="F132" i="23"/>
  <c r="E132" i="23"/>
  <c r="H132" i="23" s="1"/>
  <c r="G131" i="23"/>
  <c r="F131" i="23"/>
  <c r="E131" i="23"/>
  <c r="H131" i="23" s="1"/>
  <c r="G130" i="23"/>
  <c r="F130" i="23"/>
  <c r="E130" i="23"/>
  <c r="H130" i="23" s="1"/>
  <c r="G129" i="23"/>
  <c r="F129" i="23"/>
  <c r="E129" i="23"/>
  <c r="H129" i="23" s="1"/>
  <c r="G128" i="23"/>
  <c r="F128" i="23"/>
  <c r="E128" i="23"/>
  <c r="H128" i="23" s="1"/>
  <c r="G127" i="23"/>
  <c r="F127" i="23"/>
  <c r="E127" i="23"/>
  <c r="H127" i="23" s="1"/>
  <c r="G126" i="23"/>
  <c r="F126" i="23"/>
  <c r="E126" i="23"/>
  <c r="H126" i="23" s="1"/>
  <c r="G125" i="23"/>
  <c r="F125" i="23"/>
  <c r="E125" i="23"/>
  <c r="H125" i="23" s="1"/>
  <c r="G124" i="23"/>
  <c r="F124" i="23"/>
  <c r="E124" i="23"/>
  <c r="H124" i="23" s="1"/>
  <c r="G123" i="23"/>
  <c r="F123" i="23"/>
  <c r="E123" i="23"/>
  <c r="H123" i="23" s="1"/>
  <c r="G122" i="23"/>
  <c r="F122" i="23"/>
  <c r="E122" i="23"/>
  <c r="H122" i="23" s="1"/>
  <c r="G121" i="23"/>
  <c r="F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F118" i="23"/>
  <c r="E118" i="23"/>
  <c r="H118" i="23" s="1"/>
  <c r="G117" i="23"/>
  <c r="F117" i="23"/>
  <c r="E117" i="23"/>
  <c r="H117" i="23" s="1"/>
  <c r="G116" i="23"/>
  <c r="F116" i="23"/>
  <c r="E116" i="23"/>
  <c r="H116" i="23" s="1"/>
  <c r="G115" i="23"/>
  <c r="F115" i="23"/>
  <c r="E115" i="23"/>
  <c r="H115" i="23" s="1"/>
  <c r="G114" i="23"/>
  <c r="F114" i="23"/>
  <c r="E114" i="23"/>
  <c r="H114" i="23" s="1"/>
  <c r="G113" i="23"/>
  <c r="F113" i="23"/>
  <c r="E113" i="23"/>
  <c r="H113" i="23" s="1"/>
  <c r="G112" i="23"/>
  <c r="F112" i="23"/>
  <c r="E112" i="23"/>
  <c r="H112" i="23" s="1"/>
  <c r="G111" i="23"/>
  <c r="F111" i="23"/>
  <c r="E111" i="23"/>
  <c r="H111" i="23" s="1"/>
  <c r="G110" i="23"/>
  <c r="F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F106" i="23"/>
  <c r="E106" i="23"/>
  <c r="H106" i="23" s="1"/>
  <c r="G105" i="23"/>
  <c r="F105" i="23"/>
  <c r="E105" i="23"/>
  <c r="H105" i="23" s="1"/>
  <c r="G104" i="23"/>
  <c r="F104" i="23"/>
  <c r="E104" i="23"/>
  <c r="H104" i="23" s="1"/>
  <c r="G103" i="23"/>
  <c r="F103" i="23"/>
  <c r="E103" i="23"/>
  <c r="H103" i="23" s="1"/>
  <c r="G102" i="23"/>
  <c r="F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F99" i="23"/>
  <c r="E99" i="23"/>
  <c r="H99" i="23" s="1"/>
  <c r="G98" i="23"/>
  <c r="F98" i="23"/>
  <c r="E98" i="23"/>
  <c r="H98" i="23" s="1"/>
  <c r="G97" i="23"/>
  <c r="F97" i="23"/>
  <c r="E97" i="23"/>
  <c r="H97" i="23" s="1"/>
  <c r="G96" i="23"/>
  <c r="F96" i="23"/>
  <c r="E96" i="23"/>
  <c r="H96" i="23" s="1"/>
  <c r="G95" i="23"/>
  <c r="F95" i="23"/>
  <c r="E95" i="23"/>
  <c r="H95" i="23" s="1"/>
  <c r="G94" i="23"/>
  <c r="F94" i="23"/>
  <c r="E94" i="23"/>
  <c r="H94" i="23" s="1"/>
  <c r="G93" i="23"/>
  <c r="F93" i="23"/>
  <c r="E93" i="23"/>
  <c r="H93" i="23" s="1"/>
  <c r="G92" i="23"/>
  <c r="F92" i="23"/>
  <c r="E92" i="23"/>
  <c r="H92" i="23" s="1"/>
  <c r="G91" i="23"/>
  <c r="F91" i="23"/>
  <c r="E91" i="23"/>
  <c r="H91" i="23" s="1"/>
  <c r="G90" i="23"/>
  <c r="F90" i="23"/>
  <c r="E90" i="23"/>
  <c r="H90" i="23" s="1"/>
  <c r="G89" i="23"/>
  <c r="F89" i="23"/>
  <c r="E89" i="23"/>
  <c r="H89" i="23" s="1"/>
  <c r="G88" i="23"/>
  <c r="F88" i="23"/>
  <c r="E88" i="23"/>
  <c r="H88" i="23" s="1"/>
  <c r="G87" i="23"/>
  <c r="F87" i="23"/>
  <c r="E87" i="23"/>
  <c r="H87" i="23" s="1"/>
  <c r="G86" i="23"/>
  <c r="F86" i="23"/>
  <c r="E86" i="23"/>
  <c r="H86" i="23" s="1"/>
  <c r="G85" i="23"/>
  <c r="F85" i="23"/>
  <c r="E85" i="23"/>
  <c r="H85" i="23" s="1"/>
  <c r="G84" i="23"/>
  <c r="F84" i="23"/>
  <c r="E84" i="23"/>
  <c r="H84" i="23" s="1"/>
  <c r="G83" i="23"/>
  <c r="F83" i="23"/>
  <c r="E83" i="23"/>
  <c r="H83" i="23" s="1"/>
  <c r="G82" i="23"/>
  <c r="F82" i="23"/>
  <c r="E82" i="23"/>
  <c r="H82" i="23" s="1"/>
  <c r="G81" i="23"/>
  <c r="F81" i="23"/>
  <c r="E81" i="23"/>
  <c r="H81" i="23" s="1"/>
  <c r="G80" i="23"/>
  <c r="F80" i="23"/>
  <c r="E80" i="23"/>
  <c r="H80" i="23" s="1"/>
  <c r="G79" i="23"/>
  <c r="F79" i="23"/>
  <c r="E79" i="23"/>
  <c r="H79" i="23" s="1"/>
  <c r="G78" i="23"/>
  <c r="F78" i="23"/>
  <c r="E78" i="23"/>
  <c r="H78" i="23" s="1"/>
  <c r="G77" i="23"/>
  <c r="F77" i="23"/>
  <c r="E77" i="23"/>
  <c r="H77" i="23" s="1"/>
  <c r="G76" i="23"/>
  <c r="F76" i="23"/>
  <c r="E76" i="23"/>
  <c r="H76" i="23" s="1"/>
  <c r="F75" i="23"/>
  <c r="E75" i="23"/>
  <c r="H75" i="23" s="1"/>
  <c r="D75" i="23"/>
  <c r="C75" i="23"/>
  <c r="G75" i="23" s="1"/>
  <c r="G69" i="23"/>
  <c r="H69" i="23" s="1"/>
  <c r="F69" i="23"/>
  <c r="E69" i="23"/>
  <c r="G68" i="23"/>
  <c r="H68" i="23" s="1"/>
  <c r="F68" i="23"/>
  <c r="E68" i="23"/>
  <c r="G67" i="23"/>
  <c r="G66" i="23"/>
  <c r="F66" i="23"/>
  <c r="G65" i="23"/>
  <c r="H65" i="23" s="1"/>
  <c r="F65" i="23"/>
  <c r="E65" i="23"/>
  <c r="G64" i="23"/>
  <c r="H64" i="23" s="1"/>
  <c r="E64" i="23"/>
  <c r="G63" i="23"/>
  <c r="H63" i="23" s="1"/>
  <c r="F63" i="23"/>
  <c r="E63" i="23"/>
  <c r="G62" i="23"/>
  <c r="H62" i="23" s="1"/>
  <c r="F62" i="23"/>
  <c r="E62" i="23"/>
  <c r="G61" i="23"/>
  <c r="H61" i="23" s="1"/>
  <c r="F61" i="23"/>
  <c r="E61" i="23"/>
  <c r="G60" i="23"/>
  <c r="H60" i="23" s="1"/>
  <c r="F60" i="23"/>
  <c r="E60" i="23"/>
  <c r="G59" i="23"/>
  <c r="H59" i="23" s="1"/>
  <c r="F59" i="23"/>
  <c r="E59" i="23"/>
  <c r="G58" i="23"/>
  <c r="H58" i="23" s="1"/>
  <c r="F58" i="23"/>
  <c r="E58" i="23"/>
  <c r="G57" i="23"/>
  <c r="H57" i="23" s="1"/>
  <c r="F57" i="23"/>
  <c r="E57" i="23"/>
  <c r="G56" i="23"/>
  <c r="H56" i="23" s="1"/>
  <c r="F56" i="23"/>
  <c r="E56" i="23"/>
  <c r="G55" i="23"/>
  <c r="H55" i="23" s="1"/>
  <c r="F55" i="23"/>
  <c r="E55" i="23"/>
  <c r="G54" i="23"/>
  <c r="F54" i="23"/>
  <c r="G53" i="23"/>
  <c r="H53" i="23" s="1"/>
  <c r="F53" i="23"/>
  <c r="E53" i="23"/>
  <c r="G52" i="23"/>
  <c r="F52" i="23"/>
  <c r="H51" i="23"/>
  <c r="G51" i="23"/>
  <c r="F51" i="23"/>
  <c r="E51" i="23"/>
  <c r="G50" i="23"/>
  <c r="G49" i="23"/>
  <c r="H49" i="23" s="1"/>
  <c r="F49" i="23"/>
  <c r="E49" i="23"/>
  <c r="G48" i="23"/>
  <c r="H48" i="23" s="1"/>
  <c r="F48" i="23"/>
  <c r="E48" i="23"/>
  <c r="G47" i="23"/>
  <c r="H47" i="23" s="1"/>
  <c r="F47" i="23"/>
  <c r="E47" i="23"/>
  <c r="G46" i="23"/>
  <c r="H46" i="23" s="1"/>
  <c r="F46" i="23"/>
  <c r="E46" i="23"/>
  <c r="G45" i="23"/>
  <c r="F45" i="23"/>
  <c r="G44" i="23"/>
  <c r="H44" i="23" s="1"/>
  <c r="F44" i="23"/>
  <c r="E44" i="23"/>
  <c r="G43" i="23"/>
  <c r="H43" i="23" s="1"/>
  <c r="F43" i="23"/>
  <c r="E43" i="23"/>
  <c r="G42" i="23"/>
  <c r="H42" i="23" s="1"/>
  <c r="F42" i="23"/>
  <c r="E42" i="23"/>
  <c r="G41" i="23"/>
  <c r="H41" i="23" s="1"/>
  <c r="F41" i="23"/>
  <c r="E41" i="23"/>
  <c r="G40" i="23"/>
  <c r="H40" i="23" s="1"/>
  <c r="F40" i="23"/>
  <c r="E40" i="23"/>
  <c r="G39" i="23"/>
  <c r="H39" i="23" s="1"/>
  <c r="F39" i="23"/>
  <c r="E39" i="23"/>
  <c r="G38" i="23"/>
  <c r="H38" i="23" s="1"/>
  <c r="F38" i="23"/>
  <c r="E38" i="23"/>
  <c r="G37" i="23"/>
  <c r="H37" i="23" s="1"/>
  <c r="F37" i="23"/>
  <c r="E37" i="23"/>
  <c r="G36" i="23"/>
  <c r="G35" i="23"/>
  <c r="H35" i="23" s="1"/>
  <c r="F35" i="23"/>
  <c r="E35" i="23"/>
  <c r="G34" i="23"/>
  <c r="H34" i="23" s="1"/>
  <c r="F34" i="23"/>
  <c r="E34" i="23"/>
  <c r="G33" i="23"/>
  <c r="H33" i="23" s="1"/>
  <c r="F33" i="23"/>
  <c r="E33" i="23"/>
  <c r="G32" i="23"/>
  <c r="H32" i="23" s="1"/>
  <c r="F32" i="23"/>
  <c r="E32" i="23"/>
  <c r="G31" i="23"/>
  <c r="H31" i="23" s="1"/>
  <c r="F31" i="23"/>
  <c r="E31" i="23"/>
  <c r="G30" i="23"/>
  <c r="G29" i="23"/>
  <c r="H29" i="23" s="1"/>
  <c r="F29" i="23"/>
  <c r="E29" i="23"/>
  <c r="G28" i="23"/>
  <c r="F28" i="23"/>
  <c r="G27" i="23"/>
  <c r="G26" i="23"/>
  <c r="H26" i="23" s="1"/>
  <c r="F26" i="23"/>
  <c r="E26" i="23"/>
  <c r="G25" i="23"/>
  <c r="H25" i="23" s="1"/>
  <c r="F25" i="23"/>
  <c r="E25" i="23"/>
  <c r="G24" i="23"/>
  <c r="H24" i="23" s="1"/>
  <c r="F24" i="23"/>
  <c r="E24" i="23"/>
  <c r="G23" i="23"/>
  <c r="H23" i="23" s="1"/>
  <c r="F23" i="23"/>
  <c r="E23" i="23"/>
  <c r="G22" i="23"/>
  <c r="H22" i="23" s="1"/>
  <c r="F22" i="23"/>
  <c r="E22" i="23"/>
  <c r="G21" i="23"/>
  <c r="H21" i="23" s="1"/>
  <c r="F21" i="23"/>
  <c r="E21" i="23"/>
  <c r="G20" i="23"/>
  <c r="H20" i="23" s="1"/>
  <c r="F20" i="23"/>
  <c r="E20" i="23"/>
  <c r="D19" i="23"/>
  <c r="C19" i="23"/>
  <c r="D12" i="23"/>
  <c r="C12" i="23"/>
  <c r="D10" i="23"/>
  <c r="C10" i="23"/>
  <c r="G609" i="22"/>
  <c r="F609" i="22"/>
  <c r="E609" i="22"/>
  <c r="H609" i="22" s="1"/>
  <c r="G608" i="22"/>
  <c r="F608" i="22"/>
  <c r="G607" i="22"/>
  <c r="F607" i="22"/>
  <c r="E607" i="22"/>
  <c r="H607" i="22" s="1"/>
  <c r="G606" i="22"/>
  <c r="F606" i="22"/>
  <c r="E606" i="22"/>
  <c r="H606" i="22" s="1"/>
  <c r="G605" i="22"/>
  <c r="F605" i="22"/>
  <c r="E605" i="22"/>
  <c r="G604" i="22"/>
  <c r="F604" i="22"/>
  <c r="E604" i="22"/>
  <c r="G603" i="22"/>
  <c r="F603" i="22"/>
  <c r="E603" i="22"/>
  <c r="H603" i="22" s="1"/>
  <c r="G602" i="22"/>
  <c r="F602" i="22"/>
  <c r="E602" i="22"/>
  <c r="H602" i="22" s="1"/>
  <c r="G601" i="22"/>
  <c r="F601" i="22"/>
  <c r="E601" i="22"/>
  <c r="G600" i="22"/>
  <c r="F600" i="22"/>
  <c r="G599" i="22"/>
  <c r="F599" i="22"/>
  <c r="E599" i="22"/>
  <c r="H599" i="22" s="1"/>
  <c r="G598" i="22"/>
  <c r="F598" i="22"/>
  <c r="E598" i="22"/>
  <c r="H598" i="22" s="1"/>
  <c r="G597" i="22"/>
  <c r="F597" i="22"/>
  <c r="E597" i="22"/>
  <c r="G596" i="22"/>
  <c r="F596" i="22"/>
  <c r="E596" i="22"/>
  <c r="G595" i="22"/>
  <c r="F595" i="22"/>
  <c r="E595" i="22"/>
  <c r="H595" i="22" s="1"/>
  <c r="G594" i="22"/>
  <c r="F594" i="22"/>
  <c r="E594" i="22"/>
  <c r="H594" i="22" s="1"/>
  <c r="G593" i="22"/>
  <c r="F593" i="22"/>
  <c r="E593" i="22"/>
  <c r="G592" i="22"/>
  <c r="F592" i="22"/>
  <c r="G591" i="22"/>
  <c r="F591" i="22"/>
  <c r="E591" i="22"/>
  <c r="H591" i="22" s="1"/>
  <c r="G590" i="22"/>
  <c r="F590" i="22"/>
  <c r="E590" i="22"/>
  <c r="H590" i="22" s="1"/>
  <c r="G589" i="22"/>
  <c r="F589" i="22"/>
  <c r="E589" i="22"/>
  <c r="G588" i="22"/>
  <c r="F588" i="22"/>
  <c r="E588" i="22"/>
  <c r="G587" i="22"/>
  <c r="F587" i="22"/>
  <c r="E587" i="22"/>
  <c r="H587" i="22" s="1"/>
  <c r="G586" i="22"/>
  <c r="F586" i="22"/>
  <c r="E586" i="22"/>
  <c r="H586" i="22" s="1"/>
  <c r="G585" i="22"/>
  <c r="F585" i="22"/>
  <c r="E585" i="22"/>
  <c r="G584" i="22"/>
  <c r="F584" i="22"/>
  <c r="G583" i="22"/>
  <c r="F583" i="22"/>
  <c r="E583" i="22"/>
  <c r="H583" i="22" s="1"/>
  <c r="F582" i="22"/>
  <c r="E582" i="22"/>
  <c r="D582" i="22"/>
  <c r="C582" i="22"/>
  <c r="E608" i="22" s="1"/>
  <c r="H608" i="22" s="1"/>
  <c r="G576" i="22"/>
  <c r="H576" i="22" s="1"/>
  <c r="F576" i="22"/>
  <c r="E576" i="22"/>
  <c r="G575" i="22"/>
  <c r="H575" i="22" s="1"/>
  <c r="F575" i="22"/>
  <c r="E575" i="22"/>
  <c r="G574" i="22"/>
  <c r="F574" i="22"/>
  <c r="G573" i="22"/>
  <c r="H573" i="22" s="1"/>
  <c r="F573" i="22"/>
  <c r="E573" i="22"/>
  <c r="G572" i="22"/>
  <c r="E572" i="22"/>
  <c r="H572" i="22" s="1"/>
  <c r="G571" i="22"/>
  <c r="F571" i="22"/>
  <c r="E571" i="22"/>
  <c r="H571" i="22" s="1"/>
  <c r="G570" i="22"/>
  <c r="G569" i="22"/>
  <c r="G568" i="22"/>
  <c r="G567" i="22"/>
  <c r="H567" i="22" s="1"/>
  <c r="F567" i="22"/>
  <c r="E567" i="22"/>
  <c r="G566" i="22"/>
  <c r="F566" i="22"/>
  <c r="G565" i="22"/>
  <c r="H565" i="22" s="1"/>
  <c r="F565" i="22"/>
  <c r="E565" i="22"/>
  <c r="G564" i="22"/>
  <c r="H564" i="22" s="1"/>
  <c r="F564" i="22"/>
  <c r="E564" i="22"/>
  <c r="G563" i="22"/>
  <c r="H563" i="22" s="1"/>
  <c r="F563" i="22"/>
  <c r="E563" i="22"/>
  <c r="G562" i="22"/>
  <c r="E562" i="22"/>
  <c r="H562" i="22" s="1"/>
  <c r="G561" i="22"/>
  <c r="G560" i="22"/>
  <c r="G559" i="22"/>
  <c r="G558" i="22"/>
  <c r="H558" i="22" s="1"/>
  <c r="F558" i="22"/>
  <c r="E558" i="22"/>
  <c r="G557" i="22"/>
  <c r="H557" i="22" s="1"/>
  <c r="F557" i="22"/>
  <c r="E557" i="22"/>
  <c r="G556" i="22"/>
  <c r="E556" i="22"/>
  <c r="H556" i="22" s="1"/>
  <c r="G555" i="22"/>
  <c r="F555" i="22"/>
  <c r="E555" i="22"/>
  <c r="H555" i="22" s="1"/>
  <c r="G554" i="22"/>
  <c r="H553" i="22"/>
  <c r="G553" i="22"/>
  <c r="F553" i="22"/>
  <c r="E553" i="22"/>
  <c r="H552" i="22"/>
  <c r="G552" i="22"/>
  <c r="F552" i="22"/>
  <c r="E552" i="22"/>
  <c r="G551" i="22"/>
  <c r="G550" i="22"/>
  <c r="H550" i="22" s="1"/>
  <c r="E550" i="22"/>
  <c r="G549" i="22"/>
  <c r="E549" i="22"/>
  <c r="H549" i="22" s="1"/>
  <c r="G548" i="22"/>
  <c r="H547" i="22"/>
  <c r="G547" i="22"/>
  <c r="F547" i="22"/>
  <c r="E547" i="22"/>
  <c r="H546" i="22"/>
  <c r="G546" i="22"/>
  <c r="F546" i="22"/>
  <c r="E546" i="22"/>
  <c r="H545" i="22"/>
  <c r="G545" i="22"/>
  <c r="F545" i="22"/>
  <c r="E545" i="22"/>
  <c r="H544" i="22"/>
  <c r="G544" i="22"/>
  <c r="F544" i="22"/>
  <c r="E544" i="22"/>
  <c r="H543" i="22"/>
  <c r="G543" i="22"/>
  <c r="F543" i="22"/>
  <c r="E543" i="22"/>
  <c r="G542" i="22"/>
  <c r="F542" i="22"/>
  <c r="H541" i="22"/>
  <c r="G541" i="22"/>
  <c r="F541" i="22"/>
  <c r="E541" i="22"/>
  <c r="H540" i="22"/>
  <c r="G540" i="22"/>
  <c r="F540" i="22"/>
  <c r="E540" i="22"/>
  <c r="G539" i="22"/>
  <c r="G538" i="22"/>
  <c r="G537" i="22"/>
  <c r="H537" i="22" s="1"/>
  <c r="F537" i="22"/>
  <c r="E537" i="22"/>
  <c r="G536" i="22"/>
  <c r="H536" i="22" s="1"/>
  <c r="F536" i="22"/>
  <c r="E536" i="22"/>
  <c r="G535" i="22"/>
  <c r="E535" i="22"/>
  <c r="H535" i="22" s="1"/>
  <c r="G534" i="22"/>
  <c r="F534" i="22"/>
  <c r="E534" i="22"/>
  <c r="H534" i="22" s="1"/>
  <c r="G533" i="22"/>
  <c r="F533" i="22"/>
  <c r="E533" i="22"/>
  <c r="H533" i="22" s="1"/>
  <c r="G532" i="22"/>
  <c r="H531" i="22"/>
  <c r="G531" i="22"/>
  <c r="F531" i="22"/>
  <c r="E531" i="22"/>
  <c r="H530" i="22"/>
  <c r="G530" i="22"/>
  <c r="F530" i="22"/>
  <c r="E530" i="22"/>
  <c r="G529" i="22"/>
  <c r="F529" i="22"/>
  <c r="H528" i="22"/>
  <c r="G528" i="22"/>
  <c r="F528" i="22"/>
  <c r="E528" i="22"/>
  <c r="H527" i="22"/>
  <c r="G527" i="22"/>
  <c r="F527" i="22"/>
  <c r="E527" i="22"/>
  <c r="H526" i="22"/>
  <c r="G526" i="22"/>
  <c r="F526" i="22"/>
  <c r="E526" i="22"/>
  <c r="H525" i="22"/>
  <c r="G525" i="22"/>
  <c r="F525" i="22"/>
  <c r="E525" i="22"/>
  <c r="H524" i="22"/>
  <c r="G524" i="22"/>
  <c r="F524" i="22"/>
  <c r="E524" i="22"/>
  <c r="H523" i="22"/>
  <c r="G523" i="22"/>
  <c r="F523" i="22"/>
  <c r="E523" i="22"/>
  <c r="H522" i="22"/>
  <c r="G522" i="22"/>
  <c r="F522" i="22"/>
  <c r="E522" i="22"/>
  <c r="H521" i="22"/>
  <c r="G521" i="22"/>
  <c r="F521" i="22"/>
  <c r="E521" i="22"/>
  <c r="H520" i="22"/>
  <c r="G520" i="22"/>
  <c r="F520" i="22"/>
  <c r="E520" i="22"/>
  <c r="H519" i="22"/>
  <c r="G519" i="22"/>
  <c r="F519" i="22"/>
  <c r="E519" i="22"/>
  <c r="H518" i="22"/>
  <c r="G518" i="22"/>
  <c r="F518" i="22"/>
  <c r="E518" i="22"/>
  <c r="H517" i="22"/>
  <c r="G517" i="22"/>
  <c r="F517" i="22"/>
  <c r="E517" i="22"/>
  <c r="G516" i="22"/>
  <c r="G515" i="22"/>
  <c r="F515" i="22"/>
  <c r="G514" i="22"/>
  <c r="H514" i="22" s="1"/>
  <c r="F514" i="22"/>
  <c r="E514" i="22"/>
  <c r="G513" i="22"/>
  <c r="H513" i="22" s="1"/>
  <c r="F513" i="22"/>
  <c r="E513" i="22"/>
  <c r="G512" i="22"/>
  <c r="H512" i="22" s="1"/>
  <c r="F512" i="22"/>
  <c r="E512" i="22"/>
  <c r="G511" i="22"/>
  <c r="F511" i="22"/>
  <c r="G510" i="22"/>
  <c r="G509" i="22"/>
  <c r="H509" i="22" s="1"/>
  <c r="F509" i="22"/>
  <c r="E509" i="22"/>
  <c r="G508" i="22"/>
  <c r="H508" i="22" s="1"/>
  <c r="F508" i="22"/>
  <c r="E508" i="22"/>
  <c r="G507" i="22"/>
  <c r="H507" i="22" s="1"/>
  <c r="F507" i="22"/>
  <c r="E507" i="22"/>
  <c r="G506" i="22"/>
  <c r="H506" i="22" s="1"/>
  <c r="F506" i="22"/>
  <c r="E506" i="22"/>
  <c r="G505" i="22"/>
  <c r="H505" i="22" s="1"/>
  <c r="F505" i="22"/>
  <c r="E505" i="22"/>
  <c r="G504" i="22"/>
  <c r="H504" i="22" s="1"/>
  <c r="F504" i="22"/>
  <c r="E504" i="22"/>
  <c r="G503" i="22"/>
  <c r="H503" i="22" s="1"/>
  <c r="F503" i="22"/>
  <c r="E503" i="22"/>
  <c r="G502" i="22"/>
  <c r="H502" i="22" s="1"/>
  <c r="F502" i="22"/>
  <c r="E502" i="22"/>
  <c r="G501" i="22"/>
  <c r="H501" i="22" s="1"/>
  <c r="F501" i="22"/>
  <c r="E501" i="22"/>
  <c r="G500" i="22"/>
  <c r="E500" i="22"/>
  <c r="H500" i="22" s="1"/>
  <c r="G499" i="22"/>
  <c r="F499" i="22"/>
  <c r="E499" i="22"/>
  <c r="H499" i="22" s="1"/>
  <c r="G498" i="22"/>
  <c r="F498" i="22"/>
  <c r="E498" i="22"/>
  <c r="H498" i="22" s="1"/>
  <c r="G497" i="22"/>
  <c r="E497" i="22"/>
  <c r="H497" i="22" s="1"/>
  <c r="H496" i="22"/>
  <c r="G496" i="22"/>
  <c r="F496" i="22"/>
  <c r="E496" i="22"/>
  <c r="G495" i="22"/>
  <c r="G494" i="22"/>
  <c r="H494" i="22" s="1"/>
  <c r="F494" i="22"/>
  <c r="E494" i="22"/>
  <c r="G493" i="22"/>
  <c r="H493" i="22" s="1"/>
  <c r="F493" i="22"/>
  <c r="E493" i="22"/>
  <c r="G492" i="22"/>
  <c r="F492" i="22"/>
  <c r="G491" i="22"/>
  <c r="H491" i="22" s="1"/>
  <c r="F491" i="22"/>
  <c r="E491" i="22"/>
  <c r="G490" i="22"/>
  <c r="G489" i="22"/>
  <c r="E489" i="22"/>
  <c r="H489" i="22" s="1"/>
  <c r="G488" i="22"/>
  <c r="F488" i="22"/>
  <c r="E488" i="22"/>
  <c r="H488" i="22" s="1"/>
  <c r="G487" i="22"/>
  <c r="F487" i="22"/>
  <c r="E487" i="22"/>
  <c r="H487" i="22" s="1"/>
  <c r="G486" i="22"/>
  <c r="E486" i="22"/>
  <c r="H486" i="22" s="1"/>
  <c r="G485" i="22"/>
  <c r="G484" i="22"/>
  <c r="G483" i="22"/>
  <c r="E483" i="22"/>
  <c r="H483" i="22" s="1"/>
  <c r="G482" i="22"/>
  <c r="F482" i="22"/>
  <c r="E482" i="22"/>
  <c r="H482" i="22" s="1"/>
  <c r="G481" i="22"/>
  <c r="E481" i="22"/>
  <c r="H481" i="22" s="1"/>
  <c r="H480" i="22"/>
  <c r="G480" i="22"/>
  <c r="F480" i="22"/>
  <c r="E480" i="22"/>
  <c r="G479" i="22"/>
  <c r="G478" i="22"/>
  <c r="H478" i="22" s="1"/>
  <c r="F478" i="22"/>
  <c r="E478" i="22"/>
  <c r="G477" i="22"/>
  <c r="H477" i="22" s="1"/>
  <c r="F477" i="22"/>
  <c r="E477" i="22"/>
  <c r="G476" i="22"/>
  <c r="F476" i="22"/>
  <c r="G475" i="22"/>
  <c r="H475" i="22" s="1"/>
  <c r="F475" i="22"/>
  <c r="E475" i="22"/>
  <c r="G474" i="22"/>
  <c r="H474" i="22" s="1"/>
  <c r="F474" i="22"/>
  <c r="E474" i="22"/>
  <c r="G473" i="22"/>
  <c r="H473" i="22" s="1"/>
  <c r="F473" i="22"/>
  <c r="E473" i="22"/>
  <c r="G472" i="22"/>
  <c r="G471" i="22"/>
  <c r="E471" i="22"/>
  <c r="H471" i="22" s="1"/>
  <c r="G470" i="22"/>
  <c r="F470" i="22"/>
  <c r="E470" i="22"/>
  <c r="H470" i="22" s="1"/>
  <c r="G469" i="22"/>
  <c r="E469" i="22"/>
  <c r="H469" i="22" s="1"/>
  <c r="G468" i="22"/>
  <c r="G467" i="22"/>
  <c r="H467" i="22" s="1"/>
  <c r="E467" i="22"/>
  <c r="G466" i="22"/>
  <c r="E466" i="22"/>
  <c r="H466" i="22" s="1"/>
  <c r="G465" i="22"/>
  <c r="E465" i="22"/>
  <c r="H465" i="22" s="1"/>
  <c r="G464" i="22"/>
  <c r="G463" i="22"/>
  <c r="G462" i="22"/>
  <c r="H462" i="22" s="1"/>
  <c r="F462" i="22"/>
  <c r="E462" i="22"/>
  <c r="G461" i="22"/>
  <c r="F461" i="22"/>
  <c r="G460" i="22"/>
  <c r="H460" i="22" s="1"/>
  <c r="F460" i="22"/>
  <c r="E460" i="22"/>
  <c r="G459" i="22"/>
  <c r="H459" i="22" s="1"/>
  <c r="F459" i="22"/>
  <c r="E459" i="22"/>
  <c r="G458" i="22"/>
  <c r="E458" i="22"/>
  <c r="H458" i="22" s="1"/>
  <c r="G457" i="22"/>
  <c r="F457" i="22"/>
  <c r="E457" i="22"/>
  <c r="H457" i="22" s="1"/>
  <c r="G456" i="22"/>
  <c r="E456" i="22"/>
  <c r="H456" i="22" s="1"/>
  <c r="H455" i="22"/>
  <c r="G455" i="22"/>
  <c r="F455" i="22"/>
  <c r="E455" i="22"/>
  <c r="H454" i="22"/>
  <c r="G454" i="22"/>
  <c r="F454" i="22"/>
  <c r="E454" i="22"/>
  <c r="H453" i="22"/>
  <c r="G453" i="22"/>
  <c r="F453" i="22"/>
  <c r="E453" i="22"/>
  <c r="H452" i="22"/>
  <c r="G452" i="22"/>
  <c r="F452" i="22"/>
  <c r="E452" i="22"/>
  <c r="H451" i="22"/>
  <c r="G451" i="22"/>
  <c r="F451" i="22"/>
  <c r="E451" i="22"/>
  <c r="H450" i="22"/>
  <c r="G450" i="22"/>
  <c r="F450" i="22"/>
  <c r="E450" i="22"/>
  <c r="H449" i="22"/>
  <c r="G449" i="22"/>
  <c r="F449" i="22"/>
  <c r="E449" i="22"/>
  <c r="H448" i="22"/>
  <c r="G448" i="22"/>
  <c r="F448" i="22"/>
  <c r="E448" i="22"/>
  <c r="H447" i="22"/>
  <c r="G447" i="22"/>
  <c r="F447" i="22"/>
  <c r="E447" i="22"/>
  <c r="H446" i="22"/>
  <c r="G446" i="22"/>
  <c r="F446" i="22"/>
  <c r="E446" i="22"/>
  <c r="G445" i="22"/>
  <c r="G444" i="22"/>
  <c r="H444" i="22" s="1"/>
  <c r="F444" i="22"/>
  <c r="E444" i="22"/>
  <c r="G443" i="22"/>
  <c r="G442" i="22"/>
  <c r="E442" i="22"/>
  <c r="H442" i="22" s="1"/>
  <c r="G441" i="22"/>
  <c r="E441" i="22"/>
  <c r="H441" i="22" s="1"/>
  <c r="H440" i="22"/>
  <c r="G440" i="22"/>
  <c r="F440" i="22"/>
  <c r="E440" i="22"/>
  <c r="H439" i="22"/>
  <c r="G439" i="22"/>
  <c r="E439" i="22"/>
  <c r="G438" i="22"/>
  <c r="H438" i="22" s="1"/>
  <c r="E438" i="22"/>
  <c r="G437" i="22"/>
  <c r="E437" i="22"/>
  <c r="H437" i="22" s="1"/>
  <c r="G436" i="22"/>
  <c r="F436" i="22"/>
  <c r="E436" i="22"/>
  <c r="H436" i="22" s="1"/>
  <c r="G435" i="22"/>
  <c r="F435" i="22"/>
  <c r="E435" i="22"/>
  <c r="H435" i="22" s="1"/>
  <c r="G434" i="22"/>
  <c r="E434" i="22"/>
  <c r="H434" i="22" s="1"/>
  <c r="H433" i="22"/>
  <c r="G433" i="22"/>
  <c r="F433" i="22"/>
  <c r="E433" i="22"/>
  <c r="G432" i="22"/>
  <c r="G431" i="22"/>
  <c r="H431" i="22" s="1"/>
  <c r="F431" i="22"/>
  <c r="E431" i="22"/>
  <c r="G430" i="22"/>
  <c r="H430" i="22" s="1"/>
  <c r="E430" i="22"/>
  <c r="G429" i="22"/>
  <c r="F429" i="22"/>
  <c r="G428" i="22"/>
  <c r="F428" i="22"/>
  <c r="G427" i="22"/>
  <c r="H427" i="22" s="1"/>
  <c r="F427" i="22"/>
  <c r="E427" i="22"/>
  <c r="G426" i="22"/>
  <c r="H426" i="22" s="1"/>
  <c r="F426" i="22"/>
  <c r="E426" i="22"/>
  <c r="G425" i="22"/>
  <c r="E425" i="22"/>
  <c r="H425" i="22" s="1"/>
  <c r="G424" i="22"/>
  <c r="F424" i="22"/>
  <c r="E424" i="22"/>
  <c r="H424" i="22" s="1"/>
  <c r="G423" i="22"/>
  <c r="E423" i="22"/>
  <c r="H423" i="22" s="1"/>
  <c r="H422" i="22"/>
  <c r="G422" i="22"/>
  <c r="F422" i="22"/>
  <c r="E422" i="22"/>
  <c r="H421" i="22"/>
  <c r="G421" i="22"/>
  <c r="F421" i="22"/>
  <c r="E421" i="22"/>
  <c r="G420" i="22"/>
  <c r="G419" i="22"/>
  <c r="H419" i="22" s="1"/>
  <c r="F419" i="22"/>
  <c r="E419" i="22"/>
  <c r="G418" i="22"/>
  <c r="H418" i="22" s="1"/>
  <c r="F418" i="22"/>
  <c r="E418" i="22"/>
  <c r="G417" i="22"/>
  <c r="H417" i="22" s="1"/>
  <c r="E417" i="22"/>
  <c r="G416" i="22"/>
  <c r="H416" i="22" s="1"/>
  <c r="F416" i="22"/>
  <c r="E416" i="22"/>
  <c r="G415" i="22"/>
  <c r="H415" i="22" s="1"/>
  <c r="F415" i="22"/>
  <c r="E415" i="22"/>
  <c r="G414" i="22"/>
  <c r="H414" i="22" s="1"/>
  <c r="F414" i="22"/>
  <c r="E414" i="22"/>
  <c r="G413" i="22"/>
  <c r="F413" i="22"/>
  <c r="G412" i="22"/>
  <c r="E412" i="22"/>
  <c r="H412" i="22" s="1"/>
  <c r="G411" i="22"/>
  <c r="F411" i="22"/>
  <c r="E411" i="22"/>
  <c r="H411" i="22" s="1"/>
  <c r="G410" i="22"/>
  <c r="E410" i="22"/>
  <c r="H410" i="22" s="1"/>
  <c r="G409" i="22"/>
  <c r="G408" i="22"/>
  <c r="G407" i="22"/>
  <c r="H407" i="22" s="1"/>
  <c r="F407" i="22"/>
  <c r="E407" i="22"/>
  <c r="G406" i="22"/>
  <c r="H406" i="22" s="1"/>
  <c r="F406" i="22"/>
  <c r="E406" i="22"/>
  <c r="G405" i="22"/>
  <c r="E405" i="22"/>
  <c r="H405" i="22" s="1"/>
  <c r="G404" i="22"/>
  <c r="F404" i="22"/>
  <c r="E404" i="22"/>
  <c r="H404" i="22" s="1"/>
  <c r="G403" i="22"/>
  <c r="E403" i="22"/>
  <c r="H403" i="22" s="1"/>
  <c r="H402" i="22"/>
  <c r="G402" i="22"/>
  <c r="F402" i="22"/>
  <c r="E402" i="22"/>
  <c r="H401" i="22"/>
  <c r="G401" i="22"/>
  <c r="F401" i="22"/>
  <c r="E401" i="22"/>
  <c r="H400" i="22"/>
  <c r="G400" i="22"/>
  <c r="F400" i="22"/>
  <c r="E400" i="22"/>
  <c r="G399" i="22"/>
  <c r="G398" i="22"/>
  <c r="G397" i="22"/>
  <c r="E397" i="22"/>
  <c r="H397" i="22" s="1"/>
  <c r="G396" i="22"/>
  <c r="F396" i="22"/>
  <c r="E396" i="22"/>
  <c r="H396" i="22" s="1"/>
  <c r="G395" i="22"/>
  <c r="E395" i="22"/>
  <c r="H395" i="22" s="1"/>
  <c r="H394" i="22"/>
  <c r="G394" i="22"/>
  <c r="F394" i="22"/>
  <c r="E394" i="22"/>
  <c r="H393" i="22"/>
  <c r="G393" i="22"/>
  <c r="F393" i="22"/>
  <c r="E393" i="22"/>
  <c r="H392" i="22"/>
  <c r="G392" i="22"/>
  <c r="F392" i="22"/>
  <c r="E392" i="22"/>
  <c r="G391" i="22"/>
  <c r="G390" i="22"/>
  <c r="H390" i="22" s="1"/>
  <c r="F390" i="22"/>
  <c r="E390" i="22"/>
  <c r="G389" i="22"/>
  <c r="H389" i="22" s="1"/>
  <c r="F389" i="22"/>
  <c r="E389" i="22"/>
  <c r="G388" i="22"/>
  <c r="G387" i="22"/>
  <c r="E387" i="22"/>
  <c r="H387" i="22" s="1"/>
  <c r="G386" i="22"/>
  <c r="F386" i="22"/>
  <c r="E386" i="22"/>
  <c r="H386" i="22" s="1"/>
  <c r="G385" i="22"/>
  <c r="F385" i="22"/>
  <c r="E385" i="22"/>
  <c r="H385" i="22" s="1"/>
  <c r="G384" i="22"/>
  <c r="E384" i="22"/>
  <c r="H384" i="22" s="1"/>
  <c r="H383" i="22"/>
  <c r="G383" i="22"/>
  <c r="E383" i="22"/>
  <c r="G382" i="22"/>
  <c r="G381" i="22"/>
  <c r="H381" i="22" s="1"/>
  <c r="F381" i="22"/>
  <c r="E381" i="22"/>
  <c r="G380" i="22"/>
  <c r="E380" i="22"/>
  <c r="H380" i="22" s="1"/>
  <c r="G379" i="22"/>
  <c r="E379" i="22"/>
  <c r="H379" i="22" s="1"/>
  <c r="H378" i="22"/>
  <c r="G378" i="22"/>
  <c r="F378" i="22"/>
  <c r="E378" i="22"/>
  <c r="H377" i="22"/>
  <c r="G377" i="22"/>
  <c r="F377" i="22"/>
  <c r="E377" i="22"/>
  <c r="H376" i="22"/>
  <c r="G376" i="22"/>
  <c r="E376" i="22"/>
  <c r="G375" i="22"/>
  <c r="G374" i="22"/>
  <c r="E374" i="22"/>
  <c r="H374" i="22" s="1"/>
  <c r="G373" i="22"/>
  <c r="E373" i="22"/>
  <c r="H373" i="22" s="1"/>
  <c r="H372" i="22"/>
  <c r="G372" i="22"/>
  <c r="E372" i="22"/>
  <c r="G371" i="22"/>
  <c r="H371" i="22" s="1"/>
  <c r="F371" i="22"/>
  <c r="E371" i="22"/>
  <c r="G370" i="22"/>
  <c r="H370" i="22" s="1"/>
  <c r="F370" i="22"/>
  <c r="E370" i="22"/>
  <c r="G369" i="22"/>
  <c r="G368" i="22"/>
  <c r="H368" i="22" s="1"/>
  <c r="F368" i="22"/>
  <c r="E368" i="22"/>
  <c r="G367" i="22"/>
  <c r="F367" i="22"/>
  <c r="G366" i="22"/>
  <c r="H366" i="22" s="1"/>
  <c r="F366" i="22"/>
  <c r="E366" i="22"/>
  <c r="G365" i="22"/>
  <c r="E365" i="22"/>
  <c r="H365" i="22" s="1"/>
  <c r="G364" i="22"/>
  <c r="E364" i="22"/>
  <c r="H364" i="22" s="1"/>
  <c r="H363" i="22"/>
  <c r="G363" i="22"/>
  <c r="F363" i="22"/>
  <c r="E363" i="22"/>
  <c r="H362" i="22"/>
  <c r="G362" i="22"/>
  <c r="E362" i="22"/>
  <c r="G361" i="22"/>
  <c r="G360" i="22"/>
  <c r="H360" i="22" s="1"/>
  <c r="F360" i="22"/>
  <c r="E360" i="22"/>
  <c r="G359" i="22"/>
  <c r="F359" i="22"/>
  <c r="G358" i="22"/>
  <c r="E358" i="22"/>
  <c r="H358" i="22" s="1"/>
  <c r="G357" i="22"/>
  <c r="F357" i="22"/>
  <c r="E357" i="22"/>
  <c r="H357" i="22" s="1"/>
  <c r="G356" i="22"/>
  <c r="F356" i="22"/>
  <c r="E356" i="22"/>
  <c r="H356" i="22" s="1"/>
  <c r="G355" i="22"/>
  <c r="E355" i="22"/>
  <c r="H355" i="22" s="1"/>
  <c r="H354" i="22"/>
  <c r="G354" i="22"/>
  <c r="F354" i="22"/>
  <c r="E354" i="22"/>
  <c r="H353" i="22"/>
  <c r="G353" i="22"/>
  <c r="F353" i="22"/>
  <c r="E353" i="22"/>
  <c r="H352" i="22"/>
  <c r="G352" i="22"/>
  <c r="E352" i="22"/>
  <c r="G351" i="22"/>
  <c r="G350" i="22"/>
  <c r="E350" i="22"/>
  <c r="H350" i="22" s="1"/>
  <c r="E349" i="22"/>
  <c r="D349" i="22"/>
  <c r="C349" i="22"/>
  <c r="E569" i="22" s="1"/>
  <c r="H569" i="22" s="1"/>
  <c r="G343" i="22"/>
  <c r="F343" i="22"/>
  <c r="E343" i="22"/>
  <c r="H343" i="22" s="1"/>
  <c r="G342" i="22"/>
  <c r="F342" i="22"/>
  <c r="E342" i="22"/>
  <c r="H342" i="22" s="1"/>
  <c r="G341" i="22"/>
  <c r="F341" i="22"/>
  <c r="E341" i="22"/>
  <c r="G340" i="22"/>
  <c r="F340" i="22"/>
  <c r="E340" i="22"/>
  <c r="G339" i="22"/>
  <c r="F339" i="22"/>
  <c r="E339" i="22"/>
  <c r="H339" i="22" s="1"/>
  <c r="G338" i="22"/>
  <c r="F338" i="22"/>
  <c r="G337" i="22"/>
  <c r="F337" i="22"/>
  <c r="E337" i="22"/>
  <c r="G336" i="22"/>
  <c r="F336" i="22"/>
  <c r="E336" i="22"/>
  <c r="G335" i="22"/>
  <c r="F335" i="22"/>
  <c r="E335" i="22"/>
  <c r="H335" i="22" s="1"/>
  <c r="G334" i="22"/>
  <c r="F334" i="22"/>
  <c r="E334" i="22"/>
  <c r="H334" i="22" s="1"/>
  <c r="G333" i="22"/>
  <c r="F333" i="22"/>
  <c r="E333" i="22"/>
  <c r="G332" i="22"/>
  <c r="F332" i="22"/>
  <c r="E332" i="22"/>
  <c r="G331" i="22"/>
  <c r="F331" i="22"/>
  <c r="E331" i="22"/>
  <c r="H331" i="22" s="1"/>
  <c r="G330" i="22"/>
  <c r="F330" i="22"/>
  <c r="E330" i="22"/>
  <c r="H330" i="22" s="1"/>
  <c r="G329" i="22"/>
  <c r="F329" i="22"/>
  <c r="E329" i="22"/>
  <c r="G328" i="22"/>
  <c r="F328" i="22"/>
  <c r="E328" i="22"/>
  <c r="G327" i="22"/>
  <c r="F327" i="22"/>
  <c r="E327" i="22"/>
  <c r="H327" i="22" s="1"/>
  <c r="G326" i="22"/>
  <c r="F326" i="22"/>
  <c r="E326" i="22"/>
  <c r="H326" i="22" s="1"/>
  <c r="G325" i="22"/>
  <c r="F325" i="22"/>
  <c r="E325" i="22"/>
  <c r="G324" i="22"/>
  <c r="F324" i="22"/>
  <c r="G323" i="22"/>
  <c r="F323" i="22"/>
  <c r="G322" i="22"/>
  <c r="F322" i="22"/>
  <c r="E322" i="22"/>
  <c r="H322" i="22" s="1"/>
  <c r="G321" i="22"/>
  <c r="F321" i="22"/>
  <c r="G320" i="22"/>
  <c r="F320" i="22"/>
  <c r="E320" i="22"/>
  <c r="G319" i="22"/>
  <c r="F319" i="22"/>
  <c r="G318" i="22"/>
  <c r="F318" i="22"/>
  <c r="E318" i="22"/>
  <c r="H318" i="22" s="1"/>
  <c r="G317" i="22"/>
  <c r="F317" i="22"/>
  <c r="G316" i="22"/>
  <c r="F316" i="22"/>
  <c r="E316" i="22"/>
  <c r="G315" i="22"/>
  <c r="F315" i="22"/>
  <c r="E315" i="22"/>
  <c r="H315" i="22" s="1"/>
  <c r="G314" i="22"/>
  <c r="F314" i="22"/>
  <c r="E314" i="22"/>
  <c r="H314" i="22" s="1"/>
  <c r="G313" i="22"/>
  <c r="F313" i="22"/>
  <c r="G312" i="22"/>
  <c r="F312" i="22"/>
  <c r="E312" i="22"/>
  <c r="G311" i="22"/>
  <c r="F311" i="22"/>
  <c r="E311" i="22"/>
  <c r="H311" i="22" s="1"/>
  <c r="G310" i="22"/>
  <c r="F310" i="22"/>
  <c r="E310" i="22"/>
  <c r="H310" i="22" s="1"/>
  <c r="G309" i="22"/>
  <c r="F309" i="22"/>
  <c r="E309" i="22"/>
  <c r="G308" i="22"/>
  <c r="F308" i="22"/>
  <c r="G307" i="22"/>
  <c r="F307" i="22"/>
  <c r="E307" i="22"/>
  <c r="H307" i="22" s="1"/>
  <c r="G306" i="22"/>
  <c r="F306" i="22"/>
  <c r="E306" i="22"/>
  <c r="H306" i="22" s="1"/>
  <c r="G305" i="22"/>
  <c r="F305" i="22"/>
  <c r="G304" i="22"/>
  <c r="F304" i="22"/>
  <c r="E304" i="22"/>
  <c r="G303" i="22"/>
  <c r="F303" i="22"/>
  <c r="E303" i="22"/>
  <c r="H303" i="22" s="1"/>
  <c r="G302" i="22"/>
  <c r="F302" i="22"/>
  <c r="G301" i="22"/>
  <c r="F301" i="22"/>
  <c r="G300" i="22"/>
  <c r="F300" i="22"/>
  <c r="E300" i="22"/>
  <c r="G299" i="22"/>
  <c r="F299" i="22"/>
  <c r="E299" i="22"/>
  <c r="H299" i="22" s="1"/>
  <c r="G298" i="22"/>
  <c r="F298" i="22"/>
  <c r="E298" i="22"/>
  <c r="H298" i="22" s="1"/>
  <c r="G297" i="22"/>
  <c r="F297" i="22"/>
  <c r="E297" i="22"/>
  <c r="G296" i="22"/>
  <c r="F296" i="22"/>
  <c r="E296" i="22"/>
  <c r="G295" i="22"/>
  <c r="F295" i="22"/>
  <c r="E295" i="22"/>
  <c r="H295" i="22" s="1"/>
  <c r="G294" i="22"/>
  <c r="F294" i="22"/>
  <c r="G293" i="22"/>
  <c r="F293" i="22"/>
  <c r="G292" i="22"/>
  <c r="F292" i="22"/>
  <c r="E292" i="22"/>
  <c r="G291" i="22"/>
  <c r="F291" i="22"/>
  <c r="E291" i="22"/>
  <c r="H291" i="22" s="1"/>
  <c r="G290" i="22"/>
  <c r="F290" i="22"/>
  <c r="G289" i="22"/>
  <c r="F289" i="22"/>
  <c r="G288" i="22"/>
  <c r="F288" i="22"/>
  <c r="G287" i="22"/>
  <c r="F287" i="22"/>
  <c r="E287" i="22"/>
  <c r="H287" i="22" s="1"/>
  <c r="G286" i="22"/>
  <c r="F286" i="22"/>
  <c r="E286" i="22"/>
  <c r="H286" i="22" s="1"/>
  <c r="G285" i="22"/>
  <c r="F285" i="22"/>
  <c r="E285" i="22"/>
  <c r="G284" i="22"/>
  <c r="F284" i="22"/>
  <c r="E284" i="22"/>
  <c r="G283" i="22"/>
  <c r="F283" i="22"/>
  <c r="G282" i="22"/>
  <c r="F282" i="22"/>
  <c r="E282" i="22"/>
  <c r="H282" i="22" s="1"/>
  <c r="G281" i="22"/>
  <c r="F281" i="22"/>
  <c r="E281" i="22"/>
  <c r="G280" i="22"/>
  <c r="F280" i="22"/>
  <c r="G279" i="22"/>
  <c r="F279" i="22"/>
  <c r="E279" i="22"/>
  <c r="H279" i="22" s="1"/>
  <c r="G278" i="22"/>
  <c r="F278" i="22"/>
  <c r="G277" i="22"/>
  <c r="F277" i="22"/>
  <c r="G276" i="22"/>
  <c r="F276" i="22"/>
  <c r="G275" i="22"/>
  <c r="F275" i="22"/>
  <c r="G274" i="22"/>
  <c r="F274" i="22"/>
  <c r="E274" i="22"/>
  <c r="H274" i="22" s="1"/>
  <c r="G273" i="22"/>
  <c r="F273" i="22"/>
  <c r="E273" i="22"/>
  <c r="G272" i="22"/>
  <c r="F272" i="22"/>
  <c r="E272" i="22"/>
  <c r="G271" i="22"/>
  <c r="F271" i="22"/>
  <c r="E271" i="22"/>
  <c r="H271" i="22" s="1"/>
  <c r="G270" i="22"/>
  <c r="F270" i="22"/>
  <c r="E270" i="22"/>
  <c r="H270" i="22" s="1"/>
  <c r="G269" i="22"/>
  <c r="F269" i="22"/>
  <c r="E269" i="22"/>
  <c r="G268" i="22"/>
  <c r="F268" i="22"/>
  <c r="E268" i="22"/>
  <c r="G267" i="22"/>
  <c r="F267" i="22"/>
  <c r="E267" i="22"/>
  <c r="H267" i="22" s="1"/>
  <c r="G266" i="22"/>
  <c r="F266" i="22"/>
  <c r="G265" i="22"/>
  <c r="F265" i="22"/>
  <c r="E265" i="22"/>
  <c r="G264" i="22"/>
  <c r="F264" i="22"/>
  <c r="G263" i="22"/>
  <c r="F263" i="22"/>
  <c r="E263" i="22"/>
  <c r="H263" i="22" s="1"/>
  <c r="G262" i="22"/>
  <c r="F262" i="22"/>
  <c r="E262" i="22"/>
  <c r="H262" i="22" s="1"/>
  <c r="G261" i="22"/>
  <c r="F261" i="22"/>
  <c r="E261" i="22"/>
  <c r="G260" i="22"/>
  <c r="F260" i="22"/>
  <c r="G259" i="22"/>
  <c r="F259" i="22"/>
  <c r="E259" i="22"/>
  <c r="H259" i="22" s="1"/>
  <c r="G258" i="22"/>
  <c r="F258" i="22"/>
  <c r="E258" i="22"/>
  <c r="H258" i="22" s="1"/>
  <c r="G257" i="22"/>
  <c r="F257" i="22"/>
  <c r="E257" i="22"/>
  <c r="G256" i="22"/>
  <c r="F256" i="22"/>
  <c r="E256" i="22"/>
  <c r="G255" i="22"/>
  <c r="F255" i="22"/>
  <c r="E255" i="22"/>
  <c r="H255" i="22" s="1"/>
  <c r="G254" i="22"/>
  <c r="F254" i="22"/>
  <c r="E254" i="22"/>
  <c r="H254" i="22" s="1"/>
  <c r="G253" i="22"/>
  <c r="F253" i="22"/>
  <c r="E253" i="22"/>
  <c r="G252" i="22"/>
  <c r="F252" i="22"/>
  <c r="E252" i="22"/>
  <c r="G251" i="22"/>
  <c r="F251" i="22"/>
  <c r="E251" i="22"/>
  <c r="H251" i="22" s="1"/>
  <c r="G250" i="22"/>
  <c r="F250" i="22"/>
  <c r="G249" i="22"/>
  <c r="F249" i="22"/>
  <c r="E249" i="22"/>
  <c r="G248" i="22"/>
  <c r="F248" i="22"/>
  <c r="G247" i="22"/>
  <c r="F247" i="22"/>
  <c r="E247" i="22"/>
  <c r="H247" i="22" s="1"/>
  <c r="G246" i="22"/>
  <c r="F246" i="22"/>
  <c r="G245" i="22"/>
  <c r="F245" i="22"/>
  <c r="E245" i="22"/>
  <c r="G244" i="22"/>
  <c r="F244" i="22"/>
  <c r="G243" i="22"/>
  <c r="F243" i="22"/>
  <c r="E243" i="22"/>
  <c r="H243" i="22" s="1"/>
  <c r="G242" i="22"/>
  <c r="F242" i="22"/>
  <c r="E242" i="22"/>
  <c r="H242" i="22" s="1"/>
  <c r="G241" i="22"/>
  <c r="F241" i="22"/>
  <c r="G240" i="22"/>
  <c r="F240" i="22"/>
  <c r="G239" i="22"/>
  <c r="F239" i="22"/>
  <c r="G238" i="22"/>
  <c r="F238" i="22"/>
  <c r="G237" i="22"/>
  <c r="F237" i="22"/>
  <c r="E237" i="22"/>
  <c r="G236" i="22"/>
  <c r="F236" i="22"/>
  <c r="G235" i="22"/>
  <c r="F235" i="22"/>
  <c r="E235" i="22"/>
  <c r="H235" i="22" s="1"/>
  <c r="G234" i="22"/>
  <c r="F234" i="22"/>
  <c r="E234" i="22"/>
  <c r="H234" i="22" s="1"/>
  <c r="G233" i="22"/>
  <c r="F233" i="22"/>
  <c r="E233" i="22"/>
  <c r="G232" i="22"/>
  <c r="F232" i="22"/>
  <c r="E232" i="22"/>
  <c r="G231" i="22"/>
  <c r="F231" i="22"/>
  <c r="E231" i="22"/>
  <c r="H231" i="22" s="1"/>
  <c r="G230" i="22"/>
  <c r="F230" i="22"/>
  <c r="G229" i="22"/>
  <c r="F229" i="22"/>
  <c r="E229" i="22"/>
  <c r="G228" i="22"/>
  <c r="F228" i="22"/>
  <c r="G227" i="22"/>
  <c r="F227" i="22"/>
  <c r="E227" i="22"/>
  <c r="H227" i="22" s="1"/>
  <c r="G226" i="22"/>
  <c r="F226" i="22"/>
  <c r="E226" i="22"/>
  <c r="H226" i="22" s="1"/>
  <c r="G225" i="22"/>
  <c r="F225" i="22"/>
  <c r="G224" i="22"/>
  <c r="F224" i="22"/>
  <c r="E224" i="22"/>
  <c r="G223" i="22"/>
  <c r="F223" i="22"/>
  <c r="E223" i="22"/>
  <c r="H223" i="22" s="1"/>
  <c r="G222" i="22"/>
  <c r="F222" i="22"/>
  <c r="E222" i="22"/>
  <c r="H222" i="22" s="1"/>
  <c r="G221" i="22"/>
  <c r="F221" i="22"/>
  <c r="E221" i="22"/>
  <c r="G220" i="22"/>
  <c r="F220" i="22"/>
  <c r="E220" i="22"/>
  <c r="G219" i="22"/>
  <c r="F219" i="22"/>
  <c r="E219" i="22"/>
  <c r="H219" i="22" s="1"/>
  <c r="G218" i="22"/>
  <c r="F218" i="22"/>
  <c r="E218" i="22"/>
  <c r="H218" i="22" s="1"/>
  <c r="G217" i="22"/>
  <c r="F217" i="22"/>
  <c r="E217" i="22"/>
  <c r="G216" i="22"/>
  <c r="F216" i="22"/>
  <c r="E216" i="22"/>
  <c r="G215" i="22"/>
  <c r="F215" i="22"/>
  <c r="E215" i="22"/>
  <c r="H215" i="22" s="1"/>
  <c r="G214" i="22"/>
  <c r="F214" i="22"/>
  <c r="G213" i="22"/>
  <c r="F213" i="22"/>
  <c r="G212" i="22"/>
  <c r="F212" i="22"/>
  <c r="G211" i="22"/>
  <c r="F211" i="22"/>
  <c r="E211" i="22"/>
  <c r="H211" i="22" s="1"/>
  <c r="G210" i="22"/>
  <c r="F210" i="22"/>
  <c r="G209" i="22"/>
  <c r="F209" i="22"/>
  <c r="G208" i="22"/>
  <c r="F208" i="22"/>
  <c r="G207" i="22"/>
  <c r="F207" i="22"/>
  <c r="E207" i="22"/>
  <c r="H207" i="22" s="1"/>
  <c r="G206" i="22"/>
  <c r="F206" i="22"/>
  <c r="G205" i="22"/>
  <c r="F205" i="22"/>
  <c r="G204" i="22"/>
  <c r="F204" i="22"/>
  <c r="G203" i="22"/>
  <c r="F203" i="22"/>
  <c r="G202" i="22"/>
  <c r="F202" i="22"/>
  <c r="G201" i="22"/>
  <c r="F201" i="22"/>
  <c r="G200" i="22"/>
  <c r="F200" i="22"/>
  <c r="G199" i="22"/>
  <c r="F199" i="22"/>
  <c r="E199" i="22"/>
  <c r="H199" i="22" s="1"/>
  <c r="G198" i="22"/>
  <c r="F198" i="22"/>
  <c r="E198" i="22"/>
  <c r="H198" i="22" s="1"/>
  <c r="G197" i="22"/>
  <c r="F197" i="22"/>
  <c r="E197" i="22"/>
  <c r="G196" i="22"/>
  <c r="F196" i="22"/>
  <c r="E196" i="22"/>
  <c r="G195" i="22"/>
  <c r="F195" i="22"/>
  <c r="E195" i="22"/>
  <c r="H195" i="22" s="1"/>
  <c r="G194" i="22"/>
  <c r="F194" i="22"/>
  <c r="G193" i="22"/>
  <c r="F193" i="22"/>
  <c r="E193" i="22"/>
  <c r="G192" i="22"/>
  <c r="F192" i="22"/>
  <c r="G191" i="22"/>
  <c r="F191" i="22"/>
  <c r="E191" i="22"/>
  <c r="H191" i="22" s="1"/>
  <c r="G190" i="22"/>
  <c r="F190" i="22"/>
  <c r="E190" i="22"/>
  <c r="H190" i="22" s="1"/>
  <c r="G189" i="22"/>
  <c r="F189" i="22"/>
  <c r="E189" i="22"/>
  <c r="G188" i="22"/>
  <c r="F188" i="22"/>
  <c r="G187" i="22"/>
  <c r="F187" i="22"/>
  <c r="G186" i="22"/>
  <c r="F186" i="22"/>
  <c r="G185" i="22"/>
  <c r="F185" i="22"/>
  <c r="E185" i="22"/>
  <c r="G184" i="22"/>
  <c r="F184" i="22"/>
  <c r="E184" i="22"/>
  <c r="G183" i="22"/>
  <c r="F183" i="22"/>
  <c r="E183" i="22"/>
  <c r="H183" i="22" s="1"/>
  <c r="G182" i="22"/>
  <c r="F182" i="22"/>
  <c r="G181" i="22"/>
  <c r="F181" i="22"/>
  <c r="G180" i="22"/>
  <c r="F180" i="22"/>
  <c r="E180" i="22"/>
  <c r="G179" i="22"/>
  <c r="F179" i="22"/>
  <c r="G178" i="22"/>
  <c r="F178" i="22"/>
  <c r="G177" i="22"/>
  <c r="F177" i="22"/>
  <c r="E177" i="22"/>
  <c r="G176" i="22"/>
  <c r="F176" i="22"/>
  <c r="E176" i="22"/>
  <c r="G175" i="22"/>
  <c r="F175" i="22"/>
  <c r="E175" i="22"/>
  <c r="H175" i="22" s="1"/>
  <c r="G174" i="22"/>
  <c r="F174" i="22"/>
  <c r="G173" i="22"/>
  <c r="F173" i="22"/>
  <c r="D173" i="22"/>
  <c r="C173" i="22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G164" i="22"/>
  <c r="H163" i="22"/>
  <c r="G163" i="22"/>
  <c r="F163" i="22"/>
  <c r="E163" i="22"/>
  <c r="H162" i="22"/>
  <c r="G162" i="22"/>
  <c r="F162" i="22"/>
  <c r="E162" i="22"/>
  <c r="H161" i="22"/>
  <c r="G161" i="22"/>
  <c r="F161" i="22"/>
  <c r="E161" i="22"/>
  <c r="H160" i="22"/>
  <c r="G160" i="22"/>
  <c r="F160" i="22"/>
  <c r="E160" i="22"/>
  <c r="H159" i="22"/>
  <c r="G159" i="22"/>
  <c r="F159" i="22"/>
  <c r="E159" i="22"/>
  <c r="H158" i="22"/>
  <c r="G158" i="22"/>
  <c r="F158" i="22"/>
  <c r="E158" i="22"/>
  <c r="H157" i="22"/>
  <c r="G157" i="22"/>
  <c r="F157" i="22"/>
  <c r="E157" i="22"/>
  <c r="H156" i="22"/>
  <c r="G156" i="22"/>
  <c r="F156" i="22"/>
  <c r="E156" i="22"/>
  <c r="H155" i="22"/>
  <c r="G155" i="22"/>
  <c r="F155" i="22"/>
  <c r="E155" i="22"/>
  <c r="H154" i="22"/>
  <c r="G154" i="22"/>
  <c r="F154" i="22"/>
  <c r="E154" i="22"/>
  <c r="G153" i="22"/>
  <c r="F153" i="22"/>
  <c r="G152" i="22"/>
  <c r="F152" i="22"/>
  <c r="H151" i="22"/>
  <c r="G151" i="22"/>
  <c r="F151" i="22"/>
  <c r="E151" i="22"/>
  <c r="H150" i="22"/>
  <c r="G150" i="22"/>
  <c r="F150" i="22"/>
  <c r="E150" i="22"/>
  <c r="H149" i="22"/>
  <c r="G149" i="22"/>
  <c r="F149" i="22"/>
  <c r="E149" i="22"/>
  <c r="H148" i="22"/>
  <c r="G148" i="22"/>
  <c r="F148" i="22"/>
  <c r="E148" i="22"/>
  <c r="H147" i="22"/>
  <c r="G147" i="22"/>
  <c r="F147" i="22"/>
  <c r="E147" i="22"/>
  <c r="H146" i="22"/>
  <c r="G146" i="22"/>
  <c r="E146" i="22"/>
  <c r="G145" i="22"/>
  <c r="H145" i="22" s="1"/>
  <c r="F145" i="22"/>
  <c r="E145" i="22"/>
  <c r="G144" i="22"/>
  <c r="H144" i="22" s="1"/>
  <c r="F144" i="22"/>
  <c r="E144" i="22"/>
  <c r="G143" i="22"/>
  <c r="H143" i="22" s="1"/>
  <c r="E143" i="22"/>
  <c r="G142" i="22"/>
  <c r="E142" i="22"/>
  <c r="H142" i="22" s="1"/>
  <c r="G141" i="22"/>
  <c r="F141" i="22"/>
  <c r="E141" i="22"/>
  <c r="H141" i="22" s="1"/>
  <c r="G140" i="22"/>
  <c r="F140" i="22"/>
  <c r="E140" i="22"/>
  <c r="H140" i="22" s="1"/>
  <c r="G139" i="22"/>
  <c r="H138" i="22"/>
  <c r="G138" i="22"/>
  <c r="F138" i="22"/>
  <c r="E138" i="22"/>
  <c r="G137" i="22"/>
  <c r="G136" i="22"/>
  <c r="F136" i="22"/>
  <c r="G135" i="22"/>
  <c r="H135" i="22" s="1"/>
  <c r="F135" i="22"/>
  <c r="E135" i="22"/>
  <c r="G134" i="22"/>
  <c r="F134" i="22"/>
  <c r="G133" i="22"/>
  <c r="G132" i="22"/>
  <c r="G131" i="22"/>
  <c r="H130" i="22"/>
  <c r="G130" i="22"/>
  <c r="F130" i="22"/>
  <c r="E130" i="22"/>
  <c r="G129" i="22"/>
  <c r="G128" i="22"/>
  <c r="G127" i="22"/>
  <c r="H127" i="22" s="1"/>
  <c r="F127" i="22"/>
  <c r="E127" i="22"/>
  <c r="G126" i="22"/>
  <c r="E126" i="22"/>
  <c r="H126" i="22" s="1"/>
  <c r="G125" i="22"/>
  <c r="G124" i="22"/>
  <c r="G123" i="22"/>
  <c r="G122" i="22"/>
  <c r="E122" i="22"/>
  <c r="H122" i="22" s="1"/>
  <c r="G121" i="22"/>
  <c r="G120" i="22"/>
  <c r="F120" i="22"/>
  <c r="H119" i="22"/>
  <c r="G119" i="22"/>
  <c r="F119" i="22"/>
  <c r="E119" i="22"/>
  <c r="G118" i="22"/>
  <c r="F118" i="22"/>
  <c r="G117" i="22"/>
  <c r="F117" i="22"/>
  <c r="G116" i="22"/>
  <c r="F116" i="22"/>
  <c r="G115" i="22"/>
  <c r="G114" i="22"/>
  <c r="F114" i="22"/>
  <c r="G113" i="22"/>
  <c r="G112" i="22"/>
  <c r="H112" i="22" s="1"/>
  <c r="F112" i="22"/>
  <c r="E112" i="22"/>
  <c r="G111" i="22"/>
  <c r="G110" i="22"/>
  <c r="F110" i="22"/>
  <c r="E110" i="22"/>
  <c r="H110" i="22" s="1"/>
  <c r="G109" i="22"/>
  <c r="F109" i="22"/>
  <c r="G108" i="22"/>
  <c r="F108" i="22"/>
  <c r="G107" i="22"/>
  <c r="F107" i="22"/>
  <c r="E107" i="22"/>
  <c r="H107" i="22" s="1"/>
  <c r="G106" i="22"/>
  <c r="F106" i="22"/>
  <c r="E106" i="22"/>
  <c r="H106" i="22" s="1"/>
  <c r="G105" i="22"/>
  <c r="F105" i="22"/>
  <c r="E105" i="22"/>
  <c r="H105" i="22" s="1"/>
  <c r="G104" i="22"/>
  <c r="G103" i="22"/>
  <c r="G102" i="22"/>
  <c r="G101" i="22"/>
  <c r="H101" i="22" s="1"/>
  <c r="F101" i="22"/>
  <c r="E101" i="22"/>
  <c r="G100" i="22"/>
  <c r="E100" i="22"/>
  <c r="H100" i="22" s="1"/>
  <c r="G99" i="22"/>
  <c r="H98" i="22"/>
  <c r="G98" i="22"/>
  <c r="F98" i="22"/>
  <c r="E98" i="22"/>
  <c r="H97" i="22"/>
  <c r="G97" i="22"/>
  <c r="E97" i="22"/>
  <c r="G96" i="22"/>
  <c r="G95" i="22"/>
  <c r="G94" i="22"/>
  <c r="G93" i="22"/>
  <c r="G92" i="22"/>
  <c r="G91" i="22"/>
  <c r="G90" i="22"/>
  <c r="G89" i="22"/>
  <c r="G88" i="22"/>
  <c r="G87" i="22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F83" i="22"/>
  <c r="E83" i="22"/>
  <c r="H83" i="22" s="1"/>
  <c r="G82" i="22"/>
  <c r="E82" i="22"/>
  <c r="H82" i="22" s="1"/>
  <c r="G81" i="22"/>
  <c r="G80" i="22"/>
  <c r="G79" i="22"/>
  <c r="G78" i="22"/>
  <c r="G77" i="22"/>
  <c r="F77" i="22"/>
  <c r="G76" i="22"/>
  <c r="D75" i="22"/>
  <c r="C75" i="22"/>
  <c r="G69" i="22"/>
  <c r="F69" i="22"/>
  <c r="E69" i="22"/>
  <c r="G68" i="22"/>
  <c r="F68" i="22"/>
  <c r="E68" i="22"/>
  <c r="G67" i="22"/>
  <c r="F67" i="22"/>
  <c r="E67" i="22"/>
  <c r="H67" i="22" s="1"/>
  <c r="G66" i="22"/>
  <c r="F66" i="22"/>
  <c r="E66" i="22"/>
  <c r="H66" i="22" s="1"/>
  <c r="G65" i="22"/>
  <c r="F65" i="22"/>
  <c r="E65" i="22"/>
  <c r="G64" i="22"/>
  <c r="F64" i="22"/>
  <c r="G63" i="22"/>
  <c r="F63" i="22"/>
  <c r="E63" i="22"/>
  <c r="H63" i="22" s="1"/>
  <c r="G62" i="22"/>
  <c r="F62" i="22"/>
  <c r="E62" i="22"/>
  <c r="H62" i="22" s="1"/>
  <c r="G61" i="22"/>
  <c r="F61" i="22"/>
  <c r="G60" i="22"/>
  <c r="F60" i="22"/>
  <c r="E60" i="22"/>
  <c r="G59" i="22"/>
  <c r="F59" i="22"/>
  <c r="E59" i="22"/>
  <c r="H59" i="22" s="1"/>
  <c r="G58" i="22"/>
  <c r="F58" i="22"/>
  <c r="E58" i="22"/>
  <c r="H58" i="22" s="1"/>
  <c r="G57" i="22"/>
  <c r="F57" i="22"/>
  <c r="E57" i="22"/>
  <c r="G56" i="22"/>
  <c r="F56" i="22"/>
  <c r="E56" i="22"/>
  <c r="G55" i="22"/>
  <c r="F55" i="22"/>
  <c r="E55" i="22"/>
  <c r="H55" i="22" s="1"/>
  <c r="G54" i="22"/>
  <c r="F54" i="22"/>
  <c r="E54" i="22"/>
  <c r="H54" i="22" s="1"/>
  <c r="G53" i="22"/>
  <c r="F53" i="22"/>
  <c r="G52" i="22"/>
  <c r="F52" i="22"/>
  <c r="E52" i="22"/>
  <c r="G51" i="22"/>
  <c r="F51" i="22"/>
  <c r="E51" i="22"/>
  <c r="H51" i="22" s="1"/>
  <c r="G50" i="22"/>
  <c r="F50" i="22"/>
  <c r="E50" i="22"/>
  <c r="H50" i="22" s="1"/>
  <c r="G49" i="22"/>
  <c r="F49" i="22"/>
  <c r="E49" i="22"/>
  <c r="G48" i="22"/>
  <c r="F48" i="22"/>
  <c r="E48" i="22"/>
  <c r="G47" i="22"/>
  <c r="F47" i="22"/>
  <c r="E47" i="22"/>
  <c r="H47" i="22" s="1"/>
  <c r="G46" i="22"/>
  <c r="F46" i="22"/>
  <c r="E46" i="22"/>
  <c r="H46" i="22" s="1"/>
  <c r="G45" i="22"/>
  <c r="F45" i="22"/>
  <c r="E45" i="22"/>
  <c r="G44" i="22"/>
  <c r="F44" i="22"/>
  <c r="E44" i="22"/>
  <c r="G43" i="22"/>
  <c r="F43" i="22"/>
  <c r="E43" i="22"/>
  <c r="H43" i="22" s="1"/>
  <c r="G42" i="22"/>
  <c r="F42" i="22"/>
  <c r="E42" i="22"/>
  <c r="H42" i="22" s="1"/>
  <c r="G41" i="22"/>
  <c r="F41" i="22"/>
  <c r="E41" i="22"/>
  <c r="G40" i="22"/>
  <c r="F40" i="22"/>
  <c r="E40" i="22"/>
  <c r="G39" i="22"/>
  <c r="F39" i="22"/>
  <c r="E39" i="22"/>
  <c r="H39" i="22" s="1"/>
  <c r="G38" i="22"/>
  <c r="F38" i="22"/>
  <c r="E38" i="22"/>
  <c r="H38" i="22" s="1"/>
  <c r="G37" i="22"/>
  <c r="F37" i="22"/>
  <c r="E37" i="22"/>
  <c r="G36" i="22"/>
  <c r="F36" i="22"/>
  <c r="G35" i="22"/>
  <c r="F35" i="22"/>
  <c r="E35" i="22"/>
  <c r="H35" i="22" s="1"/>
  <c r="G34" i="22"/>
  <c r="F34" i="22"/>
  <c r="E34" i="22"/>
  <c r="H34" i="22" s="1"/>
  <c r="G33" i="22"/>
  <c r="F33" i="22"/>
  <c r="E33" i="22"/>
  <c r="G32" i="22"/>
  <c r="F32" i="22"/>
  <c r="E32" i="22"/>
  <c r="G31" i="22"/>
  <c r="F31" i="22"/>
  <c r="E31" i="22"/>
  <c r="H31" i="22" s="1"/>
  <c r="G30" i="22"/>
  <c r="F30" i="22"/>
  <c r="E30" i="22"/>
  <c r="H30" i="22" s="1"/>
  <c r="G29" i="22"/>
  <c r="F29" i="22"/>
  <c r="G28" i="22"/>
  <c r="F28" i="22"/>
  <c r="G27" i="22"/>
  <c r="F27" i="22"/>
  <c r="E27" i="22"/>
  <c r="H27" i="22" s="1"/>
  <c r="G26" i="22"/>
  <c r="F26" i="22"/>
  <c r="E26" i="22"/>
  <c r="H26" i="22" s="1"/>
  <c r="G25" i="22"/>
  <c r="F25" i="22"/>
  <c r="G24" i="22"/>
  <c r="F24" i="22"/>
  <c r="E24" i="22"/>
  <c r="G23" i="22"/>
  <c r="F23" i="22"/>
  <c r="E23" i="22"/>
  <c r="H23" i="22" s="1"/>
  <c r="G22" i="22"/>
  <c r="F22" i="22"/>
  <c r="E22" i="22"/>
  <c r="H22" i="22" s="1"/>
  <c r="G21" i="22"/>
  <c r="F21" i="22"/>
  <c r="E21" i="22"/>
  <c r="G20" i="22"/>
  <c r="F20" i="22"/>
  <c r="E20" i="22"/>
  <c r="F19" i="22"/>
  <c r="E19" i="22"/>
  <c r="D19" i="22"/>
  <c r="C19" i="22"/>
  <c r="E61" i="22" s="1"/>
  <c r="G13" i="22"/>
  <c r="D13" i="22"/>
  <c r="C13" i="22"/>
  <c r="C12" i="22"/>
  <c r="D11" i="22"/>
  <c r="C11" i="22"/>
  <c r="D9" i="22"/>
  <c r="G609" i="21"/>
  <c r="E609" i="21"/>
  <c r="H609" i="21" s="1"/>
  <c r="G608" i="21"/>
  <c r="E608" i="21"/>
  <c r="H608" i="21" s="1"/>
  <c r="G607" i="21"/>
  <c r="F607" i="21"/>
  <c r="E607" i="21"/>
  <c r="H607" i="21" s="1"/>
  <c r="G606" i="21"/>
  <c r="F606" i="21"/>
  <c r="E606" i="21"/>
  <c r="H606" i="21" s="1"/>
  <c r="H605" i="21"/>
  <c r="G605" i="21"/>
  <c r="E605" i="21"/>
  <c r="H604" i="21"/>
  <c r="G604" i="21"/>
  <c r="F604" i="21"/>
  <c r="E604" i="21"/>
  <c r="H603" i="21"/>
  <c r="G603" i="21"/>
  <c r="F603" i="21"/>
  <c r="E603" i="21"/>
  <c r="H602" i="21"/>
  <c r="G602" i="21"/>
  <c r="F602" i="21"/>
  <c r="E602" i="21"/>
  <c r="G601" i="21"/>
  <c r="G600" i="21"/>
  <c r="E600" i="21"/>
  <c r="H600" i="21" s="1"/>
  <c r="G599" i="21"/>
  <c r="E599" i="21"/>
  <c r="H599" i="21" s="1"/>
  <c r="G598" i="21"/>
  <c r="G597" i="21"/>
  <c r="G596" i="21"/>
  <c r="H596" i="21" s="1"/>
  <c r="F596" i="21"/>
  <c r="E596" i="21"/>
  <c r="G595" i="21"/>
  <c r="H595" i="21" s="1"/>
  <c r="F595" i="21"/>
  <c r="E595" i="21"/>
  <c r="G594" i="21"/>
  <c r="E594" i="21"/>
  <c r="G593" i="21"/>
  <c r="F593" i="21"/>
  <c r="E593" i="21"/>
  <c r="H593" i="21" s="1"/>
  <c r="G592" i="21"/>
  <c r="F592" i="21"/>
  <c r="E592" i="21"/>
  <c r="H592" i="21" s="1"/>
  <c r="G591" i="21"/>
  <c r="F591" i="21"/>
  <c r="E591" i="21"/>
  <c r="H591" i="21" s="1"/>
  <c r="G590" i="21"/>
  <c r="F590" i="21"/>
  <c r="E590" i="21"/>
  <c r="H590" i="21" s="1"/>
  <c r="G589" i="21"/>
  <c r="F589" i="21"/>
  <c r="E589" i="21"/>
  <c r="H589" i="21" s="1"/>
  <c r="G588" i="21"/>
  <c r="F588" i="21"/>
  <c r="E588" i="21"/>
  <c r="H588" i="21" s="1"/>
  <c r="G587" i="21"/>
  <c r="F587" i="21"/>
  <c r="E587" i="21"/>
  <c r="H587" i="21" s="1"/>
  <c r="G586" i="21"/>
  <c r="F586" i="21"/>
  <c r="E586" i="21"/>
  <c r="H586" i="21" s="1"/>
  <c r="G585" i="21"/>
  <c r="F585" i="21"/>
  <c r="E585" i="21"/>
  <c r="H585" i="21" s="1"/>
  <c r="G584" i="21"/>
  <c r="F584" i="21"/>
  <c r="E584" i="21"/>
  <c r="H584" i="21" s="1"/>
  <c r="G583" i="21"/>
  <c r="F583" i="21"/>
  <c r="E583" i="21"/>
  <c r="H583" i="21" s="1"/>
  <c r="F582" i="21"/>
  <c r="E582" i="21"/>
  <c r="D582" i="21"/>
  <c r="C582" i="21"/>
  <c r="E598" i="21" s="1"/>
  <c r="H598" i="21" s="1"/>
  <c r="H576" i="21"/>
  <c r="G576" i="21"/>
  <c r="E576" i="21"/>
  <c r="G575" i="21"/>
  <c r="H575" i="21" s="1"/>
  <c r="F575" i="21"/>
  <c r="E575" i="21"/>
  <c r="G574" i="21"/>
  <c r="F574" i="21"/>
  <c r="G573" i="21"/>
  <c r="H573" i="21" s="1"/>
  <c r="F573" i="21"/>
  <c r="E573" i="21"/>
  <c r="G572" i="21"/>
  <c r="H572" i="21" s="1"/>
  <c r="F572" i="21"/>
  <c r="E572" i="21"/>
  <c r="G571" i="21"/>
  <c r="H571" i="21" s="1"/>
  <c r="F571" i="21"/>
  <c r="E571" i="21"/>
  <c r="G570" i="21"/>
  <c r="H570" i="21" s="1"/>
  <c r="F570" i="21"/>
  <c r="E570" i="21"/>
  <c r="G569" i="21"/>
  <c r="G568" i="21"/>
  <c r="G567" i="21"/>
  <c r="H566" i="21"/>
  <c r="G566" i="21"/>
  <c r="E566" i="21"/>
  <c r="G565" i="21"/>
  <c r="H565" i="21" s="1"/>
  <c r="E565" i="21"/>
  <c r="G564" i="21"/>
  <c r="H564" i="21" s="1"/>
  <c r="F564" i="21"/>
  <c r="E564" i="21"/>
  <c r="G563" i="21"/>
  <c r="H562" i="21"/>
  <c r="G562" i="21"/>
  <c r="F562" i="21"/>
  <c r="E562" i="21"/>
  <c r="G561" i="21"/>
  <c r="G560" i="21"/>
  <c r="H560" i="21" s="1"/>
  <c r="E560" i="21"/>
  <c r="G559" i="21"/>
  <c r="G558" i="21"/>
  <c r="H558" i="21" s="1"/>
  <c r="F558" i="21"/>
  <c r="E558" i="21"/>
  <c r="G557" i="21"/>
  <c r="H557" i="21" s="1"/>
  <c r="F557" i="21"/>
  <c r="E557" i="21"/>
  <c r="G556" i="21"/>
  <c r="H556" i="21" s="1"/>
  <c r="E556" i="21"/>
  <c r="G555" i="21"/>
  <c r="H555" i="21" s="1"/>
  <c r="F555" i="21"/>
  <c r="E555" i="21"/>
  <c r="G554" i="21"/>
  <c r="H553" i="21"/>
  <c r="G553" i="21"/>
  <c r="F553" i="21"/>
  <c r="E553" i="21"/>
  <c r="G552" i="21"/>
  <c r="F552" i="21"/>
  <c r="G551" i="21"/>
  <c r="H550" i="21"/>
  <c r="G550" i="21"/>
  <c r="F550" i="21"/>
  <c r="E550" i="21"/>
  <c r="H549" i="21"/>
  <c r="G549" i="21"/>
  <c r="F549" i="21"/>
  <c r="E549" i="21"/>
  <c r="H548" i="21"/>
  <c r="G548" i="21"/>
  <c r="E548" i="21"/>
  <c r="G547" i="21"/>
  <c r="G546" i="21"/>
  <c r="H546" i="21" s="1"/>
  <c r="F546" i="21"/>
  <c r="E546" i="21"/>
  <c r="G545" i="21"/>
  <c r="H545" i="21" s="1"/>
  <c r="F545" i="21"/>
  <c r="E545" i="21"/>
  <c r="G544" i="21"/>
  <c r="H544" i="21" s="1"/>
  <c r="F544" i="21"/>
  <c r="E544" i="21"/>
  <c r="G543" i="21"/>
  <c r="H543" i="21" s="1"/>
  <c r="F543" i="21"/>
  <c r="E543" i="21"/>
  <c r="G542" i="21"/>
  <c r="G541" i="21"/>
  <c r="G540" i="21"/>
  <c r="F540" i="21"/>
  <c r="E540" i="21"/>
  <c r="H540" i="21" s="1"/>
  <c r="G539" i="21"/>
  <c r="E539" i="21"/>
  <c r="H539" i="21" s="1"/>
  <c r="G538" i="21"/>
  <c r="E538" i="21"/>
  <c r="H538" i="21" s="1"/>
  <c r="H537" i="21"/>
  <c r="G537" i="21"/>
  <c r="E537" i="21"/>
  <c r="G536" i="21"/>
  <c r="H536" i="21" s="1"/>
  <c r="F536" i="21"/>
  <c r="E536" i="21"/>
  <c r="G535" i="21"/>
  <c r="G534" i="21"/>
  <c r="F534" i="21"/>
  <c r="E534" i="21"/>
  <c r="H534" i="21" s="1"/>
  <c r="G533" i="21"/>
  <c r="F533" i="21"/>
  <c r="E533" i="21"/>
  <c r="H533" i="21" s="1"/>
  <c r="G532" i="21"/>
  <c r="E532" i="21"/>
  <c r="H532" i="21" s="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E528" i="21"/>
  <c r="H528" i="21" s="1"/>
  <c r="G527" i="21"/>
  <c r="F527" i="21"/>
  <c r="E527" i="21"/>
  <c r="H527" i="21" s="1"/>
  <c r="G526" i="21"/>
  <c r="F526" i="21"/>
  <c r="E526" i="21"/>
  <c r="H526" i="21" s="1"/>
  <c r="G525" i="21"/>
  <c r="F525" i="21"/>
  <c r="E525" i="21"/>
  <c r="H525" i="21" s="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F521" i="21"/>
  <c r="E521" i="21"/>
  <c r="H521" i="21" s="1"/>
  <c r="G520" i="21"/>
  <c r="F520" i="21"/>
  <c r="E520" i="21"/>
  <c r="H520" i="21" s="1"/>
  <c r="G519" i="21"/>
  <c r="F519" i="21"/>
  <c r="E519" i="21"/>
  <c r="H519" i="21" s="1"/>
  <c r="G518" i="21"/>
  <c r="F518" i="21"/>
  <c r="E518" i="21"/>
  <c r="H518" i="21" s="1"/>
  <c r="G517" i="21"/>
  <c r="E517" i="21"/>
  <c r="H517" i="21" s="1"/>
  <c r="H516" i="21"/>
  <c r="G516" i="21"/>
  <c r="F516" i="21"/>
  <c r="E516" i="21"/>
  <c r="H515" i="21"/>
  <c r="G515" i="21"/>
  <c r="G514" i="21"/>
  <c r="H514" i="21" s="1"/>
  <c r="F514" i="21"/>
  <c r="E514" i="21"/>
  <c r="G513" i="21"/>
  <c r="H513" i="21" s="1"/>
  <c r="F513" i="21"/>
  <c r="E513" i="21"/>
  <c r="G512" i="21"/>
  <c r="H512" i="21" s="1"/>
  <c r="F512" i="21"/>
  <c r="E512" i="21"/>
  <c r="G511" i="21"/>
  <c r="H511" i="21" s="1"/>
  <c r="F511" i="21"/>
  <c r="E511" i="21"/>
  <c r="G510" i="21"/>
  <c r="H510" i="21" s="1"/>
  <c r="F510" i="21"/>
  <c r="E510" i="21"/>
  <c r="G509" i="21"/>
  <c r="H509" i="21" s="1"/>
  <c r="F509" i="21"/>
  <c r="E509" i="21"/>
  <c r="G508" i="21"/>
  <c r="H508" i="21" s="1"/>
  <c r="F508" i="21"/>
  <c r="E508" i="21"/>
  <c r="G507" i="21"/>
  <c r="H507" i="21" s="1"/>
  <c r="F507" i="21"/>
  <c r="E507" i="21"/>
  <c r="G506" i="21"/>
  <c r="H506" i="21" s="1"/>
  <c r="F506" i="21"/>
  <c r="E506" i="21"/>
  <c r="G505" i="21"/>
  <c r="H505" i="21" s="1"/>
  <c r="F505" i="21"/>
  <c r="E505" i="21"/>
  <c r="G504" i="21"/>
  <c r="H504" i="21" s="1"/>
  <c r="F504" i="21"/>
  <c r="E504" i="21"/>
  <c r="G503" i="21"/>
  <c r="H503" i="21" s="1"/>
  <c r="F503" i="21"/>
  <c r="E503" i="21"/>
  <c r="G502" i="21"/>
  <c r="H502" i="21" s="1"/>
  <c r="F502" i="21"/>
  <c r="E502" i="21"/>
  <c r="G501" i="21"/>
  <c r="F501" i="21"/>
  <c r="G500" i="21"/>
  <c r="H500" i="21" s="1"/>
  <c r="E500" i="21"/>
  <c r="G499" i="21"/>
  <c r="F499" i="21"/>
  <c r="E499" i="21"/>
  <c r="H499" i="21" s="1"/>
  <c r="G498" i="21"/>
  <c r="F498" i="21"/>
  <c r="E498" i="21"/>
  <c r="H498" i="21" s="1"/>
  <c r="G497" i="21"/>
  <c r="F497" i="21"/>
  <c r="E497" i="21"/>
  <c r="H497" i="21" s="1"/>
  <c r="G496" i="21"/>
  <c r="F496" i="21"/>
  <c r="E496" i="21"/>
  <c r="H496" i="21" s="1"/>
  <c r="G495" i="21"/>
  <c r="E495" i="21"/>
  <c r="H495" i="21" s="1"/>
  <c r="G494" i="21"/>
  <c r="F494" i="21"/>
  <c r="E494" i="21"/>
  <c r="H494" i="21" s="1"/>
  <c r="G493" i="21"/>
  <c r="F493" i="21"/>
  <c r="E493" i="21"/>
  <c r="H493" i="21" s="1"/>
  <c r="G492" i="21"/>
  <c r="F492" i="21"/>
  <c r="E492" i="21"/>
  <c r="H492" i="21" s="1"/>
  <c r="G491" i="21"/>
  <c r="F491" i="21"/>
  <c r="E491" i="21"/>
  <c r="H491" i="21" s="1"/>
  <c r="G490" i="21"/>
  <c r="E490" i="21"/>
  <c r="H490" i="21" s="1"/>
  <c r="H489" i="21"/>
  <c r="G489" i="21"/>
  <c r="E489" i="21"/>
  <c r="G488" i="21"/>
  <c r="H488" i="21" s="1"/>
  <c r="F488" i="21"/>
  <c r="E488" i="21"/>
  <c r="G487" i="21"/>
  <c r="G486" i="21"/>
  <c r="E486" i="21"/>
  <c r="H486" i="21" s="1"/>
  <c r="G485" i="21"/>
  <c r="F485" i="21"/>
  <c r="E485" i="21"/>
  <c r="H485" i="21" s="1"/>
  <c r="G484" i="21"/>
  <c r="E484" i="21"/>
  <c r="H484" i="21" s="1"/>
  <c r="G483" i="21"/>
  <c r="G482" i="21"/>
  <c r="H482" i="21" s="1"/>
  <c r="F482" i="21"/>
  <c r="E482" i="21"/>
  <c r="G481" i="21"/>
  <c r="H481" i="21" s="1"/>
  <c r="E481" i="21"/>
  <c r="G480" i="21"/>
  <c r="F480" i="21"/>
  <c r="E480" i="21"/>
  <c r="H480" i="21" s="1"/>
  <c r="G479" i="21"/>
  <c r="E479" i="21"/>
  <c r="H479" i="21" s="1"/>
  <c r="G478" i="21"/>
  <c r="F478" i="21"/>
  <c r="E478" i="21"/>
  <c r="H478" i="21" s="1"/>
  <c r="G477" i="21"/>
  <c r="F477" i="21"/>
  <c r="E477" i="21"/>
  <c r="H477" i="21" s="1"/>
  <c r="G476" i="21"/>
  <c r="F476" i="21"/>
  <c r="E476" i="21"/>
  <c r="H476" i="21" s="1"/>
  <c r="G475" i="21"/>
  <c r="F475" i="21"/>
  <c r="E475" i="21"/>
  <c r="H475" i="21" s="1"/>
  <c r="G474" i="21"/>
  <c r="F474" i="21"/>
  <c r="E474" i="21"/>
  <c r="H474" i="21" s="1"/>
  <c r="G473" i="21"/>
  <c r="F473" i="21"/>
  <c r="E473" i="21"/>
  <c r="H473" i="21" s="1"/>
  <c r="G472" i="21"/>
  <c r="F472" i="21"/>
  <c r="E472" i="21"/>
  <c r="H472" i="21" s="1"/>
  <c r="G471" i="21"/>
  <c r="E471" i="21"/>
  <c r="H471" i="21" s="1"/>
  <c r="H470" i="21"/>
  <c r="G470" i="21"/>
  <c r="F470" i="21"/>
  <c r="E470" i="21"/>
  <c r="H469" i="21"/>
  <c r="G469" i="21"/>
  <c r="E469" i="21"/>
  <c r="G468" i="21"/>
  <c r="G467" i="21"/>
  <c r="F467" i="21"/>
  <c r="E467" i="21"/>
  <c r="H467" i="21" s="1"/>
  <c r="G466" i="21"/>
  <c r="E466" i="21"/>
  <c r="H466" i="21" s="1"/>
  <c r="G465" i="21"/>
  <c r="E465" i="21"/>
  <c r="H465" i="21" s="1"/>
  <c r="H464" i="21"/>
  <c r="G464" i="21"/>
  <c r="F464" i="21"/>
  <c r="E464" i="21"/>
  <c r="H463" i="21"/>
  <c r="G463" i="21"/>
  <c r="F463" i="21"/>
  <c r="E463" i="21"/>
  <c r="H462" i="21"/>
  <c r="G462" i="21"/>
  <c r="F462" i="21"/>
  <c r="E462" i="21"/>
  <c r="H461" i="21"/>
  <c r="G461" i="21"/>
  <c r="F461" i="21"/>
  <c r="E461" i="21"/>
  <c r="H460" i="21"/>
  <c r="G460" i="21"/>
  <c r="F460" i="21"/>
  <c r="E460" i="21"/>
  <c r="H459" i="21"/>
  <c r="G459" i="21"/>
  <c r="F459" i="21"/>
  <c r="E459" i="21"/>
  <c r="H458" i="21"/>
  <c r="G458" i="21"/>
  <c r="F458" i="21"/>
  <c r="E458" i="21"/>
  <c r="H457" i="21"/>
  <c r="G457" i="21"/>
  <c r="E457" i="21"/>
  <c r="G456" i="21"/>
  <c r="G455" i="21"/>
  <c r="E455" i="21"/>
  <c r="H455" i="21" s="1"/>
  <c r="G454" i="21"/>
  <c r="F454" i="21"/>
  <c r="E454" i="21"/>
  <c r="H454" i="21" s="1"/>
  <c r="G453" i="21"/>
  <c r="F453" i="21"/>
  <c r="E453" i="21"/>
  <c r="H453" i="21" s="1"/>
  <c r="G452" i="21"/>
  <c r="E452" i="21"/>
  <c r="H452" i="21" s="1"/>
  <c r="H451" i="21"/>
  <c r="G451" i="21"/>
  <c r="F451" i="21"/>
  <c r="E451" i="21"/>
  <c r="H450" i="21"/>
  <c r="G450" i="21"/>
  <c r="E450" i="21"/>
  <c r="G449" i="21"/>
  <c r="H449" i="21" s="1"/>
  <c r="F449" i="21"/>
  <c r="E449" i="21"/>
  <c r="G448" i="21"/>
  <c r="H448" i="21" s="1"/>
  <c r="E448" i="21"/>
  <c r="G447" i="21"/>
  <c r="F447" i="21"/>
  <c r="E447" i="21"/>
  <c r="H447" i="21" s="1"/>
  <c r="G446" i="21"/>
  <c r="F446" i="21"/>
  <c r="E446" i="21"/>
  <c r="H446" i="21" s="1"/>
  <c r="G445" i="21"/>
  <c r="E445" i="21"/>
  <c r="H445" i="21" s="1"/>
  <c r="G444" i="21"/>
  <c r="F444" i="21"/>
  <c r="E444" i="21"/>
  <c r="H444" i="21" s="1"/>
  <c r="G443" i="21"/>
  <c r="E443" i="21"/>
  <c r="H443" i="21" s="1"/>
  <c r="G442" i="21"/>
  <c r="G441" i="21"/>
  <c r="G440" i="21"/>
  <c r="F440" i="21"/>
  <c r="E440" i="21"/>
  <c r="H440" i="21" s="1"/>
  <c r="G439" i="21"/>
  <c r="E439" i="21"/>
  <c r="H439" i="21" s="1"/>
  <c r="G438" i="21"/>
  <c r="F438" i="21"/>
  <c r="E438" i="21"/>
  <c r="H438" i="21" s="1"/>
  <c r="G437" i="21"/>
  <c r="E437" i="21"/>
  <c r="H437" i="21" s="1"/>
  <c r="H436" i="21"/>
  <c r="G436" i="21"/>
  <c r="F436" i="21"/>
  <c r="E436" i="21"/>
  <c r="H435" i="21"/>
  <c r="G435" i="21"/>
  <c r="F435" i="21"/>
  <c r="E435" i="21"/>
  <c r="H434" i="21"/>
  <c r="G434" i="21"/>
  <c r="E434" i="21"/>
  <c r="H433" i="21"/>
  <c r="G433" i="21"/>
  <c r="F433" i="21"/>
  <c r="E433" i="21"/>
  <c r="H432" i="21"/>
  <c r="G432" i="21"/>
  <c r="E432" i="21"/>
  <c r="H431" i="21"/>
  <c r="G431" i="21"/>
  <c r="F431" i="21"/>
  <c r="E431" i="21"/>
  <c r="H430" i="21"/>
  <c r="G430" i="21"/>
  <c r="F430" i="21"/>
  <c r="E430" i="21"/>
  <c r="H429" i="21"/>
  <c r="G429" i="21"/>
  <c r="F429" i="21"/>
  <c r="E429" i="21"/>
  <c r="H428" i="21"/>
  <c r="G428" i="21"/>
  <c r="E428" i="21"/>
  <c r="H427" i="21"/>
  <c r="G427" i="21"/>
  <c r="F427" i="21"/>
  <c r="E427" i="21"/>
  <c r="H426" i="21"/>
  <c r="G426" i="21"/>
  <c r="F426" i="21"/>
  <c r="E426" i="21"/>
  <c r="H425" i="21"/>
  <c r="G425" i="21"/>
  <c r="E425" i="21"/>
  <c r="H424" i="21"/>
  <c r="G424" i="21"/>
  <c r="E424" i="21"/>
  <c r="H423" i="21"/>
  <c r="G423" i="21"/>
  <c r="F423" i="21"/>
  <c r="E423" i="21"/>
  <c r="H422" i="21"/>
  <c r="G422" i="21"/>
  <c r="F422" i="21"/>
  <c r="E422" i="21"/>
  <c r="H421" i="21"/>
  <c r="G421" i="21"/>
  <c r="F421" i="21"/>
  <c r="E421" i="21"/>
  <c r="H420" i="21"/>
  <c r="G420" i="21"/>
  <c r="E420" i="21"/>
  <c r="H419" i="21"/>
  <c r="G419" i="21"/>
  <c r="F419" i="21"/>
  <c r="E419" i="21"/>
  <c r="H418" i="21"/>
  <c r="G418" i="21"/>
  <c r="F418" i="21"/>
  <c r="E418" i="21"/>
  <c r="H417" i="21"/>
  <c r="G417" i="21"/>
  <c r="F417" i="21"/>
  <c r="E417" i="21"/>
  <c r="H416" i="21"/>
  <c r="G416" i="21"/>
  <c r="F416" i="21"/>
  <c r="E416" i="21"/>
  <c r="H415" i="21"/>
  <c r="G415" i="21"/>
  <c r="E415" i="21"/>
  <c r="H414" i="21"/>
  <c r="G414" i="21"/>
  <c r="F414" i="21"/>
  <c r="E414" i="21"/>
  <c r="H413" i="21"/>
  <c r="G413" i="21"/>
  <c r="F413" i="21"/>
  <c r="E413" i="21"/>
  <c r="H412" i="21"/>
  <c r="G412" i="21"/>
  <c r="E412" i="21"/>
  <c r="H411" i="21"/>
  <c r="G411" i="21"/>
  <c r="F411" i="21"/>
  <c r="E411" i="21"/>
  <c r="H410" i="21"/>
  <c r="G410" i="21"/>
  <c r="E410" i="21"/>
  <c r="H409" i="21"/>
  <c r="G409" i="21"/>
  <c r="E409" i="21"/>
  <c r="H408" i="21"/>
  <c r="G408" i="21"/>
  <c r="E408" i="21"/>
  <c r="H407" i="21"/>
  <c r="G407" i="21"/>
  <c r="F407" i="21"/>
  <c r="E407" i="21"/>
  <c r="H406" i="21"/>
  <c r="G406" i="21"/>
  <c r="F406" i="21"/>
  <c r="E406" i="21"/>
  <c r="H405" i="21"/>
  <c r="G405" i="21"/>
  <c r="F405" i="21"/>
  <c r="E405" i="21"/>
  <c r="H404" i="21"/>
  <c r="G404" i="21"/>
  <c r="F404" i="21"/>
  <c r="E404" i="21"/>
  <c r="H403" i="21"/>
  <c r="G403" i="21"/>
  <c r="F403" i="21"/>
  <c r="E403" i="21"/>
  <c r="H402" i="21"/>
  <c r="G402" i="21"/>
  <c r="F402" i="21"/>
  <c r="E402" i="21"/>
  <c r="H401" i="21"/>
  <c r="G401" i="21"/>
  <c r="F401" i="21"/>
  <c r="E401" i="21"/>
  <c r="H400" i="21"/>
  <c r="G400" i="21"/>
  <c r="F400" i="21"/>
  <c r="E400" i="21"/>
  <c r="H399" i="21"/>
  <c r="G399" i="21"/>
  <c r="E399" i="21"/>
  <c r="H398" i="21"/>
  <c r="G398" i="21"/>
  <c r="E398" i="21"/>
  <c r="H397" i="21"/>
  <c r="G397" i="21"/>
  <c r="E397" i="21"/>
  <c r="H396" i="21"/>
  <c r="G396" i="21"/>
  <c r="F396" i="21"/>
  <c r="E396" i="21"/>
  <c r="H395" i="21"/>
  <c r="G395" i="21"/>
  <c r="E395" i="21"/>
  <c r="H394" i="21"/>
  <c r="G394" i="21"/>
  <c r="F394" i="21"/>
  <c r="E394" i="21"/>
  <c r="H393" i="21"/>
  <c r="G393" i="21"/>
  <c r="F393" i="21"/>
  <c r="E393" i="21"/>
  <c r="H392" i="21"/>
  <c r="G392" i="21"/>
  <c r="F392" i="21"/>
  <c r="E392" i="21"/>
  <c r="H391" i="21"/>
  <c r="G391" i="21"/>
  <c r="E391" i="21"/>
  <c r="H390" i="21"/>
  <c r="G390" i="21"/>
  <c r="F390" i="21"/>
  <c r="E390" i="21"/>
  <c r="H389" i="21"/>
  <c r="G389" i="21"/>
  <c r="F389" i="21"/>
  <c r="E389" i="21"/>
  <c r="H388" i="21"/>
  <c r="G388" i="21"/>
  <c r="E388" i="21"/>
  <c r="H387" i="21"/>
  <c r="G387" i="21"/>
  <c r="F387" i="21"/>
  <c r="E387" i="21"/>
  <c r="H386" i="21"/>
  <c r="G386" i="21"/>
  <c r="E386" i="21"/>
  <c r="H385" i="21"/>
  <c r="G385" i="21"/>
  <c r="F385" i="21"/>
  <c r="E385" i="21"/>
  <c r="H384" i="21"/>
  <c r="G384" i="21"/>
  <c r="E384" i="21"/>
  <c r="H383" i="21"/>
  <c r="G383" i="21"/>
  <c r="E383" i="21"/>
  <c r="H382" i="21"/>
  <c r="G382" i="21"/>
  <c r="E382" i="21"/>
  <c r="H381" i="21"/>
  <c r="G381" i="21"/>
  <c r="F381" i="21"/>
  <c r="E381" i="21"/>
  <c r="H380" i="21"/>
  <c r="G380" i="21"/>
  <c r="E380" i="21"/>
  <c r="H379" i="21"/>
  <c r="G379" i="21"/>
  <c r="E379" i="21"/>
  <c r="H378" i="21"/>
  <c r="G378" i="21"/>
  <c r="E378" i="21"/>
  <c r="H377" i="21"/>
  <c r="G377" i="21"/>
  <c r="F377" i="21"/>
  <c r="E377" i="21"/>
  <c r="H376" i="21"/>
  <c r="G376" i="21"/>
  <c r="F376" i="21"/>
  <c r="E376" i="21"/>
  <c r="H375" i="21"/>
  <c r="G375" i="21"/>
  <c r="F375" i="21"/>
  <c r="E375" i="21"/>
  <c r="H374" i="21"/>
  <c r="G374" i="21"/>
  <c r="E374" i="21"/>
  <c r="H373" i="21"/>
  <c r="G373" i="21"/>
  <c r="E373" i="21"/>
  <c r="H372" i="21"/>
  <c r="G372" i="21"/>
  <c r="E372" i="21"/>
  <c r="H371" i="21"/>
  <c r="G371" i="21"/>
  <c r="F371" i="21"/>
  <c r="E371" i="21"/>
  <c r="H370" i="21"/>
  <c r="G370" i="21"/>
  <c r="E370" i="21"/>
  <c r="H369" i="21"/>
  <c r="G369" i="21"/>
  <c r="E369" i="21"/>
  <c r="H368" i="21"/>
  <c r="G368" i="21"/>
  <c r="E368" i="21"/>
  <c r="H367" i="21"/>
  <c r="G367" i="21"/>
  <c r="F367" i="21"/>
  <c r="E367" i="21"/>
  <c r="H366" i="21"/>
  <c r="G366" i="21"/>
  <c r="F366" i="21"/>
  <c r="E366" i="21"/>
  <c r="H365" i="21"/>
  <c r="G365" i="21"/>
  <c r="E365" i="21"/>
  <c r="H364" i="21"/>
  <c r="G364" i="21"/>
  <c r="E364" i="21"/>
  <c r="H363" i="21"/>
  <c r="G363" i="21"/>
  <c r="F363" i="21"/>
  <c r="E363" i="21"/>
  <c r="H362" i="21"/>
  <c r="G362" i="21"/>
  <c r="E362" i="21"/>
  <c r="H361" i="21"/>
  <c r="G361" i="21"/>
  <c r="E361" i="21"/>
  <c r="H360" i="21"/>
  <c r="G360" i="21"/>
  <c r="F360" i="21"/>
  <c r="E360" i="21"/>
  <c r="H359" i="21"/>
  <c r="G359" i="21"/>
  <c r="F359" i="21"/>
  <c r="E359" i="21"/>
  <c r="H358" i="21"/>
  <c r="G358" i="21"/>
  <c r="E358" i="21"/>
  <c r="H357" i="21"/>
  <c r="G357" i="21"/>
  <c r="F357" i="21"/>
  <c r="E357" i="21"/>
  <c r="H356" i="21"/>
  <c r="G356" i="21"/>
  <c r="F356" i="21"/>
  <c r="E356" i="21"/>
  <c r="H355" i="21"/>
  <c r="G355" i="21"/>
  <c r="E355" i="21"/>
  <c r="H354" i="21"/>
  <c r="G354" i="21"/>
  <c r="F354" i="21"/>
  <c r="E354" i="21"/>
  <c r="H353" i="21"/>
  <c r="G353" i="21"/>
  <c r="F353" i="21"/>
  <c r="E353" i="21"/>
  <c r="H352" i="21"/>
  <c r="G352" i="21"/>
  <c r="F352" i="21"/>
  <c r="E352" i="21"/>
  <c r="H351" i="21"/>
  <c r="G351" i="21"/>
  <c r="E351" i="21"/>
  <c r="H350" i="21"/>
  <c r="G350" i="21"/>
  <c r="E350" i="21"/>
  <c r="E349" i="21"/>
  <c r="D349" i="21"/>
  <c r="C349" i="21"/>
  <c r="E515" i="21" s="1"/>
  <c r="G343" i="21"/>
  <c r="F343" i="21"/>
  <c r="E343" i="21"/>
  <c r="H343" i="21" s="1"/>
  <c r="G342" i="21"/>
  <c r="F342" i="21"/>
  <c r="E342" i="21"/>
  <c r="H342" i="21" s="1"/>
  <c r="G341" i="21"/>
  <c r="F341" i="21"/>
  <c r="E341" i="21"/>
  <c r="H341" i="21" s="1"/>
  <c r="G340" i="21"/>
  <c r="F340" i="21"/>
  <c r="E340" i="21"/>
  <c r="H340" i="21" s="1"/>
  <c r="G339" i="21"/>
  <c r="F339" i="21"/>
  <c r="E339" i="21"/>
  <c r="H339" i="21" s="1"/>
  <c r="G338" i="21"/>
  <c r="F338" i="21"/>
  <c r="G337" i="21"/>
  <c r="F337" i="21"/>
  <c r="E337" i="21"/>
  <c r="H337" i="21" s="1"/>
  <c r="G336" i="21"/>
  <c r="F336" i="21"/>
  <c r="E336" i="21"/>
  <c r="H336" i="21" s="1"/>
  <c r="G335" i="21"/>
  <c r="F335" i="21"/>
  <c r="E335" i="21"/>
  <c r="H335" i="21" s="1"/>
  <c r="G334" i="21"/>
  <c r="F334" i="21"/>
  <c r="E334" i="21"/>
  <c r="H334" i="21" s="1"/>
  <c r="G333" i="21"/>
  <c r="F333" i="21"/>
  <c r="E333" i="21"/>
  <c r="H333" i="21" s="1"/>
  <c r="G332" i="21"/>
  <c r="F332" i="21"/>
  <c r="E332" i="21"/>
  <c r="H332" i="21" s="1"/>
  <c r="G331" i="21"/>
  <c r="F331" i="21"/>
  <c r="E331" i="21"/>
  <c r="H331" i="21" s="1"/>
  <c r="G330" i="21"/>
  <c r="F330" i="21"/>
  <c r="E330" i="21"/>
  <c r="H330" i="21" s="1"/>
  <c r="G329" i="21"/>
  <c r="F329" i="21"/>
  <c r="E329" i="21"/>
  <c r="H329" i="21" s="1"/>
  <c r="G328" i="21"/>
  <c r="F328" i="21"/>
  <c r="E328" i="21"/>
  <c r="H328" i="21" s="1"/>
  <c r="G327" i="21"/>
  <c r="F327" i="21"/>
  <c r="E327" i="21"/>
  <c r="H327" i="21" s="1"/>
  <c r="G326" i="21"/>
  <c r="F326" i="21"/>
  <c r="E326" i="21"/>
  <c r="H326" i="21" s="1"/>
  <c r="G325" i="21"/>
  <c r="F325" i="21"/>
  <c r="E325" i="21"/>
  <c r="H325" i="21" s="1"/>
  <c r="G324" i="21"/>
  <c r="F324" i="21"/>
  <c r="E324" i="21"/>
  <c r="H324" i="21" s="1"/>
  <c r="G323" i="21"/>
  <c r="F323" i="21"/>
  <c r="E323" i="21"/>
  <c r="H323" i="21" s="1"/>
  <c r="G322" i="21"/>
  <c r="F322" i="21"/>
  <c r="E322" i="21"/>
  <c r="H322" i="21" s="1"/>
  <c r="G321" i="21"/>
  <c r="F321" i="21"/>
  <c r="G320" i="21"/>
  <c r="F320" i="21"/>
  <c r="E320" i="21"/>
  <c r="H320" i="21" s="1"/>
  <c r="G319" i="21"/>
  <c r="F319" i="21"/>
  <c r="G318" i="21"/>
  <c r="F318" i="21"/>
  <c r="E318" i="21"/>
  <c r="H318" i="21" s="1"/>
  <c r="G317" i="21"/>
  <c r="F317" i="21"/>
  <c r="E317" i="21"/>
  <c r="H317" i="21" s="1"/>
  <c r="G316" i="21"/>
  <c r="F316" i="21"/>
  <c r="E316" i="21"/>
  <c r="H316" i="21" s="1"/>
  <c r="G315" i="21"/>
  <c r="F315" i="21"/>
  <c r="E315" i="21"/>
  <c r="H315" i="21" s="1"/>
  <c r="G314" i="21"/>
  <c r="F314" i="21"/>
  <c r="E314" i="21"/>
  <c r="H314" i="21" s="1"/>
  <c r="G313" i="21"/>
  <c r="F313" i="21"/>
  <c r="E313" i="21"/>
  <c r="H313" i="21" s="1"/>
  <c r="G312" i="21"/>
  <c r="F312" i="21"/>
  <c r="E312" i="21"/>
  <c r="H312" i="21" s="1"/>
  <c r="G311" i="21"/>
  <c r="F311" i="21"/>
  <c r="E311" i="21"/>
  <c r="H311" i="21" s="1"/>
  <c r="G310" i="21"/>
  <c r="F310" i="21"/>
  <c r="E310" i="21"/>
  <c r="H310" i="21" s="1"/>
  <c r="G309" i="21"/>
  <c r="F309" i="21"/>
  <c r="E309" i="21"/>
  <c r="H309" i="21" s="1"/>
  <c r="G308" i="21"/>
  <c r="F308" i="21"/>
  <c r="G307" i="21"/>
  <c r="F307" i="21"/>
  <c r="E307" i="21"/>
  <c r="H307" i="21" s="1"/>
  <c r="G306" i="21"/>
  <c r="F306" i="21"/>
  <c r="E306" i="21"/>
  <c r="H306" i="21" s="1"/>
  <c r="G305" i="21"/>
  <c r="F305" i="21"/>
  <c r="G304" i="21"/>
  <c r="F304" i="21"/>
  <c r="E304" i="21"/>
  <c r="H304" i="21" s="1"/>
  <c r="G303" i="21"/>
  <c r="F303" i="21"/>
  <c r="E303" i="21"/>
  <c r="H303" i="21" s="1"/>
  <c r="G302" i="21"/>
  <c r="F302" i="21"/>
  <c r="G301" i="21"/>
  <c r="F301" i="21"/>
  <c r="E301" i="21"/>
  <c r="H301" i="21" s="1"/>
  <c r="G300" i="21"/>
  <c r="F300" i="21"/>
  <c r="G299" i="21"/>
  <c r="F299" i="21"/>
  <c r="E299" i="21"/>
  <c r="H299" i="21" s="1"/>
  <c r="G298" i="21"/>
  <c r="F298" i="21"/>
  <c r="E298" i="21"/>
  <c r="H298" i="21" s="1"/>
  <c r="G297" i="21"/>
  <c r="F297" i="21"/>
  <c r="E297" i="21"/>
  <c r="H297" i="21" s="1"/>
  <c r="G296" i="21"/>
  <c r="F296" i="21"/>
  <c r="G295" i="21"/>
  <c r="F295" i="21"/>
  <c r="E295" i="21"/>
  <c r="H295" i="21" s="1"/>
  <c r="G294" i="21"/>
  <c r="F294" i="21"/>
  <c r="G293" i="21"/>
  <c r="F293" i="21"/>
  <c r="G292" i="21"/>
  <c r="F292" i="21"/>
  <c r="E292" i="21"/>
  <c r="H292" i="21" s="1"/>
  <c r="G291" i="21"/>
  <c r="F291" i="21"/>
  <c r="G290" i="21"/>
  <c r="F290" i="21"/>
  <c r="G289" i="21"/>
  <c r="F289" i="21"/>
  <c r="E289" i="21"/>
  <c r="H289" i="21" s="1"/>
  <c r="G288" i="21"/>
  <c r="F288" i="21"/>
  <c r="G287" i="21"/>
  <c r="F287" i="21"/>
  <c r="E287" i="21"/>
  <c r="H287" i="21" s="1"/>
  <c r="G286" i="21"/>
  <c r="F286" i="21"/>
  <c r="E286" i="21"/>
  <c r="H286" i="21" s="1"/>
  <c r="G285" i="21"/>
  <c r="F285" i="21"/>
  <c r="E285" i="21"/>
  <c r="H285" i="21" s="1"/>
  <c r="G284" i="21"/>
  <c r="F284" i="21"/>
  <c r="E284" i="21"/>
  <c r="H284" i="21" s="1"/>
  <c r="G283" i="21"/>
  <c r="F283" i="21"/>
  <c r="E283" i="21"/>
  <c r="H283" i="21" s="1"/>
  <c r="G282" i="21"/>
  <c r="F282" i="21"/>
  <c r="E282" i="21"/>
  <c r="H282" i="21" s="1"/>
  <c r="G281" i="21"/>
  <c r="F281" i="21"/>
  <c r="E281" i="21"/>
  <c r="H281" i="21" s="1"/>
  <c r="G280" i="21"/>
  <c r="F280" i="21"/>
  <c r="G279" i="21"/>
  <c r="F279" i="21"/>
  <c r="E279" i="21"/>
  <c r="H279" i="21" s="1"/>
  <c r="G278" i="21"/>
  <c r="F278" i="21"/>
  <c r="E278" i="21"/>
  <c r="H278" i="21" s="1"/>
  <c r="G277" i="21"/>
  <c r="F277" i="21"/>
  <c r="G276" i="21"/>
  <c r="F276" i="21"/>
  <c r="G275" i="21"/>
  <c r="F275" i="21"/>
  <c r="E275" i="21"/>
  <c r="H275" i="21" s="1"/>
  <c r="G274" i="21"/>
  <c r="F274" i="21"/>
  <c r="E274" i="21"/>
  <c r="H274" i="21" s="1"/>
  <c r="G273" i="21"/>
  <c r="F273" i="21"/>
  <c r="E273" i="21"/>
  <c r="H273" i="21" s="1"/>
  <c r="G272" i="21"/>
  <c r="F272" i="21"/>
  <c r="E272" i="21"/>
  <c r="H272" i="21" s="1"/>
  <c r="G271" i="21"/>
  <c r="F271" i="21"/>
  <c r="E271" i="21"/>
  <c r="H271" i="21" s="1"/>
  <c r="G270" i="21"/>
  <c r="F270" i="21"/>
  <c r="E270" i="21"/>
  <c r="H270" i="21" s="1"/>
  <c r="G269" i="21"/>
  <c r="F269" i="21"/>
  <c r="E269" i="21"/>
  <c r="H269" i="21" s="1"/>
  <c r="G268" i="21"/>
  <c r="F268" i="21"/>
  <c r="E268" i="21"/>
  <c r="H268" i="21" s="1"/>
  <c r="G267" i="21"/>
  <c r="F267" i="21"/>
  <c r="E267" i="21"/>
  <c r="H267" i="21" s="1"/>
  <c r="G266" i="21"/>
  <c r="F266" i="21"/>
  <c r="E266" i="21"/>
  <c r="H266" i="21" s="1"/>
  <c r="G265" i="21"/>
  <c r="F265" i="21"/>
  <c r="E265" i="21"/>
  <c r="H265" i="21" s="1"/>
  <c r="G264" i="21"/>
  <c r="F264" i="21"/>
  <c r="G263" i="21"/>
  <c r="F263" i="21"/>
  <c r="E263" i="21"/>
  <c r="H263" i="21" s="1"/>
  <c r="G262" i="21"/>
  <c r="F262" i="21"/>
  <c r="E262" i="21"/>
  <c r="H262" i="21" s="1"/>
  <c r="G261" i="21"/>
  <c r="F261" i="21"/>
  <c r="E261" i="21"/>
  <c r="H261" i="21" s="1"/>
  <c r="G260" i="21"/>
  <c r="F260" i="21"/>
  <c r="E260" i="21"/>
  <c r="H260" i="21" s="1"/>
  <c r="G259" i="21"/>
  <c r="F259" i="21"/>
  <c r="E259" i="21"/>
  <c r="H259" i="21" s="1"/>
  <c r="G258" i="21"/>
  <c r="F258" i="21"/>
  <c r="E258" i="21"/>
  <c r="H258" i="21" s="1"/>
  <c r="G257" i="21"/>
  <c r="F257" i="21"/>
  <c r="E257" i="21"/>
  <c r="H257" i="21" s="1"/>
  <c r="G256" i="21"/>
  <c r="F256" i="21"/>
  <c r="E256" i="21"/>
  <c r="H256" i="21" s="1"/>
  <c r="G255" i="21"/>
  <c r="F255" i="21"/>
  <c r="G254" i="21"/>
  <c r="F254" i="21"/>
  <c r="E254" i="21"/>
  <c r="H254" i="21" s="1"/>
  <c r="G253" i="21"/>
  <c r="F253" i="21"/>
  <c r="E253" i="21"/>
  <c r="H253" i="21" s="1"/>
  <c r="G252" i="21"/>
  <c r="F252" i="21"/>
  <c r="E252" i="21"/>
  <c r="H252" i="21" s="1"/>
  <c r="G251" i="21"/>
  <c r="F251" i="21"/>
  <c r="E251" i="21"/>
  <c r="H251" i="21" s="1"/>
  <c r="G250" i="21"/>
  <c r="F250" i="21"/>
  <c r="E250" i="21"/>
  <c r="H250" i="21" s="1"/>
  <c r="G249" i="21"/>
  <c r="F249" i="21"/>
  <c r="E249" i="21"/>
  <c r="H249" i="21" s="1"/>
  <c r="G248" i="21"/>
  <c r="F248" i="21"/>
  <c r="E248" i="21"/>
  <c r="H248" i="21" s="1"/>
  <c r="G247" i="21"/>
  <c r="F247" i="21"/>
  <c r="E247" i="21"/>
  <c r="H247" i="21" s="1"/>
  <c r="G246" i="21"/>
  <c r="F246" i="21"/>
  <c r="E246" i="21"/>
  <c r="H246" i="21" s="1"/>
  <c r="G245" i="21"/>
  <c r="F245" i="21"/>
  <c r="E245" i="21"/>
  <c r="H245" i="21" s="1"/>
  <c r="G244" i="21"/>
  <c r="F244" i="21"/>
  <c r="E244" i="21"/>
  <c r="H244" i="21" s="1"/>
  <c r="G243" i="21"/>
  <c r="F243" i="21"/>
  <c r="E243" i="21"/>
  <c r="H243" i="21" s="1"/>
  <c r="G242" i="21"/>
  <c r="F242" i="21"/>
  <c r="E242" i="21"/>
  <c r="H242" i="21" s="1"/>
  <c r="G241" i="21"/>
  <c r="F241" i="21"/>
  <c r="E241" i="21"/>
  <c r="H241" i="21" s="1"/>
  <c r="G240" i="21"/>
  <c r="F240" i="21"/>
  <c r="E240" i="21"/>
  <c r="H240" i="21" s="1"/>
  <c r="G239" i="21"/>
  <c r="F239" i="21"/>
  <c r="E239" i="21"/>
  <c r="H239" i="21" s="1"/>
  <c r="G238" i="21"/>
  <c r="F238" i="21"/>
  <c r="G237" i="21"/>
  <c r="F237" i="21"/>
  <c r="E237" i="21"/>
  <c r="H237" i="21" s="1"/>
  <c r="G236" i="21"/>
  <c r="F236" i="21"/>
  <c r="G235" i="21"/>
  <c r="F235" i="21"/>
  <c r="G234" i="21"/>
  <c r="F234" i="21"/>
  <c r="E234" i="21"/>
  <c r="H234" i="21" s="1"/>
  <c r="G233" i="21"/>
  <c r="F233" i="21"/>
  <c r="E233" i="21"/>
  <c r="H233" i="21" s="1"/>
  <c r="G232" i="21"/>
  <c r="F232" i="21"/>
  <c r="E232" i="21"/>
  <c r="H232" i="21" s="1"/>
  <c r="G231" i="21"/>
  <c r="F231" i="21"/>
  <c r="E231" i="21"/>
  <c r="H231" i="21" s="1"/>
  <c r="G230" i="21"/>
  <c r="F230" i="21"/>
  <c r="E230" i="21"/>
  <c r="H230" i="21" s="1"/>
  <c r="G229" i="21"/>
  <c r="F229" i="21"/>
  <c r="E229" i="21"/>
  <c r="H229" i="21" s="1"/>
  <c r="G228" i="21"/>
  <c r="F228" i="21"/>
  <c r="E228" i="21"/>
  <c r="H228" i="21" s="1"/>
  <c r="G227" i="21"/>
  <c r="F227" i="21"/>
  <c r="E227" i="21"/>
  <c r="H227" i="21" s="1"/>
  <c r="G226" i="21"/>
  <c r="F226" i="21"/>
  <c r="E226" i="21"/>
  <c r="H226" i="21" s="1"/>
  <c r="G225" i="21"/>
  <c r="F225" i="21"/>
  <c r="E225" i="21"/>
  <c r="H225" i="21" s="1"/>
  <c r="G224" i="21"/>
  <c r="F224" i="21"/>
  <c r="E224" i="21"/>
  <c r="H224" i="21" s="1"/>
  <c r="G223" i="21"/>
  <c r="F223" i="21"/>
  <c r="E223" i="21"/>
  <c r="H223" i="21" s="1"/>
  <c r="G222" i="21"/>
  <c r="F222" i="21"/>
  <c r="G221" i="21"/>
  <c r="F221" i="21"/>
  <c r="G220" i="21"/>
  <c r="F220" i="21"/>
  <c r="E220" i="21"/>
  <c r="H220" i="21" s="1"/>
  <c r="G219" i="21"/>
  <c r="F219" i="21"/>
  <c r="E219" i="21"/>
  <c r="H219" i="21" s="1"/>
  <c r="G218" i="21"/>
  <c r="F218" i="21"/>
  <c r="E218" i="21"/>
  <c r="H218" i="21" s="1"/>
  <c r="G217" i="21"/>
  <c r="F217" i="21"/>
  <c r="E217" i="21"/>
  <c r="H217" i="21" s="1"/>
  <c r="G216" i="21"/>
  <c r="F216" i="21"/>
  <c r="G215" i="21"/>
  <c r="F215" i="21"/>
  <c r="E215" i="21"/>
  <c r="H215" i="21" s="1"/>
  <c r="G214" i="21"/>
  <c r="F214" i="21"/>
  <c r="E214" i="21"/>
  <c r="H214" i="21" s="1"/>
  <c r="G213" i="21"/>
  <c r="F213" i="21"/>
  <c r="G212" i="21"/>
  <c r="F212" i="21"/>
  <c r="E212" i="21"/>
  <c r="H212" i="21" s="1"/>
  <c r="G211" i="21"/>
  <c r="F211" i="21"/>
  <c r="E211" i="21"/>
  <c r="H211" i="21" s="1"/>
  <c r="G210" i="21"/>
  <c r="F210" i="21"/>
  <c r="G209" i="21"/>
  <c r="F209" i="21"/>
  <c r="G208" i="21"/>
  <c r="F208" i="21"/>
  <c r="G207" i="21"/>
  <c r="F207" i="21"/>
  <c r="E207" i="21"/>
  <c r="H207" i="21" s="1"/>
  <c r="G206" i="21"/>
  <c r="F206" i="21"/>
  <c r="G205" i="21"/>
  <c r="F205" i="21"/>
  <c r="E205" i="21"/>
  <c r="H205" i="21" s="1"/>
  <c r="G204" i="21"/>
  <c r="F204" i="21"/>
  <c r="G203" i="21"/>
  <c r="F203" i="21"/>
  <c r="G202" i="21"/>
  <c r="F202" i="21"/>
  <c r="G201" i="21"/>
  <c r="F201" i="21"/>
  <c r="G200" i="21"/>
  <c r="F200" i="21"/>
  <c r="E200" i="21"/>
  <c r="H200" i="21" s="1"/>
  <c r="G199" i="21"/>
  <c r="F199" i="21"/>
  <c r="G198" i="21"/>
  <c r="F198" i="21"/>
  <c r="E198" i="21"/>
  <c r="H198" i="21" s="1"/>
  <c r="G197" i="21"/>
  <c r="F197" i="21"/>
  <c r="E197" i="21"/>
  <c r="H197" i="21" s="1"/>
  <c r="G196" i="21"/>
  <c r="F196" i="21"/>
  <c r="E196" i="21"/>
  <c r="H196" i="21" s="1"/>
  <c r="G195" i="21"/>
  <c r="F195" i="21"/>
  <c r="E195" i="21"/>
  <c r="H195" i="21" s="1"/>
  <c r="G194" i="21"/>
  <c r="F194" i="21"/>
  <c r="G193" i="21"/>
  <c r="F193" i="21"/>
  <c r="E193" i="21"/>
  <c r="H193" i="21" s="1"/>
  <c r="G192" i="21"/>
  <c r="F192" i="21"/>
  <c r="G191" i="21"/>
  <c r="F191" i="21"/>
  <c r="E191" i="21"/>
  <c r="H191" i="21" s="1"/>
  <c r="G190" i="21"/>
  <c r="F190" i="21"/>
  <c r="G189" i="21"/>
  <c r="F189" i="21"/>
  <c r="E189" i="21"/>
  <c r="H189" i="21" s="1"/>
  <c r="G188" i="21"/>
  <c r="F188" i="21"/>
  <c r="E188" i="21"/>
  <c r="H188" i="21" s="1"/>
  <c r="G187" i="21"/>
  <c r="F187" i="21"/>
  <c r="G186" i="21"/>
  <c r="F186" i="21"/>
  <c r="E186" i="21"/>
  <c r="H186" i="21" s="1"/>
  <c r="G185" i="21"/>
  <c r="F185" i="21"/>
  <c r="E185" i="21"/>
  <c r="H185" i="21" s="1"/>
  <c r="G184" i="21"/>
  <c r="F184" i="21"/>
  <c r="E184" i="21"/>
  <c r="H184" i="21" s="1"/>
  <c r="G183" i="21"/>
  <c r="F183" i="21"/>
  <c r="E183" i="21"/>
  <c r="H183" i="21" s="1"/>
  <c r="G182" i="21"/>
  <c r="F182" i="21"/>
  <c r="G181" i="21"/>
  <c r="F181" i="21"/>
  <c r="G180" i="21"/>
  <c r="F180" i="21"/>
  <c r="E180" i="21"/>
  <c r="H180" i="21" s="1"/>
  <c r="G179" i="21"/>
  <c r="F179" i="21"/>
  <c r="G178" i="21"/>
  <c r="F178" i="21"/>
  <c r="G177" i="21"/>
  <c r="F177" i="21"/>
  <c r="E177" i="21"/>
  <c r="H177" i="21" s="1"/>
  <c r="G176" i="21"/>
  <c r="F176" i="21"/>
  <c r="G175" i="21"/>
  <c r="F175" i="21"/>
  <c r="G174" i="21"/>
  <c r="F174" i="21"/>
  <c r="F173" i="21"/>
  <c r="D173" i="21"/>
  <c r="C173" i="21"/>
  <c r="E338" i="21" s="1"/>
  <c r="H338" i="21" s="1"/>
  <c r="H167" i="21"/>
  <c r="G167" i="21"/>
  <c r="E167" i="21"/>
  <c r="H166" i="21"/>
  <c r="G166" i="21"/>
  <c r="F166" i="21"/>
  <c r="E166" i="21"/>
  <c r="H165" i="21"/>
  <c r="G165" i="21"/>
  <c r="F165" i="21"/>
  <c r="E165" i="21"/>
  <c r="H164" i="21"/>
  <c r="G164" i="21"/>
  <c r="F164" i="21"/>
  <c r="E164" i="21"/>
  <c r="H163" i="21"/>
  <c r="G163" i="21"/>
  <c r="F163" i="21"/>
  <c r="E163" i="21"/>
  <c r="H162" i="21"/>
  <c r="G162" i="21"/>
  <c r="F162" i="21"/>
  <c r="E162" i="21"/>
  <c r="H161" i="21"/>
  <c r="G161" i="21"/>
  <c r="F161" i="21"/>
  <c r="E161" i="21"/>
  <c r="H160" i="21"/>
  <c r="G160" i="21"/>
  <c r="F160" i="21"/>
  <c r="E160" i="21"/>
  <c r="H159" i="21"/>
  <c r="G159" i="21"/>
  <c r="F159" i="21"/>
  <c r="E159" i="21"/>
  <c r="H158" i="21"/>
  <c r="G158" i="21"/>
  <c r="F158" i="21"/>
  <c r="E158" i="21"/>
  <c r="H157" i="21"/>
  <c r="G157" i="21"/>
  <c r="F157" i="21"/>
  <c r="E157" i="21"/>
  <c r="H156" i="21"/>
  <c r="G156" i="21"/>
  <c r="F156" i="21"/>
  <c r="E156" i="21"/>
  <c r="H155" i="21"/>
  <c r="G155" i="21"/>
  <c r="E155" i="21"/>
  <c r="H154" i="21"/>
  <c r="G154" i="21"/>
  <c r="F154" i="21"/>
  <c r="E154" i="21"/>
  <c r="H153" i="21"/>
  <c r="G153" i="21"/>
  <c r="F153" i="21"/>
  <c r="E153" i="21"/>
  <c r="H152" i="21"/>
  <c r="G152" i="21"/>
  <c r="E152" i="21"/>
  <c r="H151" i="21"/>
  <c r="G151" i="21"/>
  <c r="F151" i="21"/>
  <c r="E151" i="21"/>
  <c r="H150" i="21"/>
  <c r="G150" i="21"/>
  <c r="F150" i="21"/>
  <c r="E150" i="21"/>
  <c r="H149" i="21"/>
  <c r="G149" i="21"/>
  <c r="F149" i="21"/>
  <c r="E149" i="21"/>
  <c r="H148" i="21"/>
  <c r="G148" i="21"/>
  <c r="F148" i="21"/>
  <c r="E148" i="21"/>
  <c r="H147" i="21"/>
  <c r="G147" i="21"/>
  <c r="F147" i="21"/>
  <c r="E147" i="21"/>
  <c r="H146" i="21"/>
  <c r="G146" i="21"/>
  <c r="F146" i="21"/>
  <c r="E146" i="21"/>
  <c r="H145" i="21"/>
  <c r="G145" i="21"/>
  <c r="F145" i="21"/>
  <c r="E145" i="21"/>
  <c r="H144" i="21"/>
  <c r="G144" i="21"/>
  <c r="F144" i="21"/>
  <c r="E144" i="21"/>
  <c r="H143" i="21"/>
  <c r="G143" i="21"/>
  <c r="F143" i="21"/>
  <c r="E143" i="21"/>
  <c r="H142" i="21"/>
  <c r="G142" i="21"/>
  <c r="F142" i="21"/>
  <c r="E142" i="21"/>
  <c r="H141" i="21"/>
  <c r="G141" i="21"/>
  <c r="F141" i="21"/>
  <c r="E141" i="21"/>
  <c r="H140" i="21"/>
  <c r="G140" i="21"/>
  <c r="F140" i="21"/>
  <c r="E140" i="21"/>
  <c r="H139" i="21"/>
  <c r="G139" i="21"/>
  <c r="F139" i="21"/>
  <c r="E139" i="21"/>
  <c r="H138" i="21"/>
  <c r="G138" i="21"/>
  <c r="F138" i="21"/>
  <c r="E138" i="21"/>
  <c r="H137" i="21"/>
  <c r="G137" i="21"/>
  <c r="E137" i="21"/>
  <c r="H136" i="21"/>
  <c r="G136" i="21"/>
  <c r="E136" i="21"/>
  <c r="H135" i="21"/>
  <c r="G135" i="21"/>
  <c r="F135" i="21"/>
  <c r="E135" i="21"/>
  <c r="H134" i="21"/>
  <c r="G134" i="21"/>
  <c r="E134" i="21"/>
  <c r="H133" i="21"/>
  <c r="G133" i="21"/>
  <c r="F133" i="21"/>
  <c r="E133" i="21"/>
  <c r="H132" i="21"/>
  <c r="G132" i="21"/>
  <c r="F132" i="21"/>
  <c r="E132" i="21"/>
  <c r="H131" i="21"/>
  <c r="G131" i="21"/>
  <c r="E131" i="21"/>
  <c r="H130" i="21"/>
  <c r="G130" i="21"/>
  <c r="F130" i="21"/>
  <c r="E130" i="21"/>
  <c r="H129" i="21"/>
  <c r="G129" i="21"/>
  <c r="E129" i="21"/>
  <c r="H128" i="21"/>
  <c r="G128" i="21"/>
  <c r="E128" i="21"/>
  <c r="H127" i="21"/>
  <c r="G127" i="21"/>
  <c r="F127" i="21"/>
  <c r="E127" i="21"/>
  <c r="H126" i="21"/>
  <c r="G126" i="21"/>
  <c r="E126" i="21"/>
  <c r="H125" i="21"/>
  <c r="G125" i="21"/>
  <c r="E125" i="21"/>
  <c r="H124" i="21"/>
  <c r="G124" i="21"/>
  <c r="F124" i="21"/>
  <c r="E124" i="21"/>
  <c r="H123" i="21"/>
  <c r="G123" i="21"/>
  <c r="E123" i="21"/>
  <c r="H122" i="21"/>
  <c r="G122" i="21"/>
  <c r="F122" i="21"/>
  <c r="E122" i="21"/>
  <c r="H121" i="21"/>
  <c r="G121" i="21"/>
  <c r="E121" i="21"/>
  <c r="H120" i="21"/>
  <c r="G120" i="21"/>
  <c r="E120" i="21"/>
  <c r="H119" i="21"/>
  <c r="G119" i="21"/>
  <c r="F119" i="21"/>
  <c r="E119" i="21"/>
  <c r="H118" i="21"/>
  <c r="G118" i="21"/>
  <c r="F118" i="21"/>
  <c r="E118" i="21"/>
  <c r="H117" i="21"/>
  <c r="G117" i="21"/>
  <c r="E117" i="21"/>
  <c r="H116" i="21"/>
  <c r="G116" i="21"/>
  <c r="F116" i="21"/>
  <c r="E116" i="21"/>
  <c r="H115" i="21"/>
  <c r="G115" i="21"/>
  <c r="E115" i="21"/>
  <c r="H114" i="21"/>
  <c r="G114" i="21"/>
  <c r="F114" i="21"/>
  <c r="E114" i="21"/>
  <c r="H113" i="21"/>
  <c r="G113" i="21"/>
  <c r="E113" i="21"/>
  <c r="H112" i="21"/>
  <c r="G112" i="21"/>
  <c r="E112" i="21"/>
  <c r="H111" i="21"/>
  <c r="G111" i="21"/>
  <c r="E111" i="21"/>
  <c r="H110" i="21"/>
  <c r="G110" i="21"/>
  <c r="F110" i="21"/>
  <c r="E110" i="21"/>
  <c r="H109" i="21"/>
  <c r="G109" i="21"/>
  <c r="F109" i="21"/>
  <c r="E109" i="21"/>
  <c r="H108" i="21"/>
  <c r="G108" i="21"/>
  <c r="F108" i="21"/>
  <c r="E108" i="21"/>
  <c r="H107" i="21"/>
  <c r="G107" i="21"/>
  <c r="F107" i="21"/>
  <c r="E107" i="21"/>
  <c r="H106" i="21"/>
  <c r="G106" i="21"/>
  <c r="E106" i="21"/>
  <c r="H105" i="21"/>
  <c r="G105" i="21"/>
  <c r="F105" i="21"/>
  <c r="E105" i="21"/>
  <c r="H104" i="2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100" i="21"/>
  <c r="G100" i="21"/>
  <c r="F100" i="21"/>
  <c r="E100" i="21"/>
  <c r="H99" i="21"/>
  <c r="G99" i="21"/>
  <c r="E99" i="21"/>
  <c r="H98" i="21"/>
  <c r="G98" i="21"/>
  <c r="F98" i="21"/>
  <c r="E98" i="21"/>
  <c r="H97" i="21"/>
  <c r="G97" i="21"/>
  <c r="F97" i="21"/>
  <c r="E97" i="21"/>
  <c r="H96" i="21"/>
  <c r="G96" i="21"/>
  <c r="F96" i="21"/>
  <c r="E96" i="21"/>
  <c r="H95" i="21"/>
  <c r="G95" i="21"/>
  <c r="F95" i="21"/>
  <c r="E95" i="21"/>
  <c r="H94" i="21"/>
  <c r="G94" i="21"/>
  <c r="F94" i="21"/>
  <c r="E94" i="21"/>
  <c r="H93" i="21"/>
  <c r="G93" i="21"/>
  <c r="F93" i="21"/>
  <c r="E93" i="21"/>
  <c r="H92" i="21"/>
  <c r="G92" i="21"/>
  <c r="F92" i="21"/>
  <c r="E92" i="21"/>
  <c r="H91" i="21"/>
  <c r="G91" i="21"/>
  <c r="E91" i="21"/>
  <c r="H90" i="21"/>
  <c r="G90" i="21"/>
  <c r="F90" i="21"/>
  <c r="E90" i="21"/>
  <c r="H89" i="21"/>
  <c r="G89" i="21"/>
  <c r="E89" i="21"/>
  <c r="H88" i="21"/>
  <c r="G88" i="21"/>
  <c r="F88" i="21"/>
  <c r="E88" i="21"/>
  <c r="H87" i="21"/>
  <c r="G87" i="21"/>
  <c r="E87" i="21"/>
  <c r="H86" i="21"/>
  <c r="G86" i="21"/>
  <c r="F86" i="21"/>
  <c r="E86" i="21"/>
  <c r="H85" i="21"/>
  <c r="G85" i="21"/>
  <c r="F85" i="21"/>
  <c r="E85" i="21"/>
  <c r="H84" i="21"/>
  <c r="G84" i="21"/>
  <c r="E84" i="21"/>
  <c r="H83" i="21"/>
  <c r="G83" i="21"/>
  <c r="F83" i="21"/>
  <c r="E83" i="21"/>
  <c r="H82" i="21"/>
  <c r="G82" i="21"/>
  <c r="F82" i="21"/>
  <c r="E82" i="21"/>
  <c r="H81" i="21"/>
  <c r="G81" i="21"/>
  <c r="F81" i="21"/>
  <c r="E81" i="21"/>
  <c r="H80" i="21"/>
  <c r="G80" i="21"/>
  <c r="E80" i="21"/>
  <c r="H79" i="21"/>
  <c r="G79" i="21"/>
  <c r="E79" i="21"/>
  <c r="H78" i="21"/>
  <c r="G78" i="21"/>
  <c r="F78" i="21"/>
  <c r="E78" i="21"/>
  <c r="H77" i="21"/>
  <c r="G77" i="21"/>
  <c r="E77" i="21"/>
  <c r="H76" i="21"/>
  <c r="G76" i="21"/>
  <c r="E76" i="21"/>
  <c r="E75" i="21"/>
  <c r="D75" i="21"/>
  <c r="C75" i="21"/>
  <c r="G69" i="21"/>
  <c r="F69" i="21"/>
  <c r="E69" i="21"/>
  <c r="H69" i="21" s="1"/>
  <c r="G68" i="21"/>
  <c r="F68" i="21"/>
  <c r="E68" i="21"/>
  <c r="H68" i="21" s="1"/>
  <c r="G67" i="21"/>
  <c r="F67" i="21"/>
  <c r="G66" i="21"/>
  <c r="F66" i="21"/>
  <c r="E66" i="21"/>
  <c r="H66" i="21" s="1"/>
  <c r="G65" i="21"/>
  <c r="F65" i="21"/>
  <c r="E65" i="21"/>
  <c r="H65" i="21" s="1"/>
  <c r="G64" i="21"/>
  <c r="F64" i="21"/>
  <c r="E64" i="21"/>
  <c r="H64" i="21" s="1"/>
  <c r="G63" i="21"/>
  <c r="F63" i="21"/>
  <c r="E63" i="21"/>
  <c r="H63" i="21" s="1"/>
  <c r="G62" i="21"/>
  <c r="F62" i="21"/>
  <c r="E62" i="21"/>
  <c r="H62" i="21" s="1"/>
  <c r="G61" i="21"/>
  <c r="F61" i="21"/>
  <c r="E61" i="21"/>
  <c r="H61" i="21" s="1"/>
  <c r="G60" i="21"/>
  <c r="F60" i="21"/>
  <c r="E60" i="21"/>
  <c r="H60" i="21" s="1"/>
  <c r="G59" i="21"/>
  <c r="F59" i="21"/>
  <c r="E59" i="21"/>
  <c r="H59" i="21" s="1"/>
  <c r="G58" i="21"/>
  <c r="F58" i="21"/>
  <c r="E58" i="21"/>
  <c r="H58" i="21" s="1"/>
  <c r="G57" i="21"/>
  <c r="F57" i="21"/>
  <c r="E57" i="21"/>
  <c r="H57" i="21" s="1"/>
  <c r="G56" i="21"/>
  <c r="F56" i="21"/>
  <c r="E56" i="21"/>
  <c r="H56" i="21" s="1"/>
  <c r="G55" i="21"/>
  <c r="F55" i="21"/>
  <c r="E55" i="21"/>
  <c r="H55" i="21" s="1"/>
  <c r="G54" i="21"/>
  <c r="F54" i="21"/>
  <c r="G53" i="21"/>
  <c r="F53" i="21"/>
  <c r="E53" i="21"/>
  <c r="H53" i="21" s="1"/>
  <c r="G52" i="21"/>
  <c r="F52" i="21"/>
  <c r="E52" i="21"/>
  <c r="H52" i="21" s="1"/>
  <c r="G51" i="21"/>
  <c r="F51" i="21"/>
  <c r="E51" i="21"/>
  <c r="H51" i="21" s="1"/>
  <c r="G50" i="21"/>
  <c r="F50" i="21"/>
  <c r="G49" i="21"/>
  <c r="F49" i="21"/>
  <c r="E49" i="21"/>
  <c r="H49" i="21" s="1"/>
  <c r="G48" i="21"/>
  <c r="F48" i="21"/>
  <c r="E48" i="21"/>
  <c r="H48" i="21" s="1"/>
  <c r="G47" i="21"/>
  <c r="F47" i="21"/>
  <c r="E47" i="21"/>
  <c r="H47" i="21" s="1"/>
  <c r="G46" i="21"/>
  <c r="F46" i="21"/>
  <c r="E46" i="21"/>
  <c r="H46" i="21" s="1"/>
  <c r="G45" i="21"/>
  <c r="F45" i="21"/>
  <c r="E45" i="21"/>
  <c r="H45" i="21" s="1"/>
  <c r="G44" i="21"/>
  <c r="F44" i="21"/>
  <c r="E44" i="21"/>
  <c r="H44" i="21" s="1"/>
  <c r="G43" i="21"/>
  <c r="F43" i="21"/>
  <c r="E43" i="21"/>
  <c r="H43" i="21" s="1"/>
  <c r="G42" i="21"/>
  <c r="F42" i="21"/>
  <c r="E42" i="21"/>
  <c r="H42" i="21" s="1"/>
  <c r="G41" i="21"/>
  <c r="F41" i="21"/>
  <c r="E41" i="21"/>
  <c r="H41" i="21" s="1"/>
  <c r="G40" i="21"/>
  <c r="F40" i="21"/>
  <c r="E40" i="21"/>
  <c r="H40" i="21" s="1"/>
  <c r="G39" i="21"/>
  <c r="F39" i="21"/>
  <c r="E39" i="21"/>
  <c r="H39" i="21" s="1"/>
  <c r="G38" i="21"/>
  <c r="F38" i="21"/>
  <c r="G37" i="21"/>
  <c r="F37" i="21"/>
  <c r="E37" i="21"/>
  <c r="H37" i="21" s="1"/>
  <c r="G36" i="21"/>
  <c r="F36" i="21"/>
  <c r="G35" i="21"/>
  <c r="F35" i="21"/>
  <c r="E35" i="21"/>
  <c r="H35" i="21" s="1"/>
  <c r="G34" i="21"/>
  <c r="F34" i="21"/>
  <c r="E34" i="21"/>
  <c r="H34" i="21" s="1"/>
  <c r="G33" i="21"/>
  <c r="F33" i="21"/>
  <c r="G32" i="21"/>
  <c r="F32" i="21"/>
  <c r="E32" i="21"/>
  <c r="H32" i="21" s="1"/>
  <c r="G31" i="21"/>
  <c r="F31" i="21"/>
  <c r="E31" i="21"/>
  <c r="H31" i="21" s="1"/>
  <c r="G30" i="21"/>
  <c r="F30" i="21"/>
  <c r="G29" i="21"/>
  <c r="F29" i="21"/>
  <c r="G28" i="21"/>
  <c r="F28" i="21"/>
  <c r="G27" i="21"/>
  <c r="F27" i="21"/>
  <c r="G26" i="21"/>
  <c r="F26" i="21"/>
  <c r="E26" i="21"/>
  <c r="H26" i="21" s="1"/>
  <c r="G25" i="21"/>
  <c r="F25" i="21"/>
  <c r="E25" i="21"/>
  <c r="H25" i="21" s="1"/>
  <c r="G24" i="21"/>
  <c r="F24" i="21"/>
  <c r="G23" i="21"/>
  <c r="F23" i="21"/>
  <c r="E23" i="21"/>
  <c r="H23" i="21" s="1"/>
  <c r="G22" i="21"/>
  <c r="F22" i="21"/>
  <c r="E22" i="21"/>
  <c r="H22" i="21" s="1"/>
  <c r="G21" i="21"/>
  <c r="F21" i="21"/>
  <c r="E21" i="21"/>
  <c r="H21" i="21" s="1"/>
  <c r="G20" i="21"/>
  <c r="F20" i="21"/>
  <c r="E20" i="21"/>
  <c r="H20" i="21" s="1"/>
  <c r="F19" i="21"/>
  <c r="D19" i="21"/>
  <c r="C19" i="21"/>
  <c r="E67" i="21" s="1"/>
  <c r="H67" i="21" s="1"/>
  <c r="D13" i="21"/>
  <c r="C13" i="21"/>
  <c r="C12" i="21"/>
  <c r="E12" i="21" s="1"/>
  <c r="D11" i="21"/>
  <c r="C10" i="21"/>
  <c r="E10" i="21" s="1"/>
  <c r="D9" i="21"/>
  <c r="C8" i="21"/>
  <c r="E13" i="21" s="1"/>
  <c r="H609" i="20"/>
  <c r="G609" i="20"/>
  <c r="E609" i="20"/>
  <c r="H608" i="20"/>
  <c r="G608" i="20"/>
  <c r="F608" i="20"/>
  <c r="E608" i="20"/>
  <c r="H607" i="20"/>
  <c r="G607" i="20"/>
  <c r="F607" i="20"/>
  <c r="E607" i="20"/>
  <c r="H606" i="20"/>
  <c r="G606" i="20"/>
  <c r="F606" i="20"/>
  <c r="E606" i="20"/>
  <c r="H605" i="20"/>
  <c r="G605" i="20"/>
  <c r="E605" i="20"/>
  <c r="H604" i="20"/>
  <c r="G604" i="20"/>
  <c r="F604" i="20"/>
  <c r="E604" i="20"/>
  <c r="H603" i="20"/>
  <c r="G603" i="20"/>
  <c r="F603" i="20"/>
  <c r="E603" i="20"/>
  <c r="H602" i="20"/>
  <c r="G602" i="20"/>
  <c r="E602" i="20"/>
  <c r="H601" i="20"/>
  <c r="G601" i="20"/>
  <c r="E601" i="20"/>
  <c r="H600" i="20"/>
  <c r="G600" i="20"/>
  <c r="E600" i="20"/>
  <c r="H599" i="20"/>
  <c r="G599" i="20"/>
  <c r="E599" i="20"/>
  <c r="H598" i="20"/>
  <c r="G598" i="20"/>
  <c r="E598" i="20"/>
  <c r="H597" i="20"/>
  <c r="G597" i="20"/>
  <c r="E597" i="20"/>
  <c r="H596" i="20"/>
  <c r="G596" i="20"/>
  <c r="F596" i="20"/>
  <c r="E596" i="20"/>
  <c r="H595" i="20"/>
  <c r="G595" i="20"/>
  <c r="F595" i="20"/>
  <c r="E595" i="20"/>
  <c r="H594" i="20"/>
  <c r="G594" i="20"/>
  <c r="F594" i="20"/>
  <c r="E594" i="20"/>
  <c r="H593" i="20"/>
  <c r="G593" i="20"/>
  <c r="E593" i="20"/>
  <c r="H592" i="20"/>
  <c r="G592" i="20"/>
  <c r="F592" i="20"/>
  <c r="E592" i="20"/>
  <c r="H591" i="20"/>
  <c r="G591" i="20"/>
  <c r="F591" i="20"/>
  <c r="E591" i="20"/>
  <c r="H590" i="20"/>
  <c r="G590" i="20"/>
  <c r="F590" i="20"/>
  <c r="E590" i="20"/>
  <c r="H589" i="20"/>
  <c r="G589" i="20"/>
  <c r="E589" i="20"/>
  <c r="H588" i="20"/>
  <c r="G588" i="20"/>
  <c r="F588" i="20"/>
  <c r="E588" i="20"/>
  <c r="H587" i="20"/>
  <c r="G587" i="20"/>
  <c r="E587" i="20"/>
  <c r="H586" i="20"/>
  <c r="G586" i="20"/>
  <c r="E586" i="20"/>
  <c r="H585" i="20"/>
  <c r="G585" i="20"/>
  <c r="E585" i="20"/>
  <c r="H584" i="20"/>
  <c r="G584" i="20"/>
  <c r="E584" i="20"/>
  <c r="H583" i="20"/>
  <c r="G583" i="20"/>
  <c r="E583" i="20"/>
  <c r="E582" i="20"/>
  <c r="D582" i="20"/>
  <c r="C582" i="20"/>
  <c r="G576" i="20"/>
  <c r="F576" i="20"/>
  <c r="E576" i="20"/>
  <c r="H576" i="20" s="1"/>
  <c r="G575" i="20"/>
  <c r="F575" i="20"/>
  <c r="E575" i="20"/>
  <c r="H575" i="20" s="1"/>
  <c r="G574" i="20"/>
  <c r="F574" i="20"/>
  <c r="E574" i="20"/>
  <c r="H574" i="20" s="1"/>
  <c r="G573" i="20"/>
  <c r="F573" i="20"/>
  <c r="E573" i="20"/>
  <c r="H573" i="20" s="1"/>
  <c r="G572" i="20"/>
  <c r="F572" i="20"/>
  <c r="G571" i="20"/>
  <c r="F571" i="20"/>
  <c r="E571" i="20"/>
  <c r="H571" i="20" s="1"/>
  <c r="G570" i="20"/>
  <c r="F570" i="20"/>
  <c r="G569" i="20"/>
  <c r="F569" i="20"/>
  <c r="G568" i="20"/>
  <c r="F568" i="20"/>
  <c r="G567" i="20"/>
  <c r="F567" i="20"/>
  <c r="E567" i="20"/>
  <c r="H567" i="20" s="1"/>
  <c r="G566" i="20"/>
  <c r="F566" i="20"/>
  <c r="E566" i="20"/>
  <c r="H566" i="20" s="1"/>
  <c r="G565" i="20"/>
  <c r="F565" i="20"/>
  <c r="G564" i="20"/>
  <c r="F564" i="20"/>
  <c r="E564" i="20"/>
  <c r="H564" i="20" s="1"/>
  <c r="G563" i="20"/>
  <c r="F563" i="20"/>
  <c r="E563" i="20"/>
  <c r="H563" i="20" s="1"/>
  <c r="G562" i="20"/>
  <c r="F562" i="20"/>
  <c r="G561" i="20"/>
  <c r="F561" i="20"/>
  <c r="G560" i="20"/>
  <c r="F560" i="20"/>
  <c r="G559" i="20"/>
  <c r="F559" i="20"/>
  <c r="G558" i="20"/>
  <c r="F558" i="20"/>
  <c r="E558" i="20"/>
  <c r="H558" i="20" s="1"/>
  <c r="G557" i="20"/>
  <c r="F557" i="20"/>
  <c r="E557" i="20"/>
  <c r="H557" i="20" s="1"/>
  <c r="G556" i="20"/>
  <c r="F556" i="20"/>
  <c r="E556" i="20"/>
  <c r="H556" i="20" s="1"/>
  <c r="G555" i="20"/>
  <c r="F555" i="20"/>
  <c r="E555" i="20"/>
  <c r="H555" i="20" s="1"/>
  <c r="G554" i="20"/>
  <c r="F554" i="20"/>
  <c r="G553" i="20"/>
  <c r="F553" i="20"/>
  <c r="E553" i="20"/>
  <c r="H553" i="20" s="1"/>
  <c r="G552" i="20"/>
  <c r="F552" i="20"/>
  <c r="E552" i="20"/>
  <c r="H552" i="20" s="1"/>
  <c r="G551" i="20"/>
  <c r="F551" i="20"/>
  <c r="G550" i="20"/>
  <c r="F550" i="20"/>
  <c r="E550" i="20"/>
  <c r="H550" i="20" s="1"/>
  <c r="G549" i="20"/>
  <c r="F549" i="20"/>
  <c r="E549" i="20"/>
  <c r="H549" i="20" s="1"/>
  <c r="G548" i="20"/>
  <c r="F548" i="20"/>
  <c r="E548" i="20"/>
  <c r="H548" i="20" s="1"/>
  <c r="G547" i="20"/>
  <c r="F547" i="20"/>
  <c r="E547" i="20"/>
  <c r="H547" i="20" s="1"/>
  <c r="G546" i="20"/>
  <c r="F546" i="20"/>
  <c r="E546" i="20"/>
  <c r="H546" i="20" s="1"/>
  <c r="G545" i="20"/>
  <c r="F545" i="20"/>
  <c r="E545" i="20"/>
  <c r="H545" i="20" s="1"/>
  <c r="G544" i="20"/>
  <c r="F544" i="20"/>
  <c r="E544" i="20"/>
  <c r="H544" i="20" s="1"/>
  <c r="G543" i="20"/>
  <c r="F543" i="20"/>
  <c r="E543" i="20"/>
  <c r="H543" i="20" s="1"/>
  <c r="G542" i="20"/>
  <c r="F542" i="20"/>
  <c r="G541" i="20"/>
  <c r="F541" i="20"/>
  <c r="G540" i="20"/>
  <c r="F540" i="20"/>
  <c r="E540" i="20"/>
  <c r="H540" i="20" s="1"/>
  <c r="G539" i="20"/>
  <c r="F539" i="20"/>
  <c r="G538" i="20"/>
  <c r="F538" i="20"/>
  <c r="G537" i="20"/>
  <c r="F537" i="20"/>
  <c r="E537" i="20"/>
  <c r="H537" i="20" s="1"/>
  <c r="G536" i="20"/>
  <c r="F536" i="20"/>
  <c r="E536" i="20"/>
  <c r="H536" i="20" s="1"/>
  <c r="G535" i="20"/>
  <c r="F535" i="20"/>
  <c r="G534" i="20"/>
  <c r="F534" i="20"/>
  <c r="E534" i="20"/>
  <c r="H534" i="20" s="1"/>
  <c r="G533" i="20"/>
  <c r="F533" i="20"/>
  <c r="E533" i="20"/>
  <c r="H533" i="20" s="1"/>
  <c r="G532" i="20"/>
  <c r="F532" i="20"/>
  <c r="G531" i="20"/>
  <c r="F531" i="20"/>
  <c r="E531" i="20"/>
  <c r="H531" i="20" s="1"/>
  <c r="G530" i="20"/>
  <c r="F530" i="20"/>
  <c r="E530" i="20"/>
  <c r="H530" i="20" s="1"/>
  <c r="G529" i="20"/>
  <c r="F529" i="20"/>
  <c r="E529" i="20"/>
  <c r="H529" i="20" s="1"/>
  <c r="G528" i="20"/>
  <c r="F528" i="20"/>
  <c r="E528" i="20"/>
  <c r="H528" i="20" s="1"/>
  <c r="G527" i="20"/>
  <c r="F527" i="20"/>
  <c r="E527" i="20"/>
  <c r="H527" i="20" s="1"/>
  <c r="G526" i="20"/>
  <c r="F526" i="20"/>
  <c r="E526" i="20"/>
  <c r="H526" i="20" s="1"/>
  <c r="G525" i="20"/>
  <c r="F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F521" i="20"/>
  <c r="E521" i="20"/>
  <c r="H521" i="20" s="1"/>
  <c r="G520" i="20"/>
  <c r="F520" i="20"/>
  <c r="E520" i="20"/>
  <c r="H520" i="20" s="1"/>
  <c r="G519" i="20"/>
  <c r="F519" i="20"/>
  <c r="E519" i="20"/>
  <c r="H519" i="20" s="1"/>
  <c r="G518" i="20"/>
  <c r="F518" i="20"/>
  <c r="E518" i="20"/>
  <c r="H518" i="20" s="1"/>
  <c r="G517" i="20"/>
  <c r="F517" i="20"/>
  <c r="E517" i="20"/>
  <c r="H517" i="20" s="1"/>
  <c r="G516" i="20"/>
  <c r="F516" i="20"/>
  <c r="G515" i="20"/>
  <c r="F515" i="20"/>
  <c r="G514" i="20"/>
  <c r="F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F511" i="20"/>
  <c r="G510" i="20"/>
  <c r="F510" i="20"/>
  <c r="G509" i="20"/>
  <c r="F509" i="20"/>
  <c r="E509" i="20"/>
  <c r="H509" i="20" s="1"/>
  <c r="G508" i="20"/>
  <c r="F508" i="20"/>
  <c r="E508" i="20"/>
  <c r="H508" i="20" s="1"/>
  <c r="G507" i="20"/>
  <c r="F507" i="20"/>
  <c r="E507" i="20"/>
  <c r="H507" i="20" s="1"/>
  <c r="G506" i="20"/>
  <c r="F506" i="20"/>
  <c r="E506" i="20"/>
  <c r="H506" i="20" s="1"/>
  <c r="G505" i="20"/>
  <c r="F505" i="20"/>
  <c r="E505" i="20"/>
  <c r="H505" i="20" s="1"/>
  <c r="G504" i="20"/>
  <c r="F504" i="20"/>
  <c r="E504" i="20"/>
  <c r="H504" i="20" s="1"/>
  <c r="G503" i="20"/>
  <c r="F503" i="20"/>
  <c r="E503" i="20"/>
  <c r="H503" i="20" s="1"/>
  <c r="G502" i="20"/>
  <c r="F502" i="20"/>
  <c r="E502" i="20"/>
  <c r="H502" i="20" s="1"/>
  <c r="G501" i="20"/>
  <c r="F501" i="20"/>
  <c r="E501" i="20"/>
  <c r="H501" i="20" s="1"/>
  <c r="G500" i="20"/>
  <c r="F500" i="20"/>
  <c r="G499" i="20"/>
  <c r="F499" i="20"/>
  <c r="E499" i="20"/>
  <c r="H499" i="20" s="1"/>
  <c r="G498" i="20"/>
  <c r="F498" i="20"/>
  <c r="E498" i="20"/>
  <c r="H498" i="20" s="1"/>
  <c r="G497" i="20"/>
  <c r="F497" i="20"/>
  <c r="G496" i="20"/>
  <c r="F496" i="20"/>
  <c r="E496" i="20"/>
  <c r="H496" i="20" s="1"/>
  <c r="G495" i="20"/>
  <c r="F495" i="20"/>
  <c r="G494" i="20"/>
  <c r="F494" i="20"/>
  <c r="E494" i="20"/>
  <c r="H494" i="20" s="1"/>
  <c r="G493" i="20"/>
  <c r="F493" i="20"/>
  <c r="E493" i="20"/>
  <c r="H493" i="20" s="1"/>
  <c r="G492" i="20"/>
  <c r="F492" i="20"/>
  <c r="E492" i="20"/>
  <c r="H492" i="20" s="1"/>
  <c r="G491" i="20"/>
  <c r="F491" i="20"/>
  <c r="G490" i="20"/>
  <c r="F490" i="20"/>
  <c r="G489" i="20"/>
  <c r="F489" i="20"/>
  <c r="G488" i="20"/>
  <c r="F488" i="20"/>
  <c r="G487" i="20"/>
  <c r="F487" i="20"/>
  <c r="E487" i="20"/>
  <c r="H487" i="20" s="1"/>
  <c r="G486" i="20"/>
  <c r="F486" i="20"/>
  <c r="G485" i="20"/>
  <c r="F485" i="20"/>
  <c r="G484" i="20"/>
  <c r="F484" i="20"/>
  <c r="G483" i="20"/>
  <c r="F483" i="20"/>
  <c r="G482" i="20"/>
  <c r="F482" i="20"/>
  <c r="E482" i="20"/>
  <c r="H482" i="20" s="1"/>
  <c r="G481" i="20"/>
  <c r="F481" i="20"/>
  <c r="G480" i="20"/>
  <c r="F480" i="20"/>
  <c r="E480" i="20"/>
  <c r="H480" i="20" s="1"/>
  <c r="G479" i="20"/>
  <c r="F479" i="20"/>
  <c r="G478" i="20"/>
  <c r="F478" i="20"/>
  <c r="E478" i="20"/>
  <c r="H478" i="20" s="1"/>
  <c r="G477" i="20"/>
  <c r="F477" i="20"/>
  <c r="E477" i="20"/>
  <c r="H477" i="20" s="1"/>
  <c r="G476" i="20"/>
  <c r="F476" i="20"/>
  <c r="E476" i="20"/>
  <c r="H476" i="20" s="1"/>
  <c r="G475" i="20"/>
  <c r="F475" i="20"/>
  <c r="E475" i="20"/>
  <c r="H475" i="20" s="1"/>
  <c r="G474" i="20"/>
  <c r="F474" i="20"/>
  <c r="E474" i="20"/>
  <c r="H474" i="20" s="1"/>
  <c r="G473" i="20"/>
  <c r="F473" i="20"/>
  <c r="E473" i="20"/>
  <c r="H473" i="20" s="1"/>
  <c r="G472" i="20"/>
  <c r="F472" i="20"/>
  <c r="E472" i="20"/>
  <c r="H472" i="20" s="1"/>
  <c r="G471" i="20"/>
  <c r="F471" i="20"/>
  <c r="G470" i="20"/>
  <c r="F470" i="20"/>
  <c r="E470" i="20"/>
  <c r="H470" i="20" s="1"/>
  <c r="G469" i="20"/>
  <c r="F469" i="20"/>
  <c r="G468" i="20"/>
  <c r="F468" i="20"/>
  <c r="G467" i="20"/>
  <c r="F467" i="20"/>
  <c r="G466" i="20"/>
  <c r="F466" i="20"/>
  <c r="G465" i="20"/>
  <c r="F465" i="20"/>
  <c r="G464" i="20"/>
  <c r="F464" i="20"/>
  <c r="G463" i="20"/>
  <c r="F463" i="20"/>
  <c r="G462" i="20"/>
  <c r="F462" i="20"/>
  <c r="G461" i="20"/>
  <c r="F461" i="20"/>
  <c r="G460" i="20"/>
  <c r="F460" i="20"/>
  <c r="E460" i="20"/>
  <c r="H460" i="20" s="1"/>
  <c r="G459" i="20"/>
  <c r="F459" i="20"/>
  <c r="E459" i="20"/>
  <c r="H459" i="20" s="1"/>
  <c r="G458" i="20"/>
  <c r="F458" i="20"/>
  <c r="G457" i="20"/>
  <c r="F457" i="20"/>
  <c r="G456" i="20"/>
  <c r="F456" i="20"/>
  <c r="G455" i="20"/>
  <c r="F455" i="20"/>
  <c r="G454" i="20"/>
  <c r="F454" i="20"/>
  <c r="E454" i="20"/>
  <c r="H454" i="20" s="1"/>
  <c r="G453" i="20"/>
  <c r="F453" i="20"/>
  <c r="E453" i="20"/>
  <c r="H453" i="20" s="1"/>
  <c r="G452" i="20"/>
  <c r="F452" i="20"/>
  <c r="E452" i="20"/>
  <c r="H452" i="20" s="1"/>
  <c r="G451" i="20"/>
  <c r="F451" i="20"/>
  <c r="E451" i="20"/>
  <c r="H451" i="20" s="1"/>
  <c r="G450" i="20"/>
  <c r="F450" i="20"/>
  <c r="G449" i="20"/>
  <c r="F449" i="20"/>
  <c r="E449" i="20"/>
  <c r="H449" i="20" s="1"/>
  <c r="G448" i="20"/>
  <c r="F448" i="20"/>
  <c r="G447" i="20"/>
  <c r="F447" i="20"/>
  <c r="E447" i="20"/>
  <c r="H447" i="20" s="1"/>
  <c r="G446" i="20"/>
  <c r="F446" i="20"/>
  <c r="E446" i="20"/>
  <c r="H446" i="20" s="1"/>
  <c r="G445" i="20"/>
  <c r="F445" i="20"/>
  <c r="G444" i="20"/>
  <c r="F444" i="20"/>
  <c r="E444" i="20"/>
  <c r="H444" i="20" s="1"/>
  <c r="G443" i="20"/>
  <c r="F443" i="20"/>
  <c r="G442" i="20"/>
  <c r="F442" i="20"/>
  <c r="G441" i="20"/>
  <c r="F441" i="20"/>
  <c r="G440" i="20"/>
  <c r="F440" i="20"/>
  <c r="E440" i="20"/>
  <c r="H440" i="20" s="1"/>
  <c r="G439" i="20"/>
  <c r="F439" i="20"/>
  <c r="E439" i="20"/>
  <c r="H439" i="20" s="1"/>
  <c r="G438" i="20"/>
  <c r="F438" i="20"/>
  <c r="E438" i="20"/>
  <c r="H438" i="20" s="1"/>
  <c r="G437" i="20"/>
  <c r="F437" i="20"/>
  <c r="E437" i="20"/>
  <c r="H437" i="20" s="1"/>
  <c r="G436" i="20"/>
  <c r="F436" i="20"/>
  <c r="E436" i="20"/>
  <c r="H436" i="20" s="1"/>
  <c r="G435" i="20"/>
  <c r="F435" i="20"/>
  <c r="G434" i="20"/>
  <c r="F434" i="20"/>
  <c r="G433" i="20"/>
  <c r="F433" i="20"/>
  <c r="E433" i="20"/>
  <c r="H433" i="20" s="1"/>
  <c r="G432" i="20"/>
  <c r="F432" i="20"/>
  <c r="G431" i="20"/>
  <c r="F431" i="20"/>
  <c r="E431" i="20"/>
  <c r="H431" i="20" s="1"/>
  <c r="G430" i="20"/>
  <c r="F430" i="20"/>
  <c r="E430" i="20"/>
  <c r="H430" i="20" s="1"/>
  <c r="G429" i="20"/>
  <c r="F429" i="20"/>
  <c r="G428" i="20"/>
  <c r="F428" i="20"/>
  <c r="G427" i="20"/>
  <c r="F427" i="20"/>
  <c r="E427" i="20"/>
  <c r="H427" i="20" s="1"/>
  <c r="G426" i="20"/>
  <c r="F426" i="20"/>
  <c r="E426" i="20"/>
  <c r="H426" i="20" s="1"/>
  <c r="G425" i="20"/>
  <c r="F425" i="20"/>
  <c r="G424" i="20"/>
  <c r="F424" i="20"/>
  <c r="G423" i="20"/>
  <c r="F423" i="20"/>
  <c r="E423" i="20"/>
  <c r="H423" i="20" s="1"/>
  <c r="G422" i="20"/>
  <c r="F422" i="20"/>
  <c r="E422" i="20"/>
  <c r="H422" i="20" s="1"/>
  <c r="G421" i="20"/>
  <c r="F421" i="20"/>
  <c r="E421" i="20"/>
  <c r="H421" i="20" s="1"/>
  <c r="G420" i="20"/>
  <c r="F420" i="20"/>
  <c r="G419" i="20"/>
  <c r="F419" i="20"/>
  <c r="E419" i="20"/>
  <c r="H419" i="20" s="1"/>
  <c r="G418" i="20"/>
  <c r="F418" i="20"/>
  <c r="E418" i="20"/>
  <c r="H418" i="20" s="1"/>
  <c r="G417" i="20"/>
  <c r="F417" i="20"/>
  <c r="E417" i="20"/>
  <c r="H417" i="20" s="1"/>
  <c r="G416" i="20"/>
  <c r="F416" i="20"/>
  <c r="E416" i="20"/>
  <c r="H416" i="20" s="1"/>
  <c r="G415" i="20"/>
  <c r="F415" i="20"/>
  <c r="E415" i="20"/>
  <c r="H415" i="20" s="1"/>
  <c r="G414" i="20"/>
  <c r="F414" i="20"/>
  <c r="E414" i="20"/>
  <c r="H414" i="20" s="1"/>
  <c r="G413" i="20"/>
  <c r="F413" i="20"/>
  <c r="G412" i="20"/>
  <c r="F412" i="20"/>
  <c r="G411" i="20"/>
  <c r="F411" i="20"/>
  <c r="E411" i="20"/>
  <c r="H411" i="20" s="1"/>
  <c r="G410" i="20"/>
  <c r="F410" i="20"/>
  <c r="G409" i="20"/>
  <c r="F409" i="20"/>
  <c r="G408" i="20"/>
  <c r="F408" i="20"/>
  <c r="G407" i="20"/>
  <c r="F407" i="20"/>
  <c r="E407" i="20"/>
  <c r="H407" i="20" s="1"/>
  <c r="G406" i="20"/>
  <c r="F406" i="20"/>
  <c r="E406" i="20"/>
  <c r="H406" i="20" s="1"/>
  <c r="G405" i="20"/>
  <c r="F405" i="20"/>
  <c r="E405" i="20"/>
  <c r="H405" i="20" s="1"/>
  <c r="G404" i="20"/>
  <c r="F404" i="20"/>
  <c r="E404" i="20"/>
  <c r="H404" i="20" s="1"/>
  <c r="G403" i="20"/>
  <c r="F403" i="20"/>
  <c r="G402" i="20"/>
  <c r="F402" i="20"/>
  <c r="E402" i="20"/>
  <c r="H402" i="20" s="1"/>
  <c r="G401" i="20"/>
  <c r="F401" i="20"/>
  <c r="G400" i="20"/>
  <c r="F400" i="20"/>
  <c r="E400" i="20"/>
  <c r="H400" i="20" s="1"/>
  <c r="G399" i="20"/>
  <c r="F399" i="20"/>
  <c r="G398" i="20"/>
  <c r="F398" i="20"/>
  <c r="G397" i="20"/>
  <c r="F397" i="20"/>
  <c r="G396" i="20"/>
  <c r="F396" i="20"/>
  <c r="E396" i="20"/>
  <c r="H396" i="20" s="1"/>
  <c r="G395" i="20"/>
  <c r="F395" i="20"/>
  <c r="G394" i="20"/>
  <c r="F394" i="20"/>
  <c r="E394" i="20"/>
  <c r="H394" i="20" s="1"/>
  <c r="G393" i="20"/>
  <c r="F393" i="20"/>
  <c r="E393" i="20"/>
  <c r="H393" i="20" s="1"/>
  <c r="G392" i="20"/>
  <c r="F392" i="20"/>
  <c r="E392" i="20"/>
  <c r="H392" i="20" s="1"/>
  <c r="G391" i="20"/>
  <c r="F391" i="20"/>
  <c r="G390" i="20"/>
  <c r="F390" i="20"/>
  <c r="E390" i="20"/>
  <c r="H390" i="20" s="1"/>
  <c r="G389" i="20"/>
  <c r="F389" i="20"/>
  <c r="E389" i="20"/>
  <c r="H389" i="20" s="1"/>
  <c r="G388" i="20"/>
  <c r="F388" i="20"/>
  <c r="G387" i="20"/>
  <c r="F387" i="20"/>
  <c r="E387" i="20"/>
  <c r="H387" i="20" s="1"/>
  <c r="G386" i="20"/>
  <c r="F386" i="20"/>
  <c r="E386" i="20"/>
  <c r="H386" i="20" s="1"/>
  <c r="G385" i="20"/>
  <c r="F385" i="20"/>
  <c r="G384" i="20"/>
  <c r="F384" i="20"/>
  <c r="G383" i="20"/>
  <c r="F383" i="20"/>
  <c r="G382" i="20"/>
  <c r="F382" i="20"/>
  <c r="G381" i="20"/>
  <c r="F381" i="20"/>
  <c r="E381" i="20"/>
  <c r="H381" i="20" s="1"/>
  <c r="G380" i="20"/>
  <c r="F380" i="20"/>
  <c r="E380" i="20"/>
  <c r="H380" i="20" s="1"/>
  <c r="G379" i="20"/>
  <c r="F379" i="20"/>
  <c r="G378" i="20"/>
  <c r="F378" i="20"/>
  <c r="E378" i="20"/>
  <c r="H378" i="20" s="1"/>
  <c r="G377" i="20"/>
  <c r="F377" i="20"/>
  <c r="E377" i="20"/>
  <c r="H377" i="20" s="1"/>
  <c r="G376" i="20"/>
  <c r="F376" i="20"/>
  <c r="E376" i="20"/>
  <c r="H376" i="20" s="1"/>
  <c r="G375" i="20"/>
  <c r="F375" i="20"/>
  <c r="G374" i="20"/>
  <c r="F374" i="20"/>
  <c r="G373" i="20"/>
  <c r="F373" i="20"/>
  <c r="G372" i="20"/>
  <c r="F372" i="20"/>
  <c r="G371" i="20"/>
  <c r="F371" i="20"/>
  <c r="E371" i="20"/>
  <c r="H371" i="20" s="1"/>
  <c r="G370" i="20"/>
  <c r="F370" i="20"/>
  <c r="G369" i="20"/>
  <c r="F369" i="20"/>
  <c r="G368" i="20"/>
  <c r="F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F365" i="20"/>
  <c r="G364" i="20"/>
  <c r="F364" i="20"/>
  <c r="G363" i="20"/>
  <c r="F363" i="20"/>
  <c r="E363" i="20"/>
  <c r="H363" i="20" s="1"/>
  <c r="G362" i="20"/>
  <c r="F362" i="20"/>
  <c r="G361" i="20"/>
  <c r="F361" i="20"/>
  <c r="G360" i="20"/>
  <c r="F360" i="20"/>
  <c r="E360" i="20"/>
  <c r="H360" i="20" s="1"/>
  <c r="G359" i="20"/>
  <c r="F359" i="20"/>
  <c r="G358" i="20"/>
  <c r="F358" i="20"/>
  <c r="G357" i="20"/>
  <c r="F357" i="20"/>
  <c r="G356" i="20"/>
  <c r="F356" i="20"/>
  <c r="G355" i="20"/>
  <c r="F355" i="20"/>
  <c r="G354" i="20"/>
  <c r="F354" i="20"/>
  <c r="E354" i="20"/>
  <c r="H354" i="20" s="1"/>
  <c r="G353" i="20"/>
  <c r="F353" i="20"/>
  <c r="E353" i="20"/>
  <c r="H353" i="20" s="1"/>
  <c r="G352" i="20"/>
  <c r="F352" i="20"/>
  <c r="E352" i="20"/>
  <c r="H352" i="20" s="1"/>
  <c r="G351" i="20"/>
  <c r="F351" i="20"/>
  <c r="G350" i="20"/>
  <c r="F350" i="20"/>
  <c r="F349" i="20"/>
  <c r="D349" i="20"/>
  <c r="C349" i="20"/>
  <c r="E572" i="20" s="1"/>
  <c r="H572" i="20" s="1"/>
  <c r="H343" i="20"/>
  <c r="G343" i="20"/>
  <c r="F343" i="20"/>
  <c r="E343" i="20"/>
  <c r="H342" i="20"/>
  <c r="G342" i="20"/>
  <c r="F342" i="20"/>
  <c r="E342" i="20"/>
  <c r="H341" i="20"/>
  <c r="G341" i="20"/>
  <c r="F341" i="20"/>
  <c r="E341" i="20"/>
  <c r="H340" i="20"/>
  <c r="G340" i="20"/>
  <c r="F340" i="20"/>
  <c r="E340" i="20"/>
  <c r="H339" i="20"/>
  <c r="G339" i="20"/>
  <c r="F339" i="20"/>
  <c r="E339" i="20"/>
  <c r="H338" i="20"/>
  <c r="G338" i="20"/>
  <c r="F338" i="20"/>
  <c r="E338" i="20"/>
  <c r="H337" i="20"/>
  <c r="G337" i="20"/>
  <c r="F337" i="20"/>
  <c r="E337" i="20"/>
  <c r="H336" i="20"/>
  <c r="G336" i="20"/>
  <c r="F336" i="20"/>
  <c r="E336" i="20"/>
  <c r="H335" i="20"/>
  <c r="G335" i="20"/>
  <c r="F335" i="20"/>
  <c r="E335" i="20"/>
  <c r="H334" i="20"/>
  <c r="G334" i="20"/>
  <c r="F334" i="20"/>
  <c r="E334" i="20"/>
  <c r="H333" i="20"/>
  <c r="G333" i="20"/>
  <c r="F333" i="20"/>
  <c r="E333" i="20"/>
  <c r="H332" i="20"/>
  <c r="G332" i="20"/>
  <c r="F332" i="20"/>
  <c r="E332" i="20"/>
  <c r="H331" i="20"/>
  <c r="G331" i="20"/>
  <c r="F331" i="20"/>
  <c r="E331" i="20"/>
  <c r="H330" i="20"/>
  <c r="G330" i="20"/>
  <c r="F330" i="20"/>
  <c r="E330" i="20"/>
  <c r="H329" i="20"/>
  <c r="G329" i="20"/>
  <c r="F329" i="20"/>
  <c r="E329" i="20"/>
  <c r="H328" i="20"/>
  <c r="G328" i="20"/>
  <c r="E328" i="20"/>
  <c r="H327" i="20"/>
  <c r="G327" i="20"/>
  <c r="F327" i="20"/>
  <c r="E327" i="20"/>
  <c r="H326" i="20"/>
  <c r="G326" i="20"/>
  <c r="F326" i="20"/>
  <c r="E326" i="20"/>
  <c r="H325" i="20"/>
  <c r="G325" i="20"/>
  <c r="F325" i="20"/>
  <c r="E325" i="20"/>
  <c r="H324" i="20"/>
  <c r="G324" i="20"/>
  <c r="E324" i="20"/>
  <c r="H323" i="20"/>
  <c r="G323" i="20"/>
  <c r="F323" i="20"/>
  <c r="E323" i="20"/>
  <c r="H322" i="20"/>
  <c r="G322" i="20"/>
  <c r="F322" i="20"/>
  <c r="E322" i="20"/>
  <c r="H321" i="20"/>
  <c r="G321" i="20"/>
  <c r="E321" i="20"/>
  <c r="H320" i="20"/>
  <c r="G320" i="20"/>
  <c r="F320" i="20"/>
  <c r="E320" i="20"/>
  <c r="H319" i="20"/>
  <c r="G319" i="20"/>
  <c r="E319" i="20"/>
  <c r="H318" i="20"/>
  <c r="G318" i="20"/>
  <c r="F318" i="20"/>
  <c r="E318" i="20"/>
  <c r="H317" i="20"/>
  <c r="G317" i="20"/>
  <c r="E317" i="20"/>
  <c r="H316" i="20"/>
  <c r="G316" i="20"/>
  <c r="F316" i="20"/>
  <c r="E316" i="20"/>
  <c r="H315" i="20"/>
  <c r="G315" i="20"/>
  <c r="F315" i="20"/>
  <c r="E315" i="20"/>
  <c r="H314" i="20"/>
  <c r="G314" i="20"/>
  <c r="F314" i="20"/>
  <c r="E314" i="20"/>
  <c r="H313" i="20"/>
  <c r="G313" i="20"/>
  <c r="E313" i="20"/>
  <c r="H312" i="20"/>
  <c r="G312" i="20"/>
  <c r="F312" i="20"/>
  <c r="E312" i="20"/>
  <c r="H311" i="20"/>
  <c r="G311" i="20"/>
  <c r="F311" i="20"/>
  <c r="E311" i="20"/>
  <c r="H310" i="20"/>
  <c r="G310" i="20"/>
  <c r="F310" i="20"/>
  <c r="E310" i="20"/>
  <c r="H309" i="20"/>
  <c r="G309" i="20"/>
  <c r="F309" i="20"/>
  <c r="E309" i="20"/>
  <c r="H308" i="20"/>
  <c r="G308" i="20"/>
  <c r="E308" i="20"/>
  <c r="H307" i="20"/>
  <c r="G307" i="20"/>
  <c r="F307" i="20"/>
  <c r="E307" i="20"/>
  <c r="H306" i="20"/>
  <c r="G306" i="20"/>
  <c r="E306" i="20"/>
  <c r="H305" i="20"/>
  <c r="G305" i="20"/>
  <c r="E305" i="20"/>
  <c r="H304" i="20"/>
  <c r="G304" i="20"/>
  <c r="E304" i="20"/>
  <c r="H303" i="20"/>
  <c r="G303" i="20"/>
  <c r="F303" i="20"/>
  <c r="E303" i="20"/>
  <c r="H302" i="20"/>
  <c r="G302" i="20"/>
  <c r="E302" i="20"/>
  <c r="H301" i="20"/>
  <c r="G301" i="20"/>
  <c r="F301" i="20"/>
  <c r="E301" i="20"/>
  <c r="H300" i="20"/>
  <c r="G300" i="20"/>
  <c r="F300" i="20"/>
  <c r="E300" i="20"/>
  <c r="H299" i="20"/>
  <c r="G299" i="20"/>
  <c r="F299" i="20"/>
  <c r="E299" i="20"/>
  <c r="H298" i="20"/>
  <c r="G298" i="20"/>
  <c r="F298" i="20"/>
  <c r="E298" i="20"/>
  <c r="H297" i="20"/>
  <c r="G297" i="20"/>
  <c r="F297" i="20"/>
  <c r="E297" i="20"/>
  <c r="H296" i="20"/>
  <c r="G296" i="20"/>
  <c r="F296" i="20"/>
  <c r="E296" i="20"/>
  <c r="H295" i="20"/>
  <c r="G295" i="20"/>
  <c r="F295" i="20"/>
  <c r="E295" i="20"/>
  <c r="H294" i="20"/>
  <c r="G294" i="20"/>
  <c r="E294" i="20"/>
  <c r="H293" i="20"/>
  <c r="G293" i="20"/>
  <c r="F293" i="20"/>
  <c r="E293" i="20"/>
  <c r="H292" i="20"/>
  <c r="G292" i="20"/>
  <c r="F292" i="20"/>
  <c r="E292" i="20"/>
  <c r="H291" i="20"/>
  <c r="G291" i="20"/>
  <c r="E291" i="20"/>
  <c r="H290" i="20"/>
  <c r="G290" i="20"/>
  <c r="E290" i="20"/>
  <c r="H289" i="20"/>
  <c r="G289" i="20"/>
  <c r="F289" i="20"/>
  <c r="E289" i="20"/>
  <c r="H288" i="20"/>
  <c r="G288" i="20"/>
  <c r="F288" i="20"/>
  <c r="E288" i="20"/>
  <c r="H287" i="20"/>
  <c r="G287" i="20"/>
  <c r="E287" i="20"/>
  <c r="H286" i="20"/>
  <c r="G286" i="20"/>
  <c r="F286" i="20"/>
  <c r="E286" i="20"/>
  <c r="H285" i="20"/>
  <c r="G285" i="20"/>
  <c r="F285" i="20"/>
  <c r="E285" i="20"/>
  <c r="H284" i="20"/>
  <c r="G284" i="20"/>
  <c r="F284" i="20"/>
  <c r="E284" i="20"/>
  <c r="H283" i="20"/>
  <c r="G283" i="20"/>
  <c r="E283" i="20"/>
  <c r="H282" i="20"/>
  <c r="G282" i="20"/>
  <c r="E282" i="20"/>
  <c r="H281" i="20"/>
  <c r="G281" i="20"/>
  <c r="F281" i="20"/>
  <c r="E281" i="20"/>
  <c r="H280" i="20"/>
  <c r="G280" i="20"/>
  <c r="E280" i="20"/>
  <c r="H279" i="20"/>
  <c r="G279" i="20"/>
  <c r="F279" i="20"/>
  <c r="E279" i="20"/>
  <c r="H278" i="20"/>
  <c r="G278" i="20"/>
  <c r="E278" i="20"/>
  <c r="H277" i="20"/>
  <c r="G277" i="20"/>
  <c r="E277" i="20"/>
  <c r="H276" i="20"/>
  <c r="G276" i="20"/>
  <c r="E276" i="20"/>
  <c r="H275" i="20"/>
  <c r="G275" i="20"/>
  <c r="E275" i="20"/>
  <c r="H274" i="20"/>
  <c r="G274" i="20"/>
  <c r="F274" i="20"/>
  <c r="E274" i="20"/>
  <c r="H273" i="20"/>
  <c r="G273" i="20"/>
  <c r="F273" i="20"/>
  <c r="E273" i="20"/>
  <c r="H272" i="20"/>
  <c r="G272" i="20"/>
  <c r="F272" i="20"/>
  <c r="E272" i="20"/>
  <c r="H271" i="20"/>
  <c r="G271" i="20"/>
  <c r="E271" i="20"/>
  <c r="H270" i="20"/>
  <c r="G270" i="20"/>
  <c r="F270" i="20"/>
  <c r="E270" i="20"/>
  <c r="H269" i="20"/>
  <c r="G269" i="20"/>
  <c r="F269" i="20"/>
  <c r="E269" i="20"/>
  <c r="H268" i="20"/>
  <c r="G268" i="20"/>
  <c r="F268" i="20"/>
  <c r="E268" i="20"/>
  <c r="H267" i="20"/>
  <c r="G267" i="20"/>
  <c r="F267" i="20"/>
  <c r="E267" i="20"/>
  <c r="H266" i="20"/>
  <c r="G266" i="20"/>
  <c r="F266" i="20"/>
  <c r="E266" i="20"/>
  <c r="H265" i="20"/>
  <c r="G265" i="20"/>
  <c r="F265" i="20"/>
  <c r="E265" i="20"/>
  <c r="H264" i="20"/>
  <c r="G264" i="20"/>
  <c r="F264" i="20"/>
  <c r="E264" i="20"/>
  <c r="H263" i="20"/>
  <c r="G263" i="20"/>
  <c r="F263" i="20"/>
  <c r="E263" i="20"/>
  <c r="H262" i="20"/>
  <c r="G262" i="20"/>
  <c r="E262" i="20"/>
  <c r="H261" i="20"/>
  <c r="G261" i="20"/>
  <c r="F261" i="20"/>
  <c r="E261" i="20"/>
  <c r="H260" i="20"/>
  <c r="G260" i="20"/>
  <c r="F260" i="20"/>
  <c r="E260" i="20"/>
  <c r="H259" i="20"/>
  <c r="G259" i="20"/>
  <c r="F259" i="20"/>
  <c r="E259" i="20"/>
  <c r="H258" i="20"/>
  <c r="G258" i="20"/>
  <c r="F258" i="20"/>
  <c r="E258" i="20"/>
  <c r="H257" i="20"/>
  <c r="G257" i="20"/>
  <c r="F257" i="20"/>
  <c r="E257" i="20"/>
  <c r="H256" i="20"/>
  <c r="G256" i="20"/>
  <c r="F256" i="20"/>
  <c r="E256" i="20"/>
  <c r="H255" i="20"/>
  <c r="G255" i="20"/>
  <c r="F255" i="20"/>
  <c r="E255" i="20"/>
  <c r="H254" i="20"/>
  <c r="G254" i="20"/>
  <c r="F254" i="20"/>
  <c r="E254" i="20"/>
  <c r="H253" i="20"/>
  <c r="G253" i="20"/>
  <c r="F253" i="20"/>
  <c r="E253" i="20"/>
  <c r="H252" i="20"/>
  <c r="G252" i="20"/>
  <c r="F252" i="20"/>
  <c r="E252" i="20"/>
  <c r="H251" i="20"/>
  <c r="G251" i="20"/>
  <c r="F251" i="20"/>
  <c r="E251" i="20"/>
  <c r="H250" i="20"/>
  <c r="G250" i="20"/>
  <c r="E250" i="20"/>
  <c r="H249" i="20"/>
  <c r="G249" i="20"/>
  <c r="F249" i="20"/>
  <c r="E249" i="20"/>
  <c r="H248" i="20"/>
  <c r="G248" i="20"/>
  <c r="F248" i="20"/>
  <c r="E248" i="20"/>
  <c r="H247" i="20"/>
  <c r="G247" i="20"/>
  <c r="F247" i="20"/>
  <c r="E247" i="20"/>
  <c r="H246" i="20"/>
  <c r="G246" i="20"/>
  <c r="F246" i="20"/>
  <c r="E246" i="20"/>
  <c r="H245" i="20"/>
  <c r="G245" i="20"/>
  <c r="F245" i="20"/>
  <c r="E245" i="20"/>
  <c r="H244" i="20"/>
  <c r="G244" i="20"/>
  <c r="F244" i="20"/>
  <c r="E244" i="20"/>
  <c r="H243" i="20"/>
  <c r="G243" i="20"/>
  <c r="E243" i="20"/>
  <c r="H242" i="20"/>
  <c r="G242" i="20"/>
  <c r="F242" i="20"/>
  <c r="E242" i="20"/>
  <c r="H241" i="20"/>
  <c r="G241" i="20"/>
  <c r="E241" i="20"/>
  <c r="H240" i="20"/>
  <c r="G240" i="20"/>
  <c r="F240" i="20"/>
  <c r="E240" i="20"/>
  <c r="H239" i="20"/>
  <c r="G239" i="20"/>
  <c r="F239" i="20"/>
  <c r="E239" i="20"/>
  <c r="H238" i="20"/>
  <c r="G238" i="20"/>
  <c r="E238" i="20"/>
  <c r="H237" i="20"/>
  <c r="G237" i="20"/>
  <c r="F237" i="20"/>
  <c r="E237" i="20"/>
  <c r="H236" i="20"/>
  <c r="G236" i="20"/>
  <c r="E236" i="20"/>
  <c r="H235" i="20"/>
  <c r="G235" i="20"/>
  <c r="F235" i="20"/>
  <c r="E235" i="20"/>
  <c r="H234" i="20"/>
  <c r="G234" i="20"/>
  <c r="F234" i="20"/>
  <c r="E234" i="20"/>
  <c r="H233" i="20"/>
  <c r="G233" i="20"/>
  <c r="F233" i="20"/>
  <c r="E233" i="20"/>
  <c r="H232" i="20"/>
  <c r="G232" i="20"/>
  <c r="E232" i="20"/>
  <c r="H231" i="20"/>
  <c r="G231" i="20"/>
  <c r="F231" i="20"/>
  <c r="E231" i="20"/>
  <c r="H230" i="20"/>
  <c r="G230" i="20"/>
  <c r="F230" i="20"/>
  <c r="E230" i="20"/>
  <c r="H229" i="20"/>
  <c r="G229" i="20"/>
  <c r="F229" i="20"/>
  <c r="E229" i="20"/>
  <c r="H228" i="20"/>
  <c r="G228" i="20"/>
  <c r="F228" i="20"/>
  <c r="E228" i="20"/>
  <c r="H227" i="20"/>
  <c r="G227" i="20"/>
  <c r="F227" i="20"/>
  <c r="E227" i="20"/>
  <c r="H226" i="20"/>
  <c r="G226" i="20"/>
  <c r="F226" i="20"/>
  <c r="E226" i="20"/>
  <c r="H225" i="20"/>
  <c r="G225" i="20"/>
  <c r="E225" i="20"/>
  <c r="H224" i="20"/>
  <c r="G224" i="20"/>
  <c r="F224" i="20"/>
  <c r="E224" i="20"/>
  <c r="H223" i="20"/>
  <c r="G223" i="20"/>
  <c r="F223" i="20"/>
  <c r="E223" i="20"/>
  <c r="H222" i="20"/>
  <c r="G222" i="20"/>
  <c r="E222" i="20"/>
  <c r="H221" i="20"/>
  <c r="G221" i="20"/>
  <c r="F221" i="20"/>
  <c r="E221" i="20"/>
  <c r="H220" i="20"/>
  <c r="G220" i="20"/>
  <c r="F220" i="20"/>
  <c r="E220" i="20"/>
  <c r="H219" i="20"/>
  <c r="G219" i="20"/>
  <c r="F219" i="20"/>
  <c r="E219" i="20"/>
  <c r="H218" i="20"/>
  <c r="G218" i="20"/>
  <c r="E218" i="20"/>
  <c r="H217" i="20"/>
  <c r="G217" i="20"/>
  <c r="F217" i="20"/>
  <c r="E217" i="20"/>
  <c r="H216" i="20"/>
  <c r="G216" i="20"/>
  <c r="F216" i="20"/>
  <c r="E216" i="20"/>
  <c r="H215" i="20"/>
  <c r="G215" i="20"/>
  <c r="E215" i="20"/>
  <c r="H214" i="20"/>
  <c r="G214" i="20"/>
  <c r="E214" i="20"/>
  <c r="H213" i="20"/>
  <c r="G213" i="20"/>
  <c r="E213" i="20"/>
  <c r="H212" i="20"/>
  <c r="G212" i="20"/>
  <c r="F212" i="20"/>
  <c r="E212" i="20"/>
  <c r="H211" i="20"/>
  <c r="G211" i="20"/>
  <c r="F211" i="20"/>
  <c r="E211" i="20"/>
  <c r="H210" i="20"/>
  <c r="G210" i="20"/>
  <c r="E210" i="20"/>
  <c r="H209" i="20"/>
  <c r="G209" i="20"/>
  <c r="E209" i="20"/>
  <c r="H208" i="20"/>
  <c r="G208" i="20"/>
  <c r="F208" i="20"/>
  <c r="E208" i="20"/>
  <c r="H207" i="20"/>
  <c r="G207" i="20"/>
  <c r="F207" i="20"/>
  <c r="E207" i="20"/>
  <c r="H206" i="20"/>
  <c r="G206" i="20"/>
  <c r="E206" i="20"/>
  <c r="H205" i="20"/>
  <c r="G205" i="20"/>
  <c r="F205" i="20"/>
  <c r="E205" i="20"/>
  <c r="H204" i="20"/>
  <c r="G204" i="20"/>
  <c r="E204" i="20"/>
  <c r="H203" i="20"/>
  <c r="G203" i="20"/>
  <c r="E203" i="20"/>
  <c r="H202" i="20"/>
  <c r="G202" i="20"/>
  <c r="E202" i="20"/>
  <c r="H201" i="20"/>
  <c r="G201" i="20"/>
  <c r="E201" i="20"/>
  <c r="H200" i="20"/>
  <c r="G200" i="20"/>
  <c r="E200" i="20"/>
  <c r="H199" i="20"/>
  <c r="G199" i="20"/>
  <c r="E199" i="20"/>
  <c r="H198" i="20"/>
  <c r="G198" i="20"/>
  <c r="F198" i="20"/>
  <c r="E198" i="20"/>
  <c r="H197" i="20"/>
  <c r="G197" i="20"/>
  <c r="F197" i="20"/>
  <c r="E197" i="20"/>
  <c r="H196" i="20"/>
  <c r="G196" i="20"/>
  <c r="F196" i="20"/>
  <c r="E196" i="20"/>
  <c r="H195" i="20"/>
  <c r="G195" i="20"/>
  <c r="F195" i="20"/>
  <c r="E195" i="20"/>
  <c r="H194" i="20"/>
  <c r="G194" i="20"/>
  <c r="E194" i="20"/>
  <c r="H193" i="20"/>
  <c r="G193" i="20"/>
  <c r="E193" i="20"/>
  <c r="H192" i="20"/>
  <c r="G192" i="20"/>
  <c r="F192" i="20"/>
  <c r="E192" i="20"/>
  <c r="H191" i="20"/>
  <c r="G191" i="20"/>
  <c r="F191" i="20"/>
  <c r="E191" i="20"/>
  <c r="H190" i="20"/>
  <c r="G190" i="20"/>
  <c r="F190" i="20"/>
  <c r="E190" i="20"/>
  <c r="H189" i="20"/>
  <c r="G189" i="20"/>
  <c r="F189" i="20"/>
  <c r="E189" i="20"/>
  <c r="H188" i="20"/>
  <c r="G188" i="20"/>
  <c r="E188" i="20"/>
  <c r="H187" i="20"/>
  <c r="G187" i="20"/>
  <c r="E187" i="20"/>
  <c r="H186" i="20"/>
  <c r="G186" i="20"/>
  <c r="F186" i="20"/>
  <c r="E186" i="20"/>
  <c r="H185" i="20"/>
  <c r="G185" i="20"/>
  <c r="F185" i="20"/>
  <c r="E185" i="20"/>
  <c r="H184" i="20"/>
  <c r="G184" i="20"/>
  <c r="F184" i="20"/>
  <c r="E184" i="20"/>
  <c r="H183" i="20"/>
  <c r="G183" i="20"/>
  <c r="F183" i="20"/>
  <c r="E183" i="20"/>
  <c r="H182" i="20"/>
  <c r="G182" i="20"/>
  <c r="E182" i="20"/>
  <c r="H181" i="20"/>
  <c r="G181" i="20"/>
  <c r="F181" i="20"/>
  <c r="E181" i="20"/>
  <c r="H180" i="20"/>
  <c r="G180" i="20"/>
  <c r="E180" i="20"/>
  <c r="H179" i="20"/>
  <c r="G179" i="20"/>
  <c r="E179" i="20"/>
  <c r="H178" i="20"/>
  <c r="G178" i="20"/>
  <c r="E178" i="20"/>
  <c r="H177" i="20"/>
  <c r="G177" i="20"/>
  <c r="E177" i="20"/>
  <c r="H176" i="20"/>
  <c r="G176" i="20"/>
  <c r="E176" i="20"/>
  <c r="H175" i="20"/>
  <c r="G175" i="20"/>
  <c r="E175" i="20"/>
  <c r="H174" i="20"/>
  <c r="G174" i="20"/>
  <c r="E174" i="20"/>
  <c r="E173" i="20"/>
  <c r="D173" i="20"/>
  <c r="C173" i="20"/>
  <c r="G173" i="20" s="1"/>
  <c r="H173" i="20" s="1"/>
  <c r="G167" i="20"/>
  <c r="F167" i="20"/>
  <c r="E167" i="20"/>
  <c r="H167" i="20" s="1"/>
  <c r="G166" i="20"/>
  <c r="F166" i="20"/>
  <c r="E166" i="20"/>
  <c r="H166" i="20" s="1"/>
  <c r="G165" i="20"/>
  <c r="F165" i="20"/>
  <c r="E165" i="20"/>
  <c r="H165" i="20" s="1"/>
  <c r="G164" i="20"/>
  <c r="F164" i="20"/>
  <c r="G163" i="20"/>
  <c r="F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E160" i="20"/>
  <c r="H160" i="20" s="1"/>
  <c r="G159" i="20"/>
  <c r="F159" i="20"/>
  <c r="E159" i="20"/>
  <c r="H159" i="20" s="1"/>
  <c r="G158" i="20"/>
  <c r="F158" i="20"/>
  <c r="G157" i="20"/>
  <c r="F157" i="20"/>
  <c r="E157" i="20"/>
  <c r="H157" i="20" s="1"/>
  <c r="G156" i="20"/>
  <c r="F156" i="20"/>
  <c r="E156" i="20"/>
  <c r="H156" i="20" s="1"/>
  <c r="G155" i="20"/>
  <c r="F155" i="20"/>
  <c r="G154" i="20"/>
  <c r="F154" i="20"/>
  <c r="E154" i="20"/>
  <c r="H154" i="20" s="1"/>
  <c r="G153" i="20"/>
  <c r="F153" i="20"/>
  <c r="G152" i="20"/>
  <c r="F152" i="20"/>
  <c r="E152" i="20"/>
  <c r="H152" i="20" s="1"/>
  <c r="G151" i="20"/>
  <c r="F151" i="20"/>
  <c r="E151" i="20"/>
  <c r="H151" i="20" s="1"/>
  <c r="G150" i="20"/>
  <c r="F150" i="20"/>
  <c r="E150" i="20"/>
  <c r="H150" i="20" s="1"/>
  <c r="G149" i="20"/>
  <c r="F149" i="20"/>
  <c r="E149" i="20"/>
  <c r="H149" i="20" s="1"/>
  <c r="G148" i="20"/>
  <c r="F148" i="20"/>
  <c r="E148" i="20"/>
  <c r="H148" i="20" s="1"/>
  <c r="G147" i="20"/>
  <c r="F147" i="20"/>
  <c r="E147" i="20"/>
  <c r="H147" i="20" s="1"/>
  <c r="G146" i="20"/>
  <c r="F146" i="20"/>
  <c r="E146" i="20"/>
  <c r="H146" i="20" s="1"/>
  <c r="G145" i="20"/>
  <c r="F145" i="20"/>
  <c r="E145" i="20"/>
  <c r="H145" i="20" s="1"/>
  <c r="G144" i="20"/>
  <c r="F144" i="20"/>
  <c r="E144" i="20"/>
  <c r="H144" i="20" s="1"/>
  <c r="G143" i="20"/>
  <c r="F143" i="20"/>
  <c r="G142" i="20"/>
  <c r="F142" i="20"/>
  <c r="G141" i="20"/>
  <c r="F141" i="20"/>
  <c r="G140" i="20"/>
  <c r="F140" i="20"/>
  <c r="E140" i="20"/>
  <c r="H140" i="20" s="1"/>
  <c r="G139" i="20"/>
  <c r="F139" i="20"/>
  <c r="E139" i="20"/>
  <c r="H139" i="20" s="1"/>
  <c r="G138" i="20"/>
  <c r="F138" i="20"/>
  <c r="E138" i="20"/>
  <c r="H138" i="20" s="1"/>
  <c r="G137" i="20"/>
  <c r="F137" i="20"/>
  <c r="G136" i="20"/>
  <c r="F136" i="20"/>
  <c r="E136" i="20"/>
  <c r="H136" i="20" s="1"/>
  <c r="G135" i="20"/>
  <c r="F135" i="20"/>
  <c r="E135" i="20"/>
  <c r="H135" i="20" s="1"/>
  <c r="G134" i="20"/>
  <c r="F134" i="20"/>
  <c r="G133" i="20"/>
  <c r="F133" i="20"/>
  <c r="G132" i="20"/>
  <c r="F132" i="20"/>
  <c r="G131" i="20"/>
  <c r="F131" i="20"/>
  <c r="G130" i="20"/>
  <c r="F130" i="20"/>
  <c r="E130" i="20"/>
  <c r="H130" i="20" s="1"/>
  <c r="G129" i="20"/>
  <c r="F129" i="20"/>
  <c r="G128" i="20"/>
  <c r="F128" i="20"/>
  <c r="G127" i="20"/>
  <c r="F127" i="20"/>
  <c r="E127" i="20"/>
  <c r="H127" i="20" s="1"/>
  <c r="G126" i="20"/>
  <c r="F126" i="20"/>
  <c r="G125" i="20"/>
  <c r="F125" i="20"/>
  <c r="G124" i="20"/>
  <c r="F124" i="20"/>
  <c r="G123" i="20"/>
  <c r="F123" i="20"/>
  <c r="G122" i="20"/>
  <c r="F122" i="20"/>
  <c r="G121" i="20"/>
  <c r="F121" i="20"/>
  <c r="G120" i="20"/>
  <c r="F120" i="20"/>
  <c r="G119" i="20"/>
  <c r="F119" i="20"/>
  <c r="E119" i="20"/>
  <c r="H119" i="20" s="1"/>
  <c r="G118" i="20"/>
  <c r="F118" i="20"/>
  <c r="G117" i="20"/>
  <c r="F117" i="20"/>
  <c r="G116" i="20"/>
  <c r="F116" i="20"/>
  <c r="G115" i="20"/>
  <c r="F115" i="20"/>
  <c r="G114" i="20"/>
  <c r="F114" i="20"/>
  <c r="G113" i="20"/>
  <c r="F113" i="20"/>
  <c r="G112" i="20"/>
  <c r="F112" i="20"/>
  <c r="E112" i="20"/>
  <c r="H112" i="20" s="1"/>
  <c r="G111" i="20"/>
  <c r="F111" i="20"/>
  <c r="G110" i="20"/>
  <c r="F110" i="20"/>
  <c r="E110" i="20"/>
  <c r="H110" i="20" s="1"/>
  <c r="G109" i="20"/>
  <c r="F109" i="20"/>
  <c r="G108" i="20"/>
  <c r="F108" i="20"/>
  <c r="E108" i="20"/>
  <c r="H108" i="20" s="1"/>
  <c r="G107" i="20"/>
  <c r="F107" i="20"/>
  <c r="E107" i="20"/>
  <c r="H107" i="20" s="1"/>
  <c r="G106" i="20"/>
  <c r="F106" i="20"/>
  <c r="G105" i="20"/>
  <c r="F105" i="20"/>
  <c r="E105" i="20"/>
  <c r="H105" i="20" s="1"/>
  <c r="G104" i="20"/>
  <c r="F104" i="20"/>
  <c r="G103" i="20"/>
  <c r="F103" i="20"/>
  <c r="G102" i="20"/>
  <c r="F102" i="20"/>
  <c r="G101" i="20"/>
  <c r="F101" i="20"/>
  <c r="E101" i="20"/>
  <c r="H101" i="20" s="1"/>
  <c r="G100" i="20"/>
  <c r="F100" i="20"/>
  <c r="E100" i="20"/>
  <c r="H100" i="20" s="1"/>
  <c r="G99" i="20"/>
  <c r="F99" i="20"/>
  <c r="G98" i="20"/>
  <c r="F98" i="20"/>
  <c r="E98" i="20"/>
  <c r="H98" i="20" s="1"/>
  <c r="G97" i="20"/>
  <c r="F97" i="20"/>
  <c r="E97" i="20"/>
  <c r="H97" i="20" s="1"/>
  <c r="G96" i="20"/>
  <c r="F96" i="20"/>
  <c r="G95" i="20"/>
  <c r="F95" i="20"/>
  <c r="G94" i="20"/>
  <c r="F94" i="20"/>
  <c r="G93" i="20"/>
  <c r="F93" i="20"/>
  <c r="G92" i="20"/>
  <c r="F92" i="20"/>
  <c r="G91" i="20"/>
  <c r="F91" i="20"/>
  <c r="G90" i="20"/>
  <c r="F90" i="20"/>
  <c r="E90" i="20"/>
  <c r="H90" i="20" s="1"/>
  <c r="G89" i="20"/>
  <c r="F89" i="20"/>
  <c r="G88" i="20"/>
  <c r="F88" i="20"/>
  <c r="E88" i="20"/>
  <c r="H88" i="20" s="1"/>
  <c r="G87" i="20"/>
  <c r="F87" i="20"/>
  <c r="E87" i="20"/>
  <c r="H87" i="20" s="1"/>
  <c r="G86" i="20"/>
  <c r="F86" i="20"/>
  <c r="E86" i="20"/>
  <c r="H86" i="20" s="1"/>
  <c r="G85" i="20"/>
  <c r="F85" i="20"/>
  <c r="G84" i="20"/>
  <c r="F84" i="20"/>
  <c r="E84" i="20"/>
  <c r="H84" i="20" s="1"/>
  <c r="G83" i="20"/>
  <c r="F83" i="20"/>
  <c r="E83" i="20"/>
  <c r="H83" i="20" s="1"/>
  <c r="G82" i="20"/>
  <c r="F82" i="20"/>
  <c r="E82" i="20"/>
  <c r="H82" i="20" s="1"/>
  <c r="G81" i="20"/>
  <c r="F81" i="20"/>
  <c r="E81" i="20"/>
  <c r="H81" i="20" s="1"/>
  <c r="G80" i="20"/>
  <c r="F80" i="20"/>
  <c r="G79" i="20"/>
  <c r="F79" i="20"/>
  <c r="G78" i="20"/>
  <c r="F78" i="20"/>
  <c r="G77" i="20"/>
  <c r="F77" i="20"/>
  <c r="G76" i="20"/>
  <c r="F76" i="20"/>
  <c r="F75" i="20"/>
  <c r="D75" i="20"/>
  <c r="C75" i="20"/>
  <c r="E164" i="20" s="1"/>
  <c r="H164" i="20" s="1"/>
  <c r="H69" i="20"/>
  <c r="G69" i="20"/>
  <c r="F69" i="20"/>
  <c r="E69" i="20"/>
  <c r="H68" i="20"/>
  <c r="G68" i="20"/>
  <c r="F68" i="20"/>
  <c r="E68" i="20"/>
  <c r="H67" i="20"/>
  <c r="G67" i="20"/>
  <c r="F67" i="20"/>
  <c r="E67" i="20"/>
  <c r="H66" i="20"/>
  <c r="G66" i="20"/>
  <c r="F66" i="20"/>
  <c r="E66" i="20"/>
  <c r="H65" i="20"/>
  <c r="G65" i="20"/>
  <c r="F65" i="20"/>
  <c r="E65" i="20"/>
  <c r="H64" i="20"/>
  <c r="G64" i="20"/>
  <c r="E64" i="20"/>
  <c r="H63" i="20"/>
  <c r="G63" i="20"/>
  <c r="F63" i="20"/>
  <c r="E63" i="20"/>
  <c r="H62" i="20"/>
  <c r="G62" i="20"/>
  <c r="E62" i="20"/>
  <c r="H61" i="20"/>
  <c r="G61" i="20"/>
  <c r="E61" i="20"/>
  <c r="H60" i="20"/>
  <c r="G60" i="20"/>
  <c r="F60" i="20"/>
  <c r="E60" i="20"/>
  <c r="H59" i="20"/>
  <c r="G59" i="20"/>
  <c r="F59" i="20"/>
  <c r="E59" i="20"/>
  <c r="H58" i="20"/>
  <c r="G58" i="20"/>
  <c r="F58" i="20"/>
  <c r="E58" i="20"/>
  <c r="H57" i="20"/>
  <c r="G57" i="20"/>
  <c r="F57" i="20"/>
  <c r="E57" i="20"/>
  <c r="H56" i="20"/>
  <c r="G56" i="20"/>
  <c r="F56" i="20"/>
  <c r="E56" i="20"/>
  <c r="H55" i="20"/>
  <c r="G55" i="20"/>
  <c r="F55" i="20"/>
  <c r="E55" i="20"/>
  <c r="H54" i="20"/>
  <c r="G54" i="20"/>
  <c r="F54" i="20"/>
  <c r="E54" i="20"/>
  <c r="H53" i="20"/>
  <c r="G53" i="20"/>
  <c r="F53" i="20"/>
  <c r="E53" i="20"/>
  <c r="H52" i="20"/>
  <c r="G52" i="20"/>
  <c r="F52" i="20"/>
  <c r="E52" i="20"/>
  <c r="H51" i="20"/>
  <c r="G51" i="20"/>
  <c r="F51" i="20"/>
  <c r="E51" i="20"/>
  <c r="H50" i="20"/>
  <c r="G50" i="20"/>
  <c r="E50" i="20"/>
  <c r="H49" i="20"/>
  <c r="G49" i="20"/>
  <c r="F49" i="20"/>
  <c r="E49" i="20"/>
  <c r="H48" i="20"/>
  <c r="G48" i="20"/>
  <c r="F48" i="20"/>
  <c r="E48" i="20"/>
  <c r="H47" i="20"/>
  <c r="G47" i="20"/>
  <c r="F47" i="20"/>
  <c r="E47" i="20"/>
  <c r="H46" i="20"/>
  <c r="G46" i="20"/>
  <c r="F46" i="20"/>
  <c r="E46" i="20"/>
  <c r="H45" i="20"/>
  <c r="G45" i="20"/>
  <c r="F45" i="20"/>
  <c r="E45" i="20"/>
  <c r="H44" i="20"/>
  <c r="G44" i="20"/>
  <c r="F44" i="20"/>
  <c r="E44" i="20"/>
  <c r="H43" i="20"/>
  <c r="G43" i="20"/>
  <c r="F43" i="20"/>
  <c r="E43" i="20"/>
  <c r="H42" i="20"/>
  <c r="G42" i="20"/>
  <c r="F42" i="20"/>
  <c r="E42" i="20"/>
  <c r="H41" i="20"/>
  <c r="G41" i="20"/>
  <c r="F41" i="20"/>
  <c r="E41" i="20"/>
  <c r="H40" i="20"/>
  <c r="G40" i="20"/>
  <c r="F40" i="20"/>
  <c r="E40" i="20"/>
  <c r="H39" i="20"/>
  <c r="G39" i="20"/>
  <c r="E39" i="20"/>
  <c r="H38" i="20"/>
  <c r="G38" i="20"/>
  <c r="F38" i="20"/>
  <c r="E38" i="20"/>
  <c r="H37" i="20"/>
  <c r="G37" i="20"/>
  <c r="F37" i="20"/>
  <c r="E37" i="20"/>
  <c r="H36" i="20"/>
  <c r="G36" i="20"/>
  <c r="F36" i="20"/>
  <c r="E36" i="20"/>
  <c r="H35" i="20"/>
  <c r="G35" i="20"/>
  <c r="F35" i="20"/>
  <c r="E35" i="20"/>
  <c r="H34" i="20"/>
  <c r="G34" i="20"/>
  <c r="F34" i="20"/>
  <c r="E34" i="20"/>
  <c r="H33" i="20"/>
  <c r="G33" i="20"/>
  <c r="E33" i="20"/>
  <c r="H32" i="20"/>
  <c r="G32" i="20"/>
  <c r="E32" i="20"/>
  <c r="H31" i="20"/>
  <c r="G31" i="20"/>
  <c r="F31" i="20"/>
  <c r="E31" i="20"/>
  <c r="H30" i="20"/>
  <c r="G30" i="20"/>
  <c r="E30" i="20"/>
  <c r="H29" i="20"/>
  <c r="G29" i="20"/>
  <c r="E29" i="20"/>
  <c r="H28" i="20"/>
  <c r="G28" i="20"/>
  <c r="E28" i="20"/>
  <c r="H27" i="20"/>
  <c r="G27" i="20"/>
  <c r="E27" i="20"/>
  <c r="H26" i="20"/>
  <c r="G26" i="20"/>
  <c r="E26" i="20"/>
  <c r="H25" i="20"/>
  <c r="G25" i="20"/>
  <c r="F25" i="20"/>
  <c r="E25" i="20"/>
  <c r="H24" i="20"/>
  <c r="G24" i="20"/>
  <c r="F24" i="20"/>
  <c r="E24" i="20"/>
  <c r="H23" i="20"/>
  <c r="G23" i="20"/>
  <c r="F23" i="20"/>
  <c r="E23" i="20"/>
  <c r="H22" i="20"/>
  <c r="G22" i="20"/>
  <c r="E22" i="20"/>
  <c r="H21" i="20"/>
  <c r="G21" i="20"/>
  <c r="F21" i="20"/>
  <c r="E21" i="20"/>
  <c r="H20" i="20"/>
  <c r="G20" i="20"/>
  <c r="F20" i="20"/>
  <c r="E20" i="20"/>
  <c r="E19" i="20"/>
  <c r="D19" i="20"/>
  <c r="C19" i="20"/>
  <c r="C13" i="20"/>
  <c r="D12" i="20"/>
  <c r="C11" i="20"/>
  <c r="D10" i="20"/>
  <c r="C9" i="20"/>
  <c r="D8" i="20"/>
  <c r="G609" i="19"/>
  <c r="F609" i="19"/>
  <c r="E609" i="19"/>
  <c r="G608" i="19"/>
  <c r="F608" i="19"/>
  <c r="E608" i="19"/>
  <c r="G607" i="19"/>
  <c r="F607" i="19"/>
  <c r="E607" i="19"/>
  <c r="H607" i="19" s="1"/>
  <c r="G606" i="19"/>
  <c r="F606" i="19"/>
  <c r="E606" i="19"/>
  <c r="H606" i="19" s="1"/>
  <c r="G605" i="19"/>
  <c r="F605" i="19"/>
  <c r="E605" i="19"/>
  <c r="G604" i="19"/>
  <c r="F604" i="19"/>
  <c r="E604" i="19"/>
  <c r="G603" i="19"/>
  <c r="F603" i="19"/>
  <c r="E603" i="19"/>
  <c r="H603" i="19" s="1"/>
  <c r="G602" i="19"/>
  <c r="F602" i="19"/>
  <c r="E602" i="19"/>
  <c r="H602" i="19" s="1"/>
  <c r="G601" i="19"/>
  <c r="F601" i="19"/>
  <c r="E601" i="19"/>
  <c r="G600" i="19"/>
  <c r="F600" i="19"/>
  <c r="E600" i="19"/>
  <c r="G599" i="19"/>
  <c r="F599" i="19"/>
  <c r="E599" i="19"/>
  <c r="H599" i="19" s="1"/>
  <c r="G598" i="19"/>
  <c r="F598" i="19"/>
  <c r="E598" i="19"/>
  <c r="H598" i="19" s="1"/>
  <c r="G597" i="19"/>
  <c r="F597" i="19"/>
  <c r="E597" i="19"/>
  <c r="G596" i="19"/>
  <c r="F596" i="19"/>
  <c r="E596" i="19"/>
  <c r="G595" i="19"/>
  <c r="F595" i="19"/>
  <c r="E595" i="19"/>
  <c r="H595" i="19" s="1"/>
  <c r="G594" i="19"/>
  <c r="F594" i="19"/>
  <c r="E594" i="19"/>
  <c r="H594" i="19" s="1"/>
  <c r="G593" i="19"/>
  <c r="F593" i="19"/>
  <c r="E593" i="19"/>
  <c r="G592" i="19"/>
  <c r="F592" i="19"/>
  <c r="E592" i="19"/>
  <c r="G591" i="19"/>
  <c r="F591" i="19"/>
  <c r="E591" i="19"/>
  <c r="H591" i="19" s="1"/>
  <c r="G590" i="19"/>
  <c r="F590" i="19"/>
  <c r="E590" i="19"/>
  <c r="H590" i="19" s="1"/>
  <c r="G589" i="19"/>
  <c r="F589" i="19"/>
  <c r="E589" i="19"/>
  <c r="G588" i="19"/>
  <c r="F588" i="19"/>
  <c r="E588" i="19"/>
  <c r="G587" i="19"/>
  <c r="F587" i="19"/>
  <c r="E587" i="19"/>
  <c r="H587" i="19" s="1"/>
  <c r="G586" i="19"/>
  <c r="F586" i="19"/>
  <c r="G585" i="19"/>
  <c r="F585" i="19"/>
  <c r="G584" i="19"/>
  <c r="F584" i="19"/>
  <c r="E584" i="19"/>
  <c r="H584" i="19" s="1"/>
  <c r="G583" i="19"/>
  <c r="F583" i="19"/>
  <c r="E583" i="19"/>
  <c r="G582" i="19"/>
  <c r="F582" i="19"/>
  <c r="D582" i="19"/>
  <c r="C582" i="19"/>
  <c r="H576" i="19"/>
  <c r="G576" i="19"/>
  <c r="F576" i="19"/>
  <c r="E576" i="19"/>
  <c r="H575" i="19"/>
  <c r="G575" i="19"/>
  <c r="F575" i="19"/>
  <c r="E575" i="19"/>
  <c r="H574" i="19"/>
  <c r="G574" i="19"/>
  <c r="F574" i="19"/>
  <c r="E574" i="19"/>
  <c r="H573" i="19"/>
  <c r="G573" i="19"/>
  <c r="F573" i="19"/>
  <c r="E573" i="19"/>
  <c r="H572" i="19"/>
  <c r="G572" i="19"/>
  <c r="F572" i="19"/>
  <c r="E572" i="19"/>
  <c r="H571" i="19"/>
  <c r="G571" i="19"/>
  <c r="F571" i="19"/>
  <c r="E571" i="19"/>
  <c r="H570" i="19"/>
  <c r="G570" i="19"/>
  <c r="F570" i="19"/>
  <c r="E570" i="19"/>
  <c r="H569" i="19"/>
  <c r="G569" i="19"/>
  <c r="F569" i="19"/>
  <c r="E569" i="19"/>
  <c r="H568" i="19"/>
  <c r="G568" i="19"/>
  <c r="F568" i="19"/>
  <c r="E568" i="19"/>
  <c r="H567" i="19"/>
  <c r="G567" i="19"/>
  <c r="F567" i="19"/>
  <c r="E567" i="19"/>
  <c r="H566" i="19"/>
  <c r="G566" i="19"/>
  <c r="F566" i="19"/>
  <c r="E566" i="19"/>
  <c r="H565" i="19"/>
  <c r="G565" i="19"/>
  <c r="F565" i="19"/>
  <c r="E565" i="19"/>
  <c r="H564" i="19"/>
  <c r="G564" i="19"/>
  <c r="F564" i="19"/>
  <c r="E564" i="19"/>
  <c r="H563" i="19"/>
  <c r="G563" i="19"/>
  <c r="F563" i="19"/>
  <c r="E563" i="19"/>
  <c r="H562" i="19"/>
  <c r="G562" i="19"/>
  <c r="F562" i="19"/>
  <c r="E562" i="19"/>
  <c r="H561" i="19"/>
  <c r="G561" i="19"/>
  <c r="F561" i="19"/>
  <c r="E561" i="19"/>
  <c r="H560" i="19"/>
  <c r="G560" i="19"/>
  <c r="F560" i="19"/>
  <c r="E560" i="19"/>
  <c r="H559" i="19"/>
  <c r="G559" i="19"/>
  <c r="F559" i="19"/>
  <c r="E559" i="19"/>
  <c r="H558" i="19"/>
  <c r="G558" i="19"/>
  <c r="F558" i="19"/>
  <c r="E558" i="19"/>
  <c r="H557" i="19"/>
  <c r="G557" i="19"/>
  <c r="F557" i="19"/>
  <c r="E557" i="19"/>
  <c r="H556" i="19"/>
  <c r="G556" i="19"/>
  <c r="F556" i="19"/>
  <c r="E556" i="19"/>
  <c r="H555" i="19"/>
  <c r="G555" i="19"/>
  <c r="F555" i="19"/>
  <c r="E555" i="19"/>
  <c r="H554" i="19"/>
  <c r="G554" i="19"/>
  <c r="F554" i="19"/>
  <c r="E554" i="19"/>
  <c r="H553" i="19"/>
  <c r="G553" i="19"/>
  <c r="F553" i="19"/>
  <c r="E553" i="19"/>
  <c r="H552" i="19"/>
  <c r="G552" i="19"/>
  <c r="F552" i="19"/>
  <c r="E552" i="19"/>
  <c r="H551" i="19"/>
  <c r="G551" i="19"/>
  <c r="F551" i="19"/>
  <c r="E551" i="19"/>
  <c r="H550" i="19"/>
  <c r="G550" i="19"/>
  <c r="F550" i="19"/>
  <c r="E550" i="19"/>
  <c r="H549" i="19"/>
  <c r="G549" i="19"/>
  <c r="F549" i="19"/>
  <c r="E549" i="19"/>
  <c r="H548" i="19"/>
  <c r="G548" i="19"/>
  <c r="F548" i="19"/>
  <c r="E548" i="19"/>
  <c r="H547" i="19"/>
  <c r="G547" i="19"/>
  <c r="F547" i="19"/>
  <c r="E547" i="19"/>
  <c r="H546" i="19"/>
  <c r="G546" i="19"/>
  <c r="F546" i="19"/>
  <c r="E546" i="19"/>
  <c r="H545" i="19"/>
  <c r="G545" i="19"/>
  <c r="F545" i="19"/>
  <c r="E545" i="19"/>
  <c r="H544" i="19"/>
  <c r="G544" i="19"/>
  <c r="F544" i="19"/>
  <c r="E544" i="19"/>
  <c r="H543" i="19"/>
  <c r="G543" i="19"/>
  <c r="F543" i="19"/>
  <c r="E543" i="19"/>
  <c r="H542" i="19"/>
  <c r="G542" i="19"/>
  <c r="F542" i="19"/>
  <c r="E542" i="19"/>
  <c r="H541" i="19"/>
  <c r="G541" i="19"/>
  <c r="F541" i="19"/>
  <c r="E541" i="19"/>
  <c r="H540" i="19"/>
  <c r="G540" i="19"/>
  <c r="F540" i="19"/>
  <c r="E540" i="19"/>
  <c r="H539" i="19"/>
  <c r="G539" i="19"/>
  <c r="F539" i="19"/>
  <c r="E539" i="19"/>
  <c r="H538" i="19"/>
  <c r="G538" i="19"/>
  <c r="F538" i="19"/>
  <c r="E538" i="19"/>
  <c r="H537" i="19"/>
  <c r="G537" i="19"/>
  <c r="F537" i="19"/>
  <c r="E537" i="19"/>
  <c r="H536" i="19"/>
  <c r="G536" i="19"/>
  <c r="F536" i="19"/>
  <c r="E536" i="19"/>
  <c r="H535" i="19"/>
  <c r="G535" i="19"/>
  <c r="F535" i="19"/>
  <c r="E535" i="19"/>
  <c r="H534" i="19"/>
  <c r="G534" i="19"/>
  <c r="F534" i="19"/>
  <c r="E534" i="19"/>
  <c r="H533" i="19"/>
  <c r="G533" i="19"/>
  <c r="F533" i="19"/>
  <c r="E533" i="19"/>
  <c r="H532" i="19"/>
  <c r="G532" i="19"/>
  <c r="F532" i="19"/>
  <c r="E532" i="19"/>
  <c r="H531" i="19"/>
  <c r="G531" i="19"/>
  <c r="F531" i="19"/>
  <c r="E531" i="19"/>
  <c r="H530" i="19"/>
  <c r="G530" i="19"/>
  <c r="F530" i="19"/>
  <c r="E530" i="19"/>
  <c r="H529" i="19"/>
  <c r="G529" i="19"/>
  <c r="F529" i="19"/>
  <c r="E529" i="19"/>
  <c r="H528" i="19"/>
  <c r="G528" i="19"/>
  <c r="F528" i="19"/>
  <c r="E528" i="19"/>
  <c r="H527" i="19"/>
  <c r="G527" i="19"/>
  <c r="F527" i="19"/>
  <c r="E527" i="19"/>
  <c r="H526" i="19"/>
  <c r="G526" i="19"/>
  <c r="F526" i="19"/>
  <c r="E526" i="19"/>
  <c r="H525" i="19"/>
  <c r="G525" i="19"/>
  <c r="F525" i="19"/>
  <c r="E525" i="19"/>
  <c r="H524" i="19"/>
  <c r="G524" i="19"/>
  <c r="F524" i="19"/>
  <c r="E524" i="19"/>
  <c r="H523" i="19"/>
  <c r="G523" i="19"/>
  <c r="F523" i="19"/>
  <c r="E523" i="19"/>
  <c r="H522" i="19"/>
  <c r="G522" i="19"/>
  <c r="F522" i="19"/>
  <c r="E522" i="19"/>
  <c r="H521" i="19"/>
  <c r="G521" i="19"/>
  <c r="F521" i="19"/>
  <c r="E521" i="19"/>
  <c r="H520" i="19"/>
  <c r="G520" i="19"/>
  <c r="F520" i="19"/>
  <c r="E520" i="19"/>
  <c r="H519" i="19"/>
  <c r="G519" i="19"/>
  <c r="F519" i="19"/>
  <c r="E519" i="19"/>
  <c r="H518" i="19"/>
  <c r="G518" i="19"/>
  <c r="F518" i="19"/>
  <c r="E518" i="19"/>
  <c r="H517" i="19"/>
  <c r="G517" i="19"/>
  <c r="F517" i="19"/>
  <c r="E517" i="19"/>
  <c r="H516" i="19"/>
  <c r="G516" i="19"/>
  <c r="F516" i="19"/>
  <c r="E516" i="19"/>
  <c r="H515" i="19"/>
  <c r="G515" i="19"/>
  <c r="F515" i="19"/>
  <c r="E515" i="19"/>
  <c r="H514" i="19"/>
  <c r="G514" i="19"/>
  <c r="F514" i="19"/>
  <c r="E514" i="19"/>
  <c r="H513" i="19"/>
  <c r="G513" i="19"/>
  <c r="F513" i="19"/>
  <c r="E513" i="19"/>
  <c r="H512" i="19"/>
  <c r="G512" i="19"/>
  <c r="F512" i="19"/>
  <c r="E512" i="19"/>
  <c r="H511" i="19"/>
  <c r="G511" i="19"/>
  <c r="F511" i="19"/>
  <c r="E511" i="19"/>
  <c r="H510" i="19"/>
  <c r="G510" i="19"/>
  <c r="F510" i="19"/>
  <c r="E510" i="19"/>
  <c r="H509" i="19"/>
  <c r="G509" i="19"/>
  <c r="F509" i="19"/>
  <c r="E509" i="19"/>
  <c r="H508" i="19"/>
  <c r="G508" i="19"/>
  <c r="F508" i="19"/>
  <c r="E508" i="19"/>
  <c r="H507" i="19"/>
  <c r="G507" i="19"/>
  <c r="F507" i="19"/>
  <c r="E507" i="19"/>
  <c r="H506" i="19"/>
  <c r="G506" i="19"/>
  <c r="F506" i="19"/>
  <c r="E506" i="19"/>
  <c r="H505" i="19"/>
  <c r="G505" i="19"/>
  <c r="F505" i="19"/>
  <c r="E505" i="19"/>
  <c r="H504" i="19"/>
  <c r="G504" i="19"/>
  <c r="F504" i="19"/>
  <c r="E504" i="19"/>
  <c r="H503" i="19"/>
  <c r="G503" i="19"/>
  <c r="F503" i="19"/>
  <c r="E503" i="19"/>
  <c r="H502" i="19"/>
  <c r="G502" i="19"/>
  <c r="F502" i="19"/>
  <c r="E502" i="19"/>
  <c r="H501" i="19"/>
  <c r="G501" i="19"/>
  <c r="F501" i="19"/>
  <c r="E501" i="19"/>
  <c r="H500" i="19"/>
  <c r="G500" i="19"/>
  <c r="F500" i="19"/>
  <c r="E500" i="19"/>
  <c r="H499" i="19"/>
  <c r="G499" i="19"/>
  <c r="F499" i="19"/>
  <c r="E499" i="19"/>
  <c r="H498" i="19"/>
  <c r="G498" i="19"/>
  <c r="F498" i="19"/>
  <c r="E498" i="19"/>
  <c r="H497" i="19"/>
  <c r="G497" i="19"/>
  <c r="F497" i="19"/>
  <c r="E497" i="19"/>
  <c r="H496" i="19"/>
  <c r="G496" i="19"/>
  <c r="F496" i="19"/>
  <c r="E496" i="19"/>
  <c r="H495" i="19"/>
  <c r="G495" i="19"/>
  <c r="F495" i="19"/>
  <c r="E495" i="19"/>
  <c r="H494" i="19"/>
  <c r="G494" i="19"/>
  <c r="F494" i="19"/>
  <c r="E494" i="19"/>
  <c r="H493" i="19"/>
  <c r="G493" i="19"/>
  <c r="F493" i="19"/>
  <c r="E493" i="19"/>
  <c r="H492" i="19"/>
  <c r="G492" i="19"/>
  <c r="F492" i="19"/>
  <c r="E492" i="19"/>
  <c r="H491" i="19"/>
  <c r="G491" i="19"/>
  <c r="F491" i="19"/>
  <c r="E491" i="19"/>
  <c r="H490" i="19"/>
  <c r="G490" i="19"/>
  <c r="F490" i="19"/>
  <c r="E490" i="19"/>
  <c r="H489" i="19"/>
  <c r="G489" i="19"/>
  <c r="F489" i="19"/>
  <c r="E489" i="19"/>
  <c r="H488" i="19"/>
  <c r="G488" i="19"/>
  <c r="F488" i="19"/>
  <c r="E488" i="19"/>
  <c r="H487" i="19"/>
  <c r="G487" i="19"/>
  <c r="F487" i="19"/>
  <c r="E487" i="19"/>
  <c r="H486" i="19"/>
  <c r="G486" i="19"/>
  <c r="E486" i="19"/>
  <c r="H485" i="19"/>
  <c r="G485" i="19"/>
  <c r="F485" i="19"/>
  <c r="E485" i="19"/>
  <c r="H484" i="19"/>
  <c r="G484" i="19"/>
  <c r="F484" i="19"/>
  <c r="E484" i="19"/>
  <c r="H483" i="19"/>
  <c r="G483" i="19"/>
  <c r="F483" i="19"/>
  <c r="E483" i="19"/>
  <c r="H482" i="19"/>
  <c r="G482" i="19"/>
  <c r="F482" i="19"/>
  <c r="E482" i="19"/>
  <c r="H481" i="19"/>
  <c r="G481" i="19"/>
  <c r="F481" i="19"/>
  <c r="E481" i="19"/>
  <c r="H480" i="19"/>
  <c r="G480" i="19"/>
  <c r="F480" i="19"/>
  <c r="E480" i="19"/>
  <c r="H479" i="19"/>
  <c r="G479" i="19"/>
  <c r="F479" i="19"/>
  <c r="E479" i="19"/>
  <c r="H478" i="19"/>
  <c r="G478" i="19"/>
  <c r="F478" i="19"/>
  <c r="E478" i="19"/>
  <c r="H477" i="19"/>
  <c r="G477" i="19"/>
  <c r="F477" i="19"/>
  <c r="E477" i="19"/>
  <c r="H476" i="19"/>
  <c r="G476" i="19"/>
  <c r="F476" i="19"/>
  <c r="E476" i="19"/>
  <c r="H475" i="19"/>
  <c r="G475" i="19"/>
  <c r="F475" i="19"/>
  <c r="E475" i="19"/>
  <c r="H474" i="19"/>
  <c r="G474" i="19"/>
  <c r="F474" i="19"/>
  <c r="E474" i="19"/>
  <c r="H473" i="19"/>
  <c r="G473" i="19"/>
  <c r="F473" i="19"/>
  <c r="E473" i="19"/>
  <c r="H472" i="19"/>
  <c r="G472" i="19"/>
  <c r="F472" i="19"/>
  <c r="E472" i="19"/>
  <c r="H471" i="19"/>
  <c r="G471" i="19"/>
  <c r="F471" i="19"/>
  <c r="E471" i="19"/>
  <c r="H470" i="19"/>
  <c r="G470" i="19"/>
  <c r="F470" i="19"/>
  <c r="E470" i="19"/>
  <c r="H469" i="19"/>
  <c r="G469" i="19"/>
  <c r="F469" i="19"/>
  <c r="E469" i="19"/>
  <c r="H468" i="19"/>
  <c r="G468" i="19"/>
  <c r="F468" i="19"/>
  <c r="E468" i="19"/>
  <c r="H467" i="19"/>
  <c r="G467" i="19"/>
  <c r="F467" i="19"/>
  <c r="E467" i="19"/>
  <c r="H466" i="19"/>
  <c r="G466" i="19"/>
  <c r="F466" i="19"/>
  <c r="E466" i="19"/>
  <c r="H465" i="19"/>
  <c r="G465" i="19"/>
  <c r="F465" i="19"/>
  <c r="E465" i="19"/>
  <c r="H464" i="19"/>
  <c r="G464" i="19"/>
  <c r="F464" i="19"/>
  <c r="E464" i="19"/>
  <c r="H463" i="19"/>
  <c r="G463" i="19"/>
  <c r="F463" i="19"/>
  <c r="E463" i="19"/>
  <c r="H462" i="19"/>
  <c r="G462" i="19"/>
  <c r="F462" i="19"/>
  <c r="E462" i="19"/>
  <c r="H461" i="19"/>
  <c r="G461" i="19"/>
  <c r="F461" i="19"/>
  <c r="E461" i="19"/>
  <c r="H460" i="19"/>
  <c r="G460" i="19"/>
  <c r="F460" i="19"/>
  <c r="E460" i="19"/>
  <c r="H459" i="19"/>
  <c r="G459" i="19"/>
  <c r="F459" i="19"/>
  <c r="E459" i="19"/>
  <c r="H458" i="19"/>
  <c r="G458" i="19"/>
  <c r="F458" i="19"/>
  <c r="E458" i="19"/>
  <c r="H457" i="19"/>
  <c r="G457" i="19"/>
  <c r="F457" i="19"/>
  <c r="E457" i="19"/>
  <c r="H456" i="19"/>
  <c r="G456" i="19"/>
  <c r="E456" i="19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F445" i="19"/>
  <c r="E445" i="19"/>
  <c r="H445" i="19" s="1"/>
  <c r="G444" i="19"/>
  <c r="F444" i="19"/>
  <c r="E444" i="19"/>
  <c r="H444" i="19" s="1"/>
  <c r="G443" i="19"/>
  <c r="F443" i="19"/>
  <c r="E443" i="19"/>
  <c r="H443" i="19" s="1"/>
  <c r="G442" i="19"/>
  <c r="F442" i="19"/>
  <c r="E442" i="19"/>
  <c r="H442" i="19" s="1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F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F417" i="19"/>
  <c r="E417" i="19"/>
  <c r="H417" i="19" s="1"/>
  <c r="G416" i="19"/>
  <c r="F416" i="19"/>
  <c r="E416" i="19"/>
  <c r="H416" i="19" s="1"/>
  <c r="G415" i="19"/>
  <c r="E415" i="19"/>
  <c r="H415" i="19" s="1"/>
  <c r="G414" i="19"/>
  <c r="F414" i="19"/>
  <c r="E414" i="19"/>
  <c r="H414" i="19" s="1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F410" i="19"/>
  <c r="E410" i="19"/>
  <c r="H410" i="19" s="1"/>
  <c r="G409" i="19"/>
  <c r="F409" i="19"/>
  <c r="E409" i="19"/>
  <c r="H409" i="19" s="1"/>
  <c r="G408" i="19"/>
  <c r="E408" i="19"/>
  <c r="H408" i="19" s="1"/>
  <c r="H407" i="19"/>
  <c r="G407" i="19"/>
  <c r="F407" i="19"/>
  <c r="E407" i="19"/>
  <c r="H406" i="19"/>
  <c r="G406" i="19"/>
  <c r="F406" i="19"/>
  <c r="E406" i="19"/>
  <c r="H405" i="19"/>
  <c r="G405" i="19"/>
  <c r="F405" i="19"/>
  <c r="E405" i="19"/>
  <c r="H404" i="19"/>
  <c r="G404" i="19"/>
  <c r="F404" i="19"/>
  <c r="E404" i="19"/>
  <c r="H403" i="19"/>
  <c r="G403" i="19"/>
  <c r="F403" i="19"/>
  <c r="E403" i="19"/>
  <c r="H402" i="19"/>
  <c r="G402" i="19"/>
  <c r="F402" i="19"/>
  <c r="E402" i="19"/>
  <c r="H401" i="19"/>
  <c r="G401" i="19"/>
  <c r="F401" i="19"/>
  <c r="E401" i="19"/>
  <c r="H400" i="19"/>
  <c r="G400" i="19"/>
  <c r="F400" i="19"/>
  <c r="E400" i="19"/>
  <c r="H399" i="19"/>
  <c r="G399" i="19"/>
  <c r="F399" i="19"/>
  <c r="E399" i="19"/>
  <c r="H398" i="19"/>
  <c r="G398" i="19"/>
  <c r="F398" i="19"/>
  <c r="E398" i="19"/>
  <c r="H397" i="19"/>
  <c r="G397" i="19"/>
  <c r="F397" i="19"/>
  <c r="E397" i="19"/>
  <c r="H396" i="19"/>
  <c r="G396" i="19"/>
  <c r="F396" i="19"/>
  <c r="E396" i="19"/>
  <c r="H395" i="19"/>
  <c r="G395" i="19"/>
  <c r="E395" i="19"/>
  <c r="H394" i="19"/>
  <c r="G394" i="19"/>
  <c r="F394" i="19"/>
  <c r="E394" i="19"/>
  <c r="H393" i="19"/>
  <c r="G393" i="19"/>
  <c r="F393" i="19"/>
  <c r="E393" i="19"/>
  <c r="H392" i="19"/>
  <c r="G392" i="19"/>
  <c r="F392" i="19"/>
  <c r="E392" i="19"/>
  <c r="H391" i="19"/>
  <c r="G391" i="19"/>
  <c r="E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H388" i="19" s="1"/>
  <c r="G387" i="19"/>
  <c r="F387" i="19"/>
  <c r="E387" i="19"/>
  <c r="H387" i="19" s="1"/>
  <c r="G386" i="19"/>
  <c r="F386" i="19"/>
  <c r="E386" i="19"/>
  <c r="H386" i="19" s="1"/>
  <c r="G385" i="19"/>
  <c r="F385" i="19"/>
  <c r="E385" i="19"/>
  <c r="H385" i="19" s="1"/>
  <c r="G384" i="19"/>
  <c r="E384" i="19"/>
  <c r="H384" i="19" s="1"/>
  <c r="G383" i="19"/>
  <c r="F383" i="19"/>
  <c r="E383" i="19"/>
  <c r="H383" i="19" s="1"/>
  <c r="G382" i="19"/>
  <c r="F382" i="19"/>
  <c r="E382" i="19"/>
  <c r="H382" i="19" s="1"/>
  <c r="G381" i="19"/>
  <c r="F381" i="19"/>
  <c r="E381" i="19"/>
  <c r="H381" i="19" s="1"/>
  <c r="G380" i="19"/>
  <c r="F380" i="19"/>
  <c r="E380" i="19"/>
  <c r="H380" i="19" s="1"/>
  <c r="G379" i="19"/>
  <c r="F379" i="19"/>
  <c r="E379" i="19"/>
  <c r="H379" i="19" s="1"/>
  <c r="G378" i="19"/>
  <c r="F378" i="19"/>
  <c r="E378" i="19"/>
  <c r="H378" i="19" s="1"/>
  <c r="G377" i="19"/>
  <c r="F377" i="19"/>
  <c r="E377" i="19"/>
  <c r="H377" i="19" s="1"/>
  <c r="G376" i="19"/>
  <c r="F376" i="19"/>
  <c r="E376" i="19"/>
  <c r="H376" i="19" s="1"/>
  <c r="G375" i="19"/>
  <c r="F375" i="19"/>
  <c r="E375" i="19"/>
  <c r="H375" i="19" s="1"/>
  <c r="G374" i="19"/>
  <c r="F374" i="19"/>
  <c r="E374" i="19"/>
  <c r="H374" i="19" s="1"/>
  <c r="G373" i="19"/>
  <c r="E373" i="19"/>
  <c r="H373" i="19" s="1"/>
  <c r="H372" i="19"/>
  <c r="G372" i="19"/>
  <c r="F372" i="19"/>
  <c r="E372" i="19"/>
  <c r="H371" i="19"/>
  <c r="G371" i="19"/>
  <c r="F371" i="19"/>
  <c r="E371" i="19"/>
  <c r="H370" i="19"/>
  <c r="G370" i="19"/>
  <c r="F370" i="19"/>
  <c r="E370" i="19"/>
  <c r="H369" i="19"/>
  <c r="G369" i="19"/>
  <c r="F369" i="19"/>
  <c r="E369" i="19"/>
  <c r="H368" i="19"/>
  <c r="G368" i="19"/>
  <c r="F368" i="19"/>
  <c r="E368" i="19"/>
  <c r="H367" i="19"/>
  <c r="G367" i="19"/>
  <c r="F367" i="19"/>
  <c r="E367" i="19"/>
  <c r="H366" i="19"/>
  <c r="G366" i="19"/>
  <c r="F366" i="19"/>
  <c r="E366" i="19"/>
  <c r="H365" i="19"/>
  <c r="G365" i="19"/>
  <c r="F365" i="19"/>
  <c r="E365" i="19"/>
  <c r="H364" i="19"/>
  <c r="G364" i="19"/>
  <c r="F364" i="19"/>
  <c r="E364" i="19"/>
  <c r="H363" i="19"/>
  <c r="G363" i="19"/>
  <c r="F363" i="19"/>
  <c r="E363" i="19"/>
  <c r="H362" i="19"/>
  <c r="G362" i="19"/>
  <c r="F362" i="19"/>
  <c r="E362" i="19"/>
  <c r="H361" i="19"/>
  <c r="G361" i="19"/>
  <c r="E361" i="19"/>
  <c r="H360" i="19"/>
  <c r="G360" i="19"/>
  <c r="F360" i="19"/>
  <c r="E360" i="19"/>
  <c r="H359" i="19"/>
  <c r="G359" i="19"/>
  <c r="F359" i="19"/>
  <c r="E359" i="19"/>
  <c r="H358" i="19"/>
  <c r="G358" i="19"/>
  <c r="F358" i="19"/>
  <c r="E358" i="19"/>
  <c r="H357" i="19"/>
  <c r="G357" i="19"/>
  <c r="F357" i="19"/>
  <c r="E357" i="19"/>
  <c r="H356" i="19"/>
  <c r="G356" i="19"/>
  <c r="E356" i="19"/>
  <c r="G355" i="19"/>
  <c r="E355" i="19"/>
  <c r="H355" i="19" s="1"/>
  <c r="G354" i="19"/>
  <c r="F354" i="19"/>
  <c r="E354" i="19"/>
  <c r="H354" i="19" s="1"/>
  <c r="G353" i="19"/>
  <c r="F353" i="19"/>
  <c r="E353" i="19"/>
  <c r="H353" i="19" s="1"/>
  <c r="G352" i="19"/>
  <c r="F352" i="19"/>
  <c r="E352" i="19"/>
  <c r="H352" i="19" s="1"/>
  <c r="G351" i="19"/>
  <c r="F351" i="19"/>
  <c r="E351" i="19"/>
  <c r="H351" i="19" s="1"/>
  <c r="G350" i="19"/>
  <c r="F350" i="19"/>
  <c r="E350" i="19"/>
  <c r="H350" i="19" s="1"/>
  <c r="E349" i="19"/>
  <c r="D349" i="19"/>
  <c r="C349" i="19"/>
  <c r="G349" i="19" s="1"/>
  <c r="H349" i="19" s="1"/>
  <c r="G343" i="19"/>
  <c r="F343" i="19"/>
  <c r="E343" i="19"/>
  <c r="H343" i="19" s="1"/>
  <c r="G342" i="19"/>
  <c r="F342" i="19"/>
  <c r="E342" i="19"/>
  <c r="G341" i="19"/>
  <c r="F341" i="19"/>
  <c r="E341" i="19"/>
  <c r="G340" i="19"/>
  <c r="F340" i="19"/>
  <c r="E340" i="19"/>
  <c r="H340" i="19" s="1"/>
  <c r="G339" i="19"/>
  <c r="F339" i="19"/>
  <c r="E339" i="19"/>
  <c r="H339" i="19" s="1"/>
  <c r="G338" i="19"/>
  <c r="F338" i="19"/>
  <c r="E338" i="19"/>
  <c r="G337" i="19"/>
  <c r="F337" i="19"/>
  <c r="E337" i="19"/>
  <c r="G336" i="19"/>
  <c r="F336" i="19"/>
  <c r="E336" i="19"/>
  <c r="H336" i="19" s="1"/>
  <c r="G335" i="19"/>
  <c r="F335" i="19"/>
  <c r="E335" i="19"/>
  <c r="H335" i="19" s="1"/>
  <c r="G334" i="19"/>
  <c r="F334" i="19"/>
  <c r="E334" i="19"/>
  <c r="G333" i="19"/>
  <c r="F333" i="19"/>
  <c r="E333" i="19"/>
  <c r="G332" i="19"/>
  <c r="F332" i="19"/>
  <c r="E332" i="19"/>
  <c r="H332" i="19" s="1"/>
  <c r="G331" i="19"/>
  <c r="F331" i="19"/>
  <c r="E331" i="19"/>
  <c r="H331" i="19" s="1"/>
  <c r="G330" i="19"/>
  <c r="F330" i="19"/>
  <c r="E330" i="19"/>
  <c r="G329" i="19"/>
  <c r="F329" i="19"/>
  <c r="E329" i="19"/>
  <c r="G328" i="19"/>
  <c r="F328" i="19"/>
  <c r="E328" i="19"/>
  <c r="H328" i="19" s="1"/>
  <c r="G327" i="19"/>
  <c r="F327" i="19"/>
  <c r="E327" i="19"/>
  <c r="H327" i="19" s="1"/>
  <c r="G326" i="19"/>
  <c r="F326" i="19"/>
  <c r="E326" i="19"/>
  <c r="G325" i="19"/>
  <c r="F325" i="19"/>
  <c r="E325" i="19"/>
  <c r="G324" i="19"/>
  <c r="F324" i="19"/>
  <c r="E324" i="19"/>
  <c r="H324" i="19" s="1"/>
  <c r="G323" i="19"/>
  <c r="F323" i="19"/>
  <c r="E323" i="19"/>
  <c r="H323" i="19" s="1"/>
  <c r="G322" i="19"/>
  <c r="F322" i="19"/>
  <c r="E322" i="19"/>
  <c r="G321" i="19"/>
  <c r="F321" i="19"/>
  <c r="G320" i="19"/>
  <c r="F320" i="19"/>
  <c r="E320" i="19"/>
  <c r="H320" i="19" s="1"/>
  <c r="G319" i="19"/>
  <c r="F319" i="19"/>
  <c r="E319" i="19"/>
  <c r="G318" i="19"/>
  <c r="F318" i="19"/>
  <c r="E318" i="19"/>
  <c r="G317" i="19"/>
  <c r="F317" i="19"/>
  <c r="E317" i="19"/>
  <c r="H317" i="19" s="1"/>
  <c r="G316" i="19"/>
  <c r="F316" i="19"/>
  <c r="E316" i="19"/>
  <c r="H316" i="19" s="1"/>
  <c r="G315" i="19"/>
  <c r="F315" i="19"/>
  <c r="E315" i="19"/>
  <c r="G314" i="19"/>
  <c r="F314" i="19"/>
  <c r="E314" i="19"/>
  <c r="G313" i="19"/>
  <c r="F313" i="19"/>
  <c r="E313" i="19"/>
  <c r="H313" i="19" s="1"/>
  <c r="G312" i="19"/>
  <c r="F312" i="19"/>
  <c r="E312" i="19"/>
  <c r="H312" i="19" s="1"/>
  <c r="G311" i="19"/>
  <c r="F311" i="19"/>
  <c r="E311" i="19"/>
  <c r="G310" i="19"/>
  <c r="F310" i="19"/>
  <c r="E310" i="19"/>
  <c r="G309" i="19"/>
  <c r="F309" i="19"/>
  <c r="E309" i="19"/>
  <c r="H309" i="19" s="1"/>
  <c r="G308" i="19"/>
  <c r="F308" i="19"/>
  <c r="E308" i="19"/>
  <c r="H308" i="19" s="1"/>
  <c r="G307" i="19"/>
  <c r="F307" i="19"/>
  <c r="E307" i="19"/>
  <c r="G306" i="19"/>
  <c r="F306" i="19"/>
  <c r="E306" i="19"/>
  <c r="G305" i="19"/>
  <c r="F305" i="19"/>
  <c r="G304" i="19"/>
  <c r="F304" i="19"/>
  <c r="E304" i="19"/>
  <c r="G303" i="19"/>
  <c r="F303" i="19"/>
  <c r="E303" i="19"/>
  <c r="G302" i="19"/>
  <c r="F302" i="19"/>
  <c r="E302" i="19"/>
  <c r="H302" i="19" s="1"/>
  <c r="G301" i="19"/>
  <c r="F301" i="19"/>
  <c r="E301" i="19"/>
  <c r="H301" i="19" s="1"/>
  <c r="G300" i="19"/>
  <c r="F300" i="19"/>
  <c r="E300" i="19"/>
  <c r="G299" i="19"/>
  <c r="F299" i="19"/>
  <c r="E299" i="19"/>
  <c r="G298" i="19"/>
  <c r="F298" i="19"/>
  <c r="E298" i="19"/>
  <c r="H298" i="19" s="1"/>
  <c r="G297" i="19"/>
  <c r="F297" i="19"/>
  <c r="E297" i="19"/>
  <c r="H297" i="19" s="1"/>
  <c r="G296" i="19"/>
  <c r="F296" i="19"/>
  <c r="E296" i="19"/>
  <c r="G295" i="19"/>
  <c r="F295" i="19"/>
  <c r="E295" i="19"/>
  <c r="G294" i="19"/>
  <c r="F294" i="19"/>
  <c r="E294" i="19"/>
  <c r="H294" i="19" s="1"/>
  <c r="G293" i="19"/>
  <c r="F293" i="19"/>
  <c r="E293" i="19"/>
  <c r="H293" i="19" s="1"/>
  <c r="G292" i="19"/>
  <c r="F292" i="19"/>
  <c r="E292" i="19"/>
  <c r="G291" i="19"/>
  <c r="F291" i="19"/>
  <c r="E291" i="19"/>
  <c r="G290" i="19"/>
  <c r="F290" i="19"/>
  <c r="E290" i="19"/>
  <c r="H290" i="19" s="1"/>
  <c r="G289" i="19"/>
  <c r="F289" i="19"/>
  <c r="E289" i="19"/>
  <c r="H289" i="19" s="1"/>
  <c r="G288" i="19"/>
  <c r="F288" i="19"/>
  <c r="E288" i="19"/>
  <c r="G287" i="19"/>
  <c r="F287" i="19"/>
  <c r="E287" i="19"/>
  <c r="G286" i="19"/>
  <c r="F286" i="19"/>
  <c r="E286" i="19"/>
  <c r="H286" i="19" s="1"/>
  <c r="G285" i="19"/>
  <c r="F285" i="19"/>
  <c r="E285" i="19"/>
  <c r="H285" i="19" s="1"/>
  <c r="G284" i="19"/>
  <c r="F284" i="19"/>
  <c r="E284" i="19"/>
  <c r="G283" i="19"/>
  <c r="F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H275" i="19" s="1"/>
  <c r="G274" i="19"/>
  <c r="F274" i="19"/>
  <c r="E274" i="19"/>
  <c r="H274" i="19" s="1"/>
  <c r="G273" i="19"/>
  <c r="F273" i="19"/>
  <c r="E273" i="19"/>
  <c r="G272" i="19"/>
  <c r="F272" i="19"/>
  <c r="E272" i="19"/>
  <c r="G271" i="19"/>
  <c r="F271" i="19"/>
  <c r="E271" i="19"/>
  <c r="H271" i="19" s="1"/>
  <c r="G270" i="19"/>
  <c r="F270" i="19"/>
  <c r="E270" i="19"/>
  <c r="H270" i="19" s="1"/>
  <c r="G269" i="19"/>
  <c r="F269" i="19"/>
  <c r="E269" i="19"/>
  <c r="G268" i="19"/>
  <c r="F268" i="19"/>
  <c r="E268" i="19"/>
  <c r="G267" i="19"/>
  <c r="F267" i="19"/>
  <c r="E267" i="19"/>
  <c r="H267" i="19" s="1"/>
  <c r="G266" i="19"/>
  <c r="F266" i="19"/>
  <c r="E266" i="19"/>
  <c r="H266" i="19" s="1"/>
  <c r="G265" i="19"/>
  <c r="F265" i="19"/>
  <c r="E265" i="19"/>
  <c r="G264" i="19"/>
  <c r="F264" i="19"/>
  <c r="E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G260" i="19"/>
  <c r="F260" i="19"/>
  <c r="E260" i="19"/>
  <c r="G259" i="19"/>
  <c r="F259" i="19"/>
  <c r="E259" i="19"/>
  <c r="H259" i="19" s="1"/>
  <c r="G258" i="19"/>
  <c r="F258" i="19"/>
  <c r="E258" i="19"/>
  <c r="H258" i="19" s="1"/>
  <c r="G257" i="19"/>
  <c r="F257" i="19"/>
  <c r="E257" i="19"/>
  <c r="G256" i="19"/>
  <c r="F256" i="19"/>
  <c r="E256" i="19"/>
  <c r="G255" i="19"/>
  <c r="F255" i="19"/>
  <c r="E255" i="19"/>
  <c r="H255" i="19" s="1"/>
  <c r="G254" i="19"/>
  <c r="F254" i="19"/>
  <c r="E254" i="19"/>
  <c r="H254" i="19" s="1"/>
  <c r="G253" i="19"/>
  <c r="F253" i="19"/>
  <c r="E253" i="19"/>
  <c r="G252" i="19"/>
  <c r="F252" i="19"/>
  <c r="E252" i="19"/>
  <c r="G251" i="19"/>
  <c r="F251" i="19"/>
  <c r="E251" i="19"/>
  <c r="H251" i="19" s="1"/>
  <c r="G250" i="19"/>
  <c r="F250" i="19"/>
  <c r="E250" i="19"/>
  <c r="H250" i="19" s="1"/>
  <c r="G249" i="19"/>
  <c r="F249" i="19"/>
  <c r="E249" i="19"/>
  <c r="G248" i="19"/>
  <c r="F248" i="19"/>
  <c r="E248" i="19"/>
  <c r="G247" i="19"/>
  <c r="F247" i="19"/>
  <c r="E247" i="19"/>
  <c r="H247" i="19" s="1"/>
  <c r="G246" i="19"/>
  <c r="F246" i="19"/>
  <c r="E246" i="19"/>
  <c r="H246" i="19" s="1"/>
  <c r="G245" i="19"/>
  <c r="F245" i="19"/>
  <c r="E245" i="19"/>
  <c r="G244" i="19"/>
  <c r="F244" i="19"/>
  <c r="E244" i="19"/>
  <c r="G243" i="19"/>
  <c r="F243" i="19"/>
  <c r="E243" i="19"/>
  <c r="H243" i="19" s="1"/>
  <c r="G242" i="19"/>
  <c r="F242" i="19"/>
  <c r="E242" i="19"/>
  <c r="H242" i="19" s="1"/>
  <c r="G241" i="19"/>
  <c r="F241" i="19"/>
  <c r="G240" i="19"/>
  <c r="F240" i="19"/>
  <c r="E240" i="19"/>
  <c r="H240" i="19" s="1"/>
  <c r="G239" i="19"/>
  <c r="F239" i="19"/>
  <c r="E239" i="19"/>
  <c r="H239" i="19" s="1"/>
  <c r="G238" i="19"/>
  <c r="F238" i="19"/>
  <c r="G237" i="19"/>
  <c r="F237" i="19"/>
  <c r="E237" i="19"/>
  <c r="H237" i="19" s="1"/>
  <c r="G236" i="19"/>
  <c r="F236" i="19"/>
  <c r="E236" i="19"/>
  <c r="H236" i="19" s="1"/>
  <c r="G235" i="19"/>
  <c r="F235" i="19"/>
  <c r="E235" i="19"/>
  <c r="G234" i="19"/>
  <c r="F234" i="19"/>
  <c r="E234" i="19"/>
  <c r="G233" i="19"/>
  <c r="F233" i="19"/>
  <c r="E233" i="19"/>
  <c r="H233" i="19" s="1"/>
  <c r="G232" i="19"/>
  <c r="F232" i="19"/>
  <c r="E232" i="19"/>
  <c r="H232" i="19" s="1"/>
  <c r="G231" i="19"/>
  <c r="F231" i="19"/>
  <c r="E231" i="19"/>
  <c r="G230" i="19"/>
  <c r="F230" i="19"/>
  <c r="E230" i="19"/>
  <c r="G229" i="19"/>
  <c r="F229" i="19"/>
  <c r="E229" i="19"/>
  <c r="H229" i="19" s="1"/>
  <c r="G228" i="19"/>
  <c r="F228" i="19"/>
  <c r="E228" i="19"/>
  <c r="H228" i="19" s="1"/>
  <c r="G227" i="19"/>
  <c r="F227" i="19"/>
  <c r="E227" i="19"/>
  <c r="G226" i="19"/>
  <c r="F226" i="19"/>
  <c r="E226" i="19"/>
  <c r="G225" i="19"/>
  <c r="F225" i="19"/>
  <c r="G224" i="19"/>
  <c r="F224" i="19"/>
  <c r="E224" i="19"/>
  <c r="G223" i="19"/>
  <c r="F223" i="19"/>
  <c r="E223" i="19"/>
  <c r="G222" i="19"/>
  <c r="F222" i="19"/>
  <c r="E222" i="19"/>
  <c r="H222" i="19" s="1"/>
  <c r="G221" i="19"/>
  <c r="F221" i="19"/>
  <c r="E221" i="19"/>
  <c r="H221" i="19" s="1"/>
  <c r="G220" i="19"/>
  <c r="F220" i="19"/>
  <c r="E220" i="19"/>
  <c r="G219" i="19"/>
  <c r="F219" i="19"/>
  <c r="E219" i="19"/>
  <c r="G218" i="19"/>
  <c r="F218" i="19"/>
  <c r="E218" i="19"/>
  <c r="H218" i="19" s="1"/>
  <c r="G217" i="19"/>
  <c r="F217" i="19"/>
  <c r="E217" i="19"/>
  <c r="H217" i="19" s="1"/>
  <c r="G216" i="19"/>
  <c r="F216" i="19"/>
  <c r="E216" i="19"/>
  <c r="G215" i="19"/>
  <c r="F215" i="19"/>
  <c r="E215" i="19"/>
  <c r="G214" i="19"/>
  <c r="F214" i="19"/>
  <c r="E214" i="19"/>
  <c r="H214" i="19" s="1"/>
  <c r="G213" i="19"/>
  <c r="F213" i="19"/>
  <c r="E213" i="19"/>
  <c r="H213" i="19" s="1"/>
  <c r="G212" i="19"/>
  <c r="F212" i="19"/>
  <c r="E212" i="19"/>
  <c r="G211" i="19"/>
  <c r="F211" i="19"/>
  <c r="E211" i="19"/>
  <c r="G210" i="19"/>
  <c r="F210" i="19"/>
  <c r="E210" i="19"/>
  <c r="H210" i="19" s="1"/>
  <c r="G209" i="19"/>
  <c r="F209" i="19"/>
  <c r="E209" i="19"/>
  <c r="H209" i="19" s="1"/>
  <c r="G208" i="19"/>
  <c r="F208" i="19"/>
  <c r="E208" i="19"/>
  <c r="G207" i="19"/>
  <c r="F207" i="19"/>
  <c r="E207" i="19"/>
  <c r="G206" i="19"/>
  <c r="F206" i="19"/>
  <c r="E206" i="19"/>
  <c r="H206" i="19" s="1"/>
  <c r="G205" i="19"/>
  <c r="F205" i="19"/>
  <c r="E205" i="19"/>
  <c r="H205" i="19" s="1"/>
  <c r="G204" i="19"/>
  <c r="F204" i="19"/>
  <c r="E204" i="19"/>
  <c r="G203" i="19"/>
  <c r="F203" i="19"/>
  <c r="E203" i="19"/>
  <c r="G202" i="19"/>
  <c r="F202" i="19"/>
  <c r="E202" i="19"/>
  <c r="H202" i="19" s="1"/>
  <c r="G201" i="19"/>
  <c r="F201" i="19"/>
  <c r="E201" i="19"/>
  <c r="H201" i="19" s="1"/>
  <c r="G200" i="19"/>
  <c r="F200" i="19"/>
  <c r="E200" i="19"/>
  <c r="G199" i="19"/>
  <c r="F199" i="19"/>
  <c r="E199" i="19"/>
  <c r="G198" i="19"/>
  <c r="F198" i="19"/>
  <c r="E198" i="19"/>
  <c r="H198" i="19" s="1"/>
  <c r="G197" i="19"/>
  <c r="F197" i="19"/>
  <c r="E197" i="19"/>
  <c r="H197" i="19" s="1"/>
  <c r="G196" i="19"/>
  <c r="F196" i="19"/>
  <c r="E196" i="19"/>
  <c r="G195" i="19"/>
  <c r="F195" i="19"/>
  <c r="E195" i="19"/>
  <c r="G194" i="19"/>
  <c r="F194" i="19"/>
  <c r="E194" i="19"/>
  <c r="H194" i="19" s="1"/>
  <c r="G193" i="19"/>
  <c r="F193" i="19"/>
  <c r="E193" i="19"/>
  <c r="H193" i="19" s="1"/>
  <c r="G192" i="19"/>
  <c r="F192" i="19"/>
  <c r="E192" i="19"/>
  <c r="G191" i="19"/>
  <c r="F191" i="19"/>
  <c r="E191" i="19"/>
  <c r="G190" i="19"/>
  <c r="F190" i="19"/>
  <c r="E190" i="19"/>
  <c r="H190" i="19" s="1"/>
  <c r="G189" i="19"/>
  <c r="F189" i="19"/>
  <c r="G188" i="19"/>
  <c r="F188" i="19"/>
  <c r="E188" i="19"/>
  <c r="G187" i="19"/>
  <c r="F187" i="19"/>
  <c r="E187" i="19"/>
  <c r="H187" i="19" s="1"/>
  <c r="G186" i="19"/>
  <c r="F186" i="19"/>
  <c r="E186" i="19"/>
  <c r="H186" i="19" s="1"/>
  <c r="G185" i="19"/>
  <c r="F185" i="19"/>
  <c r="E185" i="19"/>
  <c r="G184" i="19"/>
  <c r="F184" i="19"/>
  <c r="E184" i="19"/>
  <c r="G183" i="19"/>
  <c r="F183" i="19"/>
  <c r="E183" i="19"/>
  <c r="H183" i="19" s="1"/>
  <c r="G182" i="19"/>
  <c r="F182" i="19"/>
  <c r="E182" i="19"/>
  <c r="H182" i="19" s="1"/>
  <c r="G181" i="19"/>
  <c r="F181" i="19"/>
  <c r="E181" i="19"/>
  <c r="G180" i="19"/>
  <c r="F180" i="19"/>
  <c r="E180" i="19"/>
  <c r="G179" i="19"/>
  <c r="F179" i="19"/>
  <c r="G178" i="19"/>
  <c r="F178" i="19"/>
  <c r="E178" i="19"/>
  <c r="G177" i="19"/>
  <c r="F177" i="19"/>
  <c r="E177" i="19"/>
  <c r="G176" i="19"/>
  <c r="F176" i="19"/>
  <c r="E176" i="19"/>
  <c r="H176" i="19" s="1"/>
  <c r="G175" i="19"/>
  <c r="F175" i="19"/>
  <c r="E175" i="19"/>
  <c r="H175" i="19" s="1"/>
  <c r="G174" i="19"/>
  <c r="F174" i="19"/>
  <c r="E174" i="19"/>
  <c r="G173" i="19"/>
  <c r="F173" i="19"/>
  <c r="D173" i="19"/>
  <c r="C173" i="19"/>
  <c r="H167" i="19"/>
  <c r="G167" i="19"/>
  <c r="F167" i="19"/>
  <c r="E167" i="19"/>
  <c r="H166" i="19"/>
  <c r="G166" i="19"/>
  <c r="F166" i="19"/>
  <c r="E166" i="19"/>
  <c r="H165" i="19"/>
  <c r="G165" i="19"/>
  <c r="F165" i="19"/>
  <c r="E165" i="19"/>
  <c r="H164" i="19"/>
  <c r="G164" i="19"/>
  <c r="F164" i="19"/>
  <c r="E164" i="19"/>
  <c r="H163" i="19"/>
  <c r="G163" i="19"/>
  <c r="F163" i="19"/>
  <c r="E163" i="19"/>
  <c r="H162" i="19"/>
  <c r="G162" i="19"/>
  <c r="F162" i="19"/>
  <c r="E162" i="19"/>
  <c r="H161" i="19"/>
  <c r="G161" i="19"/>
  <c r="F161" i="19"/>
  <c r="E161" i="19"/>
  <c r="H160" i="19"/>
  <c r="G160" i="19"/>
  <c r="F160" i="19"/>
  <c r="E160" i="19"/>
  <c r="H159" i="19"/>
  <c r="G159" i="19"/>
  <c r="F159" i="19"/>
  <c r="E159" i="19"/>
  <c r="H158" i="19"/>
  <c r="G158" i="19"/>
  <c r="F158" i="19"/>
  <c r="E158" i="19"/>
  <c r="H157" i="19"/>
  <c r="G157" i="19"/>
  <c r="E157" i="19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E153" i="19"/>
  <c r="H153" i="19" s="1"/>
  <c r="G152" i="19"/>
  <c r="F152" i="19"/>
  <c r="E152" i="19"/>
  <c r="H152" i="19" s="1"/>
  <c r="G151" i="19"/>
  <c r="F151" i="19"/>
  <c r="E151" i="19"/>
  <c r="H151" i="19" s="1"/>
  <c r="G150" i="19"/>
  <c r="F150" i="19"/>
  <c r="E150" i="19"/>
  <c r="H150" i="19" s="1"/>
  <c r="G149" i="19"/>
  <c r="F149" i="19"/>
  <c r="E149" i="19"/>
  <c r="H149" i="19" s="1"/>
  <c r="G148" i="19"/>
  <c r="F148" i="19"/>
  <c r="E148" i="19"/>
  <c r="H148" i="19" s="1"/>
  <c r="G147" i="19"/>
  <c r="F147" i="19"/>
  <c r="E147" i="19"/>
  <c r="H147" i="19" s="1"/>
  <c r="G146" i="19"/>
  <c r="F146" i="19"/>
  <c r="E146" i="19"/>
  <c r="H146" i="19" s="1"/>
  <c r="G145" i="19"/>
  <c r="F145" i="19"/>
  <c r="E145" i="19"/>
  <c r="H145" i="19" s="1"/>
  <c r="G144" i="19"/>
  <c r="F144" i="19"/>
  <c r="E144" i="19"/>
  <c r="H144" i="19" s="1"/>
  <c r="G143" i="19"/>
  <c r="E143" i="19"/>
  <c r="H143" i="19" s="1"/>
  <c r="H142" i="19"/>
  <c r="G142" i="19"/>
  <c r="F142" i="19"/>
  <c r="E142" i="19"/>
  <c r="H141" i="19"/>
  <c r="G141" i="19"/>
  <c r="F141" i="19"/>
  <c r="E141" i="19"/>
  <c r="H140" i="19"/>
  <c r="G140" i="19"/>
  <c r="F140" i="19"/>
  <c r="E140" i="19"/>
  <c r="H139" i="19"/>
  <c r="G139" i="19"/>
  <c r="F139" i="19"/>
  <c r="E139" i="19"/>
  <c r="H138" i="19"/>
  <c r="G138" i="19"/>
  <c r="F138" i="19"/>
  <c r="E138" i="19"/>
  <c r="H137" i="19"/>
  <c r="G137" i="19"/>
  <c r="E137" i="19"/>
  <c r="H136" i="19"/>
  <c r="G136" i="19"/>
  <c r="F136" i="19"/>
  <c r="E136" i="19"/>
  <c r="H135" i="19"/>
  <c r="G135" i="19"/>
  <c r="F135" i="19"/>
  <c r="E135" i="19"/>
  <c r="H134" i="19"/>
  <c r="G134" i="19"/>
  <c r="F134" i="19"/>
  <c r="E134" i="19"/>
  <c r="H133" i="19"/>
  <c r="G133" i="19"/>
  <c r="F133" i="19"/>
  <c r="E133" i="19"/>
  <c r="H132" i="19"/>
  <c r="G132" i="19"/>
  <c r="F132" i="19"/>
  <c r="E132" i="19"/>
  <c r="H131" i="19"/>
  <c r="G131" i="19"/>
  <c r="E131" i="19"/>
  <c r="G130" i="19"/>
  <c r="F130" i="19"/>
  <c r="E130" i="19"/>
  <c r="H130" i="19" s="1"/>
  <c r="G129" i="19"/>
  <c r="F129" i="19"/>
  <c r="E129" i="19"/>
  <c r="H129" i="19" s="1"/>
  <c r="G128" i="19"/>
  <c r="F128" i="19"/>
  <c r="E128" i="19"/>
  <c r="H128" i="19" s="1"/>
  <c r="G127" i="19"/>
  <c r="F127" i="19"/>
  <c r="E127" i="19"/>
  <c r="H127" i="19" s="1"/>
  <c r="G126" i="19"/>
  <c r="F126" i="19"/>
  <c r="E126" i="19"/>
  <c r="H126" i="19" s="1"/>
  <c r="G125" i="19"/>
  <c r="F125" i="19"/>
  <c r="E125" i="19"/>
  <c r="H125" i="19" s="1"/>
  <c r="G124" i="19"/>
  <c r="F124" i="19"/>
  <c r="E124" i="19"/>
  <c r="H124" i="19" s="1"/>
  <c r="G123" i="19"/>
  <c r="F123" i="19"/>
  <c r="E123" i="19"/>
  <c r="H123" i="19" s="1"/>
  <c r="G122" i="19"/>
  <c r="F122" i="19"/>
  <c r="E122" i="19"/>
  <c r="H122" i="19" s="1"/>
  <c r="G121" i="19"/>
  <c r="F121" i="19"/>
  <c r="E121" i="19"/>
  <c r="H121" i="19" s="1"/>
  <c r="G120" i="19"/>
  <c r="E120" i="19"/>
  <c r="H120" i="19" s="1"/>
  <c r="G119" i="19"/>
  <c r="F119" i="19"/>
  <c r="E119" i="19"/>
  <c r="H119" i="19" s="1"/>
  <c r="G118" i="19"/>
  <c r="F118" i="19"/>
  <c r="E118" i="19"/>
  <c r="H118" i="19" s="1"/>
  <c r="G117" i="19"/>
  <c r="F117" i="19"/>
  <c r="E117" i="19"/>
  <c r="H117" i="19" s="1"/>
  <c r="G116" i="19"/>
  <c r="F116" i="19"/>
  <c r="E116" i="19"/>
  <c r="H116" i="19" s="1"/>
  <c r="G115" i="19"/>
  <c r="F115" i="19"/>
  <c r="E115" i="19"/>
  <c r="H115" i="19" s="1"/>
  <c r="G114" i="19"/>
  <c r="F114" i="19"/>
  <c r="E114" i="19"/>
  <c r="H114" i="19" s="1"/>
  <c r="G113" i="19"/>
  <c r="F113" i="19"/>
  <c r="E113" i="19"/>
  <c r="H113" i="19" s="1"/>
  <c r="G112" i="19"/>
  <c r="F112" i="19"/>
  <c r="E112" i="19"/>
  <c r="H112" i="19" s="1"/>
  <c r="G111" i="19"/>
  <c r="F111" i="19"/>
  <c r="E111" i="19"/>
  <c r="H111" i="19" s="1"/>
  <c r="G110" i="19"/>
  <c r="F110" i="19"/>
  <c r="E110" i="19"/>
  <c r="H110" i="19" s="1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F100" i="19"/>
  <c r="E100" i="19"/>
  <c r="H100" i="19" s="1"/>
  <c r="G99" i="19"/>
  <c r="F99" i="19"/>
  <c r="E99" i="19"/>
  <c r="H99" i="19" s="1"/>
  <c r="G98" i="19"/>
  <c r="F98" i="19"/>
  <c r="E98" i="19"/>
  <c r="H98" i="19" s="1"/>
  <c r="G97" i="19"/>
  <c r="F97" i="19"/>
  <c r="E97" i="19"/>
  <c r="H97" i="19" s="1"/>
  <c r="G96" i="19"/>
  <c r="F96" i="19"/>
  <c r="E96" i="19"/>
  <c r="H96" i="19" s="1"/>
  <c r="G95" i="19"/>
  <c r="F95" i="19"/>
  <c r="E95" i="19"/>
  <c r="H95" i="19" s="1"/>
  <c r="G94" i="19"/>
  <c r="F94" i="19"/>
  <c r="E94" i="19"/>
  <c r="H94" i="19" s="1"/>
  <c r="G93" i="19"/>
  <c r="F93" i="19"/>
  <c r="E93" i="19"/>
  <c r="H93" i="19" s="1"/>
  <c r="G92" i="19"/>
  <c r="F92" i="19"/>
  <c r="E92" i="19"/>
  <c r="H92" i="19" s="1"/>
  <c r="G91" i="19"/>
  <c r="F91" i="19"/>
  <c r="E91" i="19"/>
  <c r="H91" i="19" s="1"/>
  <c r="G90" i="19"/>
  <c r="F90" i="19"/>
  <c r="E90" i="19"/>
  <c r="H90" i="19" s="1"/>
  <c r="G89" i="19"/>
  <c r="F89" i="19"/>
  <c r="E89" i="19"/>
  <c r="H89" i="19" s="1"/>
  <c r="G88" i="19"/>
  <c r="F88" i="19"/>
  <c r="E88" i="19"/>
  <c r="H88" i="19" s="1"/>
  <c r="G87" i="19"/>
  <c r="F87" i="19"/>
  <c r="E87" i="19"/>
  <c r="H87" i="19" s="1"/>
  <c r="G86" i="19"/>
  <c r="F86" i="19"/>
  <c r="E86" i="19"/>
  <c r="H86" i="19" s="1"/>
  <c r="G85" i="19"/>
  <c r="F85" i="19"/>
  <c r="E85" i="19"/>
  <c r="H85" i="19" s="1"/>
  <c r="G84" i="19"/>
  <c r="F84" i="19"/>
  <c r="E84" i="19"/>
  <c r="H84" i="19" s="1"/>
  <c r="G83" i="19"/>
  <c r="F83" i="19"/>
  <c r="E83" i="19"/>
  <c r="H83" i="19" s="1"/>
  <c r="G82" i="19"/>
  <c r="F82" i="19"/>
  <c r="E82" i="19"/>
  <c r="H82" i="19" s="1"/>
  <c r="G81" i="19"/>
  <c r="E81" i="19"/>
  <c r="H81" i="19" s="1"/>
  <c r="H80" i="19"/>
  <c r="G80" i="19"/>
  <c r="E80" i="19"/>
  <c r="H79" i="19"/>
  <c r="G79" i="19"/>
  <c r="F79" i="19"/>
  <c r="E79" i="19"/>
  <c r="H78" i="19"/>
  <c r="G78" i="19"/>
  <c r="F78" i="19"/>
  <c r="E78" i="19"/>
  <c r="H77" i="19"/>
  <c r="G77" i="19"/>
  <c r="F77" i="19"/>
  <c r="E77" i="19"/>
  <c r="H76" i="19"/>
  <c r="G76" i="19"/>
  <c r="E76" i="19"/>
  <c r="E75" i="19"/>
  <c r="D75" i="19"/>
  <c r="C75" i="19"/>
  <c r="G69" i="19"/>
  <c r="F69" i="19"/>
  <c r="E69" i="19"/>
  <c r="H69" i="19" s="1"/>
  <c r="G68" i="19"/>
  <c r="F68" i="19"/>
  <c r="E68" i="19"/>
  <c r="H68" i="19" s="1"/>
  <c r="G67" i="19"/>
  <c r="F67" i="19"/>
  <c r="E67" i="19"/>
  <c r="G66" i="19"/>
  <c r="F66" i="19"/>
  <c r="E66" i="19"/>
  <c r="G65" i="19"/>
  <c r="F65" i="19"/>
  <c r="E65" i="19"/>
  <c r="H65" i="19" s="1"/>
  <c r="G64" i="19"/>
  <c r="F64" i="19"/>
  <c r="E64" i="19"/>
  <c r="H64" i="19" s="1"/>
  <c r="G63" i="19"/>
  <c r="F63" i="19"/>
  <c r="E63" i="19"/>
  <c r="G62" i="19"/>
  <c r="F62" i="19"/>
  <c r="E62" i="19"/>
  <c r="G61" i="19"/>
  <c r="F61" i="19"/>
  <c r="E61" i="19"/>
  <c r="H61" i="19" s="1"/>
  <c r="G60" i="19"/>
  <c r="F60" i="19"/>
  <c r="E60" i="19"/>
  <c r="H60" i="19" s="1"/>
  <c r="G59" i="19"/>
  <c r="F59" i="19"/>
  <c r="E59" i="19"/>
  <c r="G58" i="19"/>
  <c r="F58" i="19"/>
  <c r="E58" i="19"/>
  <c r="G57" i="19"/>
  <c r="F57" i="19"/>
  <c r="E57" i="19"/>
  <c r="H57" i="19" s="1"/>
  <c r="G56" i="19"/>
  <c r="F56" i="19"/>
  <c r="E56" i="19"/>
  <c r="H56" i="19" s="1"/>
  <c r="G55" i="19"/>
  <c r="F55" i="19"/>
  <c r="E55" i="19"/>
  <c r="G54" i="19"/>
  <c r="F54" i="19"/>
  <c r="E54" i="19"/>
  <c r="G53" i="19"/>
  <c r="F53" i="19"/>
  <c r="E53" i="19"/>
  <c r="H53" i="19" s="1"/>
  <c r="G52" i="19"/>
  <c r="F52" i="19"/>
  <c r="E52" i="19"/>
  <c r="H52" i="19" s="1"/>
  <c r="G51" i="19"/>
  <c r="F51" i="19"/>
  <c r="E51" i="19"/>
  <c r="G50" i="19"/>
  <c r="F50" i="19"/>
  <c r="E50" i="19"/>
  <c r="G49" i="19"/>
  <c r="F49" i="19"/>
  <c r="E49" i="19"/>
  <c r="H49" i="19" s="1"/>
  <c r="G48" i="19"/>
  <c r="F48" i="19"/>
  <c r="E48" i="19"/>
  <c r="H48" i="19" s="1"/>
  <c r="G47" i="19"/>
  <c r="F47" i="19"/>
  <c r="E47" i="19"/>
  <c r="G46" i="19"/>
  <c r="F46" i="19"/>
  <c r="E46" i="19"/>
  <c r="G45" i="19"/>
  <c r="F45" i="19"/>
  <c r="E45" i="19"/>
  <c r="H45" i="19" s="1"/>
  <c r="G44" i="19"/>
  <c r="F44" i="19"/>
  <c r="E44" i="19"/>
  <c r="H44" i="19" s="1"/>
  <c r="G43" i="19"/>
  <c r="F43" i="19"/>
  <c r="E43" i="19"/>
  <c r="G42" i="19"/>
  <c r="F42" i="19"/>
  <c r="E42" i="19"/>
  <c r="G41" i="19"/>
  <c r="F41" i="19"/>
  <c r="E41" i="19"/>
  <c r="H41" i="19" s="1"/>
  <c r="G40" i="19"/>
  <c r="F40" i="19"/>
  <c r="E40" i="19"/>
  <c r="H40" i="19" s="1"/>
  <c r="G39" i="19"/>
  <c r="F39" i="19"/>
  <c r="E39" i="19"/>
  <c r="G38" i="19"/>
  <c r="F38" i="19"/>
  <c r="E38" i="19"/>
  <c r="G37" i="19"/>
  <c r="F37" i="19"/>
  <c r="E37" i="19"/>
  <c r="H37" i="19" s="1"/>
  <c r="G36" i="19"/>
  <c r="F36" i="19"/>
  <c r="E36" i="19"/>
  <c r="H36" i="19" s="1"/>
  <c r="G35" i="19"/>
  <c r="F35" i="19"/>
  <c r="E35" i="19"/>
  <c r="G34" i="19"/>
  <c r="F34" i="19"/>
  <c r="E34" i="19"/>
  <c r="G33" i="19"/>
  <c r="F33" i="19"/>
  <c r="E33" i="19"/>
  <c r="H33" i="19" s="1"/>
  <c r="G32" i="19"/>
  <c r="F32" i="19"/>
  <c r="E32" i="19"/>
  <c r="H32" i="19" s="1"/>
  <c r="G31" i="19"/>
  <c r="F31" i="19"/>
  <c r="E31" i="19"/>
  <c r="G30" i="19"/>
  <c r="F30" i="19"/>
  <c r="G29" i="19"/>
  <c r="F29" i="19"/>
  <c r="E29" i="19"/>
  <c r="H29" i="19" s="1"/>
  <c r="G28" i="19"/>
  <c r="F28" i="19"/>
  <c r="E28" i="19"/>
  <c r="G27" i="19"/>
  <c r="F27" i="19"/>
  <c r="E27" i="19"/>
  <c r="G26" i="19"/>
  <c r="F26" i="19"/>
  <c r="E26" i="19"/>
  <c r="H26" i="19" s="1"/>
  <c r="G25" i="19"/>
  <c r="F25" i="19"/>
  <c r="E25" i="19"/>
  <c r="H25" i="19" s="1"/>
  <c r="G24" i="19"/>
  <c r="F24" i="19"/>
  <c r="G23" i="19"/>
  <c r="F23" i="19"/>
  <c r="E23" i="19"/>
  <c r="H23" i="19" s="1"/>
  <c r="G22" i="19"/>
  <c r="F22" i="19"/>
  <c r="E22" i="19"/>
  <c r="H22" i="19" s="1"/>
  <c r="G21" i="19"/>
  <c r="F21" i="19"/>
  <c r="E21" i="19"/>
  <c r="G20" i="19"/>
  <c r="F20" i="19"/>
  <c r="E20" i="19"/>
  <c r="F19" i="19"/>
  <c r="D19" i="19"/>
  <c r="C19" i="19"/>
  <c r="G19" i="19" s="1"/>
  <c r="D13" i="19"/>
  <c r="C12" i="19"/>
  <c r="D11" i="19"/>
  <c r="C10" i="19"/>
  <c r="D9" i="19"/>
  <c r="C8" i="19"/>
  <c r="H609" i="18"/>
  <c r="G609" i="18"/>
  <c r="E609" i="18"/>
  <c r="H608" i="18"/>
  <c r="G608" i="18"/>
  <c r="E608" i="18"/>
  <c r="G607" i="18"/>
  <c r="F607" i="18"/>
  <c r="E607" i="18"/>
  <c r="H607" i="18" s="1"/>
  <c r="G606" i="18"/>
  <c r="F606" i="18"/>
  <c r="E606" i="18"/>
  <c r="H606" i="18" s="1"/>
  <c r="G605" i="18"/>
  <c r="E605" i="18"/>
  <c r="H605" i="18" s="1"/>
  <c r="G604" i="18"/>
  <c r="F604" i="18"/>
  <c r="E604" i="18"/>
  <c r="H604" i="18" s="1"/>
  <c r="G603" i="18"/>
  <c r="F603" i="18"/>
  <c r="E603" i="18"/>
  <c r="H603" i="18" s="1"/>
  <c r="G602" i="18"/>
  <c r="E602" i="18"/>
  <c r="H602" i="18" s="1"/>
  <c r="H601" i="18"/>
  <c r="G601" i="18"/>
  <c r="F601" i="18"/>
  <c r="E601" i="18"/>
  <c r="H600" i="18"/>
  <c r="G600" i="18"/>
  <c r="E600" i="18"/>
  <c r="H599" i="18"/>
  <c r="G599" i="18"/>
  <c r="F599" i="18"/>
  <c r="E599" i="18"/>
  <c r="H598" i="18"/>
  <c r="G598" i="18"/>
  <c r="F598" i="18"/>
  <c r="E598" i="18"/>
  <c r="H597" i="18"/>
  <c r="G597" i="18"/>
  <c r="E597" i="18"/>
  <c r="G596" i="18"/>
  <c r="F596" i="18"/>
  <c r="E596" i="18"/>
  <c r="H596" i="18" s="1"/>
  <c r="G595" i="18"/>
  <c r="F595" i="18"/>
  <c r="E595" i="18"/>
  <c r="H595" i="18" s="1"/>
  <c r="G594" i="18"/>
  <c r="F594" i="18"/>
  <c r="E594" i="18"/>
  <c r="H594" i="18" s="1"/>
  <c r="G593" i="18"/>
  <c r="F593" i="18"/>
  <c r="E593" i="18"/>
  <c r="H593" i="18" s="1"/>
  <c r="G592" i="18"/>
  <c r="E592" i="18"/>
  <c r="H592" i="18" s="1"/>
  <c r="G591" i="18"/>
  <c r="F591" i="18"/>
  <c r="E591" i="18"/>
  <c r="H591" i="18" s="1"/>
  <c r="G590" i="18"/>
  <c r="F590" i="18"/>
  <c r="E590" i="18"/>
  <c r="H590" i="18" s="1"/>
  <c r="G589" i="18"/>
  <c r="F589" i="18"/>
  <c r="E589" i="18"/>
  <c r="H589" i="18" s="1"/>
  <c r="G588" i="18"/>
  <c r="F588" i="18"/>
  <c r="E588" i="18"/>
  <c r="H588" i="18" s="1"/>
  <c r="G587" i="18"/>
  <c r="F587" i="18"/>
  <c r="E587" i="18"/>
  <c r="H587" i="18" s="1"/>
  <c r="G586" i="18"/>
  <c r="E586" i="18"/>
  <c r="H586" i="18" s="1"/>
  <c r="H585" i="18"/>
  <c r="G585" i="18"/>
  <c r="E585" i="18"/>
  <c r="H584" i="18"/>
  <c r="G584" i="18"/>
  <c r="F584" i="18"/>
  <c r="E584" i="18"/>
  <c r="H583" i="18"/>
  <c r="G583" i="18"/>
  <c r="F583" i="18"/>
  <c r="E583" i="18"/>
  <c r="E582" i="18"/>
  <c r="D582" i="18"/>
  <c r="C582" i="18"/>
  <c r="G576" i="18"/>
  <c r="F576" i="18"/>
  <c r="E576" i="18"/>
  <c r="G575" i="18"/>
  <c r="F575" i="18"/>
  <c r="E575" i="18"/>
  <c r="H575" i="18" s="1"/>
  <c r="G574" i="18"/>
  <c r="F574" i="18"/>
  <c r="E574" i="18"/>
  <c r="H574" i="18" s="1"/>
  <c r="G573" i="18"/>
  <c r="F573" i="18"/>
  <c r="E573" i="18"/>
  <c r="G572" i="18"/>
  <c r="F572" i="18"/>
  <c r="E572" i="18"/>
  <c r="G571" i="18"/>
  <c r="F571" i="18"/>
  <c r="E571" i="18"/>
  <c r="H571" i="18" s="1"/>
  <c r="G570" i="18"/>
  <c r="F570" i="18"/>
  <c r="E570" i="18"/>
  <c r="H570" i="18" s="1"/>
  <c r="G569" i="18"/>
  <c r="F569" i="18"/>
  <c r="G568" i="18"/>
  <c r="F568" i="18"/>
  <c r="G567" i="18"/>
  <c r="F567" i="18"/>
  <c r="E567" i="18"/>
  <c r="G566" i="18"/>
  <c r="F566" i="18"/>
  <c r="E566" i="18"/>
  <c r="G565" i="18"/>
  <c r="F565" i="18"/>
  <c r="E565" i="18"/>
  <c r="H565" i="18" s="1"/>
  <c r="G564" i="18"/>
  <c r="F564" i="18"/>
  <c r="E564" i="18"/>
  <c r="H564" i="18" s="1"/>
  <c r="G563" i="18"/>
  <c r="F563" i="18"/>
  <c r="G562" i="18"/>
  <c r="F562" i="18"/>
  <c r="E562" i="18"/>
  <c r="H562" i="18" s="1"/>
  <c r="G561" i="18"/>
  <c r="F561" i="18"/>
  <c r="G560" i="18"/>
  <c r="F560" i="18"/>
  <c r="G559" i="18"/>
  <c r="F559" i="18"/>
  <c r="G558" i="18"/>
  <c r="F558" i="18"/>
  <c r="E558" i="18"/>
  <c r="G557" i="18"/>
  <c r="F557" i="18"/>
  <c r="E557" i="18"/>
  <c r="H557" i="18" s="1"/>
  <c r="G556" i="18"/>
  <c r="F556" i="18"/>
  <c r="G555" i="18"/>
  <c r="F555" i="18"/>
  <c r="E555" i="18"/>
  <c r="G554" i="18"/>
  <c r="F554" i="18"/>
  <c r="G553" i="18"/>
  <c r="F553" i="18"/>
  <c r="E553" i="18"/>
  <c r="G552" i="18"/>
  <c r="F552" i="18"/>
  <c r="E552" i="18"/>
  <c r="G551" i="18"/>
  <c r="F551" i="18"/>
  <c r="G550" i="18"/>
  <c r="F550" i="18"/>
  <c r="E550" i="18"/>
  <c r="G549" i="18"/>
  <c r="F549" i="18"/>
  <c r="E549" i="18"/>
  <c r="G548" i="18"/>
  <c r="F548" i="18"/>
  <c r="E548" i="18"/>
  <c r="H548" i="18" s="1"/>
  <c r="G547" i="18"/>
  <c r="F547" i="18"/>
  <c r="E547" i="18"/>
  <c r="H547" i="18" s="1"/>
  <c r="G546" i="18"/>
  <c r="F546" i="18"/>
  <c r="E546" i="18"/>
  <c r="G545" i="18"/>
  <c r="F545" i="18"/>
  <c r="E545" i="18"/>
  <c r="G544" i="18"/>
  <c r="F544" i="18"/>
  <c r="E544" i="18"/>
  <c r="H544" i="18" s="1"/>
  <c r="G543" i="18"/>
  <c r="F543" i="18"/>
  <c r="E543" i="18"/>
  <c r="H543" i="18" s="1"/>
  <c r="G542" i="18"/>
  <c r="F542" i="18"/>
  <c r="E542" i="18"/>
  <c r="G541" i="18"/>
  <c r="F541" i="18"/>
  <c r="G540" i="18"/>
  <c r="F540" i="18"/>
  <c r="E540" i="18"/>
  <c r="H540" i="18" s="1"/>
  <c r="G539" i="18"/>
  <c r="F539" i="18"/>
  <c r="G538" i="18"/>
  <c r="F538" i="18"/>
  <c r="G537" i="18"/>
  <c r="F537" i="18"/>
  <c r="E537" i="18"/>
  <c r="G536" i="18"/>
  <c r="F536" i="18"/>
  <c r="E536" i="18"/>
  <c r="G535" i="18"/>
  <c r="F535" i="18"/>
  <c r="E535" i="18"/>
  <c r="H535" i="18" s="1"/>
  <c r="G534" i="18"/>
  <c r="F534" i="18"/>
  <c r="G533" i="18"/>
  <c r="F533" i="18"/>
  <c r="E533" i="18"/>
  <c r="G532" i="18"/>
  <c r="F532" i="18"/>
  <c r="G531" i="18"/>
  <c r="F531" i="18"/>
  <c r="E531" i="18"/>
  <c r="G530" i="18"/>
  <c r="F530" i="18"/>
  <c r="E530" i="18"/>
  <c r="G529" i="18"/>
  <c r="F529" i="18"/>
  <c r="E529" i="18"/>
  <c r="H529" i="18" s="1"/>
  <c r="G528" i="18"/>
  <c r="F528" i="18"/>
  <c r="E528" i="18"/>
  <c r="H528" i="18" s="1"/>
  <c r="G527" i="18"/>
  <c r="F527" i="18"/>
  <c r="E527" i="18"/>
  <c r="G526" i="18"/>
  <c r="F526" i="18"/>
  <c r="E526" i="18"/>
  <c r="G525" i="18"/>
  <c r="F525" i="18"/>
  <c r="E525" i="18"/>
  <c r="H525" i="18" s="1"/>
  <c r="G524" i="18"/>
  <c r="F524" i="18"/>
  <c r="E524" i="18"/>
  <c r="H524" i="18" s="1"/>
  <c r="G523" i="18"/>
  <c r="F523" i="18"/>
  <c r="E523" i="18"/>
  <c r="G522" i="18"/>
  <c r="F522" i="18"/>
  <c r="E522" i="18"/>
  <c r="G521" i="18"/>
  <c r="F521" i="18"/>
  <c r="E521" i="18"/>
  <c r="H521" i="18" s="1"/>
  <c r="G520" i="18"/>
  <c r="F520" i="18"/>
  <c r="E520" i="18"/>
  <c r="H520" i="18" s="1"/>
  <c r="G519" i="18"/>
  <c r="F519" i="18"/>
  <c r="E519" i="18"/>
  <c r="G518" i="18"/>
  <c r="F518" i="18"/>
  <c r="E518" i="18"/>
  <c r="G517" i="18"/>
  <c r="F517" i="18"/>
  <c r="E517" i="18"/>
  <c r="H517" i="18" s="1"/>
  <c r="G516" i="18"/>
  <c r="F516" i="18"/>
  <c r="E516" i="18"/>
  <c r="H516" i="18" s="1"/>
  <c r="G515" i="18"/>
  <c r="F515" i="18"/>
  <c r="E515" i="18"/>
  <c r="G514" i="18"/>
  <c r="F514" i="18"/>
  <c r="E514" i="18"/>
  <c r="G513" i="18"/>
  <c r="F513" i="18"/>
  <c r="E513" i="18"/>
  <c r="H513" i="18" s="1"/>
  <c r="G512" i="18"/>
  <c r="F512" i="18"/>
  <c r="E512" i="18"/>
  <c r="H512" i="18" s="1"/>
  <c r="G511" i="18"/>
  <c r="F511" i="18"/>
  <c r="G510" i="18"/>
  <c r="F510" i="18"/>
  <c r="G509" i="18"/>
  <c r="F509" i="18"/>
  <c r="E509" i="18"/>
  <c r="H509" i="18" s="1"/>
  <c r="G508" i="18"/>
  <c r="F508" i="18"/>
  <c r="E508" i="18"/>
  <c r="H508" i="18" s="1"/>
  <c r="G507" i="18"/>
  <c r="F507" i="18"/>
  <c r="E507" i="18"/>
  <c r="G506" i="18"/>
  <c r="F506" i="18"/>
  <c r="E506" i="18"/>
  <c r="G505" i="18"/>
  <c r="F505" i="18"/>
  <c r="E505" i="18"/>
  <c r="H505" i="18" s="1"/>
  <c r="G504" i="18"/>
  <c r="F504" i="18"/>
  <c r="E504" i="18"/>
  <c r="H504" i="18" s="1"/>
  <c r="G503" i="18"/>
  <c r="F503" i="18"/>
  <c r="E503" i="18"/>
  <c r="G502" i="18"/>
  <c r="F502" i="18"/>
  <c r="E502" i="18"/>
  <c r="G501" i="18"/>
  <c r="F501" i="18"/>
  <c r="E501" i="18"/>
  <c r="H501" i="18" s="1"/>
  <c r="G500" i="18"/>
  <c r="F500" i="18"/>
  <c r="E500" i="18"/>
  <c r="H500" i="18" s="1"/>
  <c r="G499" i="18"/>
  <c r="F499" i="18"/>
  <c r="E499" i="18"/>
  <c r="G498" i="18"/>
  <c r="F498" i="18"/>
  <c r="E498" i="18"/>
  <c r="G497" i="18"/>
  <c r="F497" i="18"/>
  <c r="E497" i="18"/>
  <c r="H497" i="18" s="1"/>
  <c r="G496" i="18"/>
  <c r="F496" i="18"/>
  <c r="E496" i="18"/>
  <c r="H496" i="18" s="1"/>
  <c r="G495" i="18"/>
  <c r="F495" i="18"/>
  <c r="E495" i="18"/>
  <c r="G494" i="18"/>
  <c r="F494" i="18"/>
  <c r="E494" i="18"/>
  <c r="G493" i="18"/>
  <c r="F493" i="18"/>
  <c r="E493" i="18"/>
  <c r="H493" i="18" s="1"/>
  <c r="G492" i="18"/>
  <c r="F492" i="18"/>
  <c r="E492" i="18"/>
  <c r="H492" i="18" s="1"/>
  <c r="G491" i="18"/>
  <c r="F491" i="18"/>
  <c r="E491" i="18"/>
  <c r="G490" i="18"/>
  <c r="F490" i="18"/>
  <c r="G489" i="18"/>
  <c r="F489" i="18"/>
  <c r="E489" i="18"/>
  <c r="H489" i="18" s="1"/>
  <c r="G488" i="18"/>
  <c r="F488" i="18"/>
  <c r="E488" i="18"/>
  <c r="H488" i="18" s="1"/>
  <c r="G487" i="18"/>
  <c r="F487" i="18"/>
  <c r="E487" i="18"/>
  <c r="G486" i="18"/>
  <c r="F486" i="18"/>
  <c r="G485" i="18"/>
  <c r="F485" i="18"/>
  <c r="E485" i="18"/>
  <c r="H485" i="18" s="1"/>
  <c r="G484" i="18"/>
  <c r="F484" i="18"/>
  <c r="E484" i="18"/>
  <c r="H484" i="18" s="1"/>
  <c r="G483" i="18"/>
  <c r="F483" i="18"/>
  <c r="E483" i="18"/>
  <c r="G482" i="18"/>
  <c r="F482" i="18"/>
  <c r="E482" i="18"/>
  <c r="G481" i="18"/>
  <c r="F481" i="18"/>
  <c r="E481" i="18"/>
  <c r="H481" i="18" s="1"/>
  <c r="G480" i="18"/>
  <c r="F480" i="18"/>
  <c r="E480" i="18"/>
  <c r="H480" i="18" s="1"/>
  <c r="G479" i="18"/>
  <c r="F479" i="18"/>
  <c r="G478" i="18"/>
  <c r="F478" i="18"/>
  <c r="E478" i="18"/>
  <c r="G477" i="18"/>
  <c r="F477" i="18"/>
  <c r="E477" i="18"/>
  <c r="H477" i="18" s="1"/>
  <c r="G476" i="18"/>
  <c r="F476" i="18"/>
  <c r="E476" i="18"/>
  <c r="H476" i="18" s="1"/>
  <c r="G475" i="18"/>
  <c r="F475" i="18"/>
  <c r="E475" i="18"/>
  <c r="G474" i="18"/>
  <c r="F474" i="18"/>
  <c r="E474" i="18"/>
  <c r="G473" i="18"/>
  <c r="F473" i="18"/>
  <c r="E473" i="18"/>
  <c r="H473" i="18" s="1"/>
  <c r="G472" i="18"/>
  <c r="F472" i="18"/>
  <c r="E472" i="18"/>
  <c r="H472" i="18" s="1"/>
  <c r="G471" i="18"/>
  <c r="F471" i="18"/>
  <c r="G470" i="18"/>
  <c r="F470" i="18"/>
  <c r="G469" i="18"/>
  <c r="F469" i="18"/>
  <c r="E469" i="18"/>
  <c r="H469" i="18" s="1"/>
  <c r="G468" i="18"/>
  <c r="F468" i="18"/>
  <c r="E468" i="18"/>
  <c r="H468" i="18" s="1"/>
  <c r="G467" i="18"/>
  <c r="F467" i="18"/>
  <c r="E467" i="18"/>
  <c r="G466" i="18"/>
  <c r="F466" i="18"/>
  <c r="G465" i="18"/>
  <c r="F465" i="18"/>
  <c r="E465" i="18"/>
  <c r="H465" i="18" s="1"/>
  <c r="G464" i="18"/>
  <c r="F464" i="18"/>
  <c r="E464" i="18"/>
  <c r="H464" i="18" s="1"/>
  <c r="G463" i="18"/>
  <c r="F463" i="18"/>
  <c r="E463" i="18"/>
  <c r="G462" i="18"/>
  <c r="F462" i="18"/>
  <c r="E462" i="18"/>
  <c r="G461" i="18"/>
  <c r="F461" i="18"/>
  <c r="E461" i="18"/>
  <c r="H461" i="18" s="1"/>
  <c r="G460" i="18"/>
  <c r="F460" i="18"/>
  <c r="E460" i="18"/>
  <c r="H460" i="18" s="1"/>
  <c r="G459" i="18"/>
  <c r="F459" i="18"/>
  <c r="E459" i="18"/>
  <c r="G458" i="18"/>
  <c r="F458" i="18"/>
  <c r="G457" i="18"/>
  <c r="F457" i="18"/>
  <c r="E457" i="18"/>
  <c r="H457" i="18" s="1"/>
  <c r="G456" i="18"/>
  <c r="F456" i="18"/>
  <c r="E456" i="18"/>
  <c r="H456" i="18" s="1"/>
  <c r="G455" i="18"/>
  <c r="F455" i="18"/>
  <c r="E455" i="18"/>
  <c r="G454" i="18"/>
  <c r="F454" i="18"/>
  <c r="E454" i="18"/>
  <c r="G453" i="18"/>
  <c r="F453" i="18"/>
  <c r="E453" i="18"/>
  <c r="H453" i="18" s="1"/>
  <c r="G452" i="18"/>
  <c r="F452" i="18"/>
  <c r="E452" i="18"/>
  <c r="H452" i="18" s="1"/>
  <c r="G451" i="18"/>
  <c r="F451" i="18"/>
  <c r="E451" i="18"/>
  <c r="G450" i="18"/>
  <c r="F450" i="18"/>
  <c r="G449" i="18"/>
  <c r="F449" i="18"/>
  <c r="E449" i="18"/>
  <c r="H449" i="18" s="1"/>
  <c r="G448" i="18"/>
  <c r="F448" i="18"/>
  <c r="E448" i="18"/>
  <c r="H448" i="18" s="1"/>
  <c r="G447" i="18"/>
  <c r="F447" i="18"/>
  <c r="E447" i="18"/>
  <c r="G446" i="18"/>
  <c r="F446" i="18"/>
  <c r="E446" i="18"/>
  <c r="G445" i="18"/>
  <c r="F445" i="18"/>
  <c r="E445" i="18"/>
  <c r="H445" i="18" s="1"/>
  <c r="G444" i="18"/>
  <c r="F444" i="18"/>
  <c r="E444" i="18"/>
  <c r="H444" i="18" s="1"/>
  <c r="G443" i="18"/>
  <c r="F443" i="18"/>
  <c r="G442" i="18"/>
  <c r="F442" i="18"/>
  <c r="E442" i="18"/>
  <c r="G441" i="18"/>
  <c r="F441" i="18"/>
  <c r="E441" i="18"/>
  <c r="H441" i="18" s="1"/>
  <c r="G440" i="18"/>
  <c r="F440" i="18"/>
  <c r="E440" i="18"/>
  <c r="H440" i="18" s="1"/>
  <c r="G439" i="18"/>
  <c r="F439" i="18"/>
  <c r="E439" i="18"/>
  <c r="G438" i="18"/>
  <c r="F438" i="18"/>
  <c r="E438" i="18"/>
  <c r="G437" i="18"/>
  <c r="F437" i="18"/>
  <c r="E437" i="18"/>
  <c r="H437" i="18" s="1"/>
  <c r="G436" i="18"/>
  <c r="F436" i="18"/>
  <c r="E436" i="18"/>
  <c r="H436" i="18" s="1"/>
  <c r="G435" i="18"/>
  <c r="F435" i="18"/>
  <c r="E435" i="18"/>
  <c r="G434" i="18"/>
  <c r="F434" i="18"/>
  <c r="E434" i="18"/>
  <c r="G433" i="18"/>
  <c r="F433" i="18"/>
  <c r="E433" i="18"/>
  <c r="H433" i="18" s="1"/>
  <c r="G432" i="18"/>
  <c r="F432" i="18"/>
  <c r="E432" i="18"/>
  <c r="H432" i="18" s="1"/>
  <c r="G431" i="18"/>
  <c r="F431" i="18"/>
  <c r="E431" i="18"/>
  <c r="G430" i="18"/>
  <c r="F430" i="18"/>
  <c r="E430" i="18"/>
  <c r="G429" i="18"/>
  <c r="F429" i="18"/>
  <c r="E429" i="18"/>
  <c r="H429" i="18" s="1"/>
  <c r="G428" i="18"/>
  <c r="F428" i="18"/>
  <c r="E428" i="18"/>
  <c r="H428" i="18" s="1"/>
  <c r="G427" i="18"/>
  <c r="F427" i="18"/>
  <c r="E427" i="18"/>
  <c r="G426" i="18"/>
  <c r="F426" i="18"/>
  <c r="E426" i="18"/>
  <c r="G425" i="18"/>
  <c r="F425" i="18"/>
  <c r="E425" i="18"/>
  <c r="H425" i="18" s="1"/>
  <c r="G424" i="18"/>
  <c r="F424" i="18"/>
  <c r="E424" i="18"/>
  <c r="H424" i="18" s="1"/>
  <c r="G423" i="18"/>
  <c r="F423" i="18"/>
  <c r="G422" i="18"/>
  <c r="F422" i="18"/>
  <c r="E422" i="18"/>
  <c r="G421" i="18"/>
  <c r="F421" i="18"/>
  <c r="E421" i="18"/>
  <c r="H421" i="18" s="1"/>
  <c r="G420" i="18"/>
  <c r="F420" i="18"/>
  <c r="E420" i="18"/>
  <c r="H420" i="18" s="1"/>
  <c r="G419" i="18"/>
  <c r="F419" i="18"/>
  <c r="E419" i="18"/>
  <c r="G418" i="18"/>
  <c r="F418" i="18"/>
  <c r="E418" i="18"/>
  <c r="G417" i="18"/>
  <c r="F417" i="18"/>
  <c r="E417" i="18"/>
  <c r="H417" i="18" s="1"/>
  <c r="G416" i="18"/>
  <c r="F416" i="18"/>
  <c r="E416" i="18"/>
  <c r="H416" i="18" s="1"/>
  <c r="G415" i="18"/>
  <c r="F415" i="18"/>
  <c r="E415" i="18"/>
  <c r="G414" i="18"/>
  <c r="F414" i="18"/>
  <c r="E414" i="18"/>
  <c r="G413" i="18"/>
  <c r="F413" i="18"/>
  <c r="E413" i="18"/>
  <c r="H413" i="18" s="1"/>
  <c r="G412" i="18"/>
  <c r="F412" i="18"/>
  <c r="E412" i="18"/>
  <c r="H412" i="18" s="1"/>
  <c r="G411" i="18"/>
  <c r="F411" i="18"/>
  <c r="G410" i="18"/>
  <c r="F410" i="18"/>
  <c r="E410" i="18"/>
  <c r="G409" i="18"/>
  <c r="F409" i="18"/>
  <c r="E409" i="18"/>
  <c r="H409" i="18" s="1"/>
  <c r="G408" i="18"/>
  <c r="F408" i="18"/>
  <c r="E408" i="18"/>
  <c r="H408" i="18" s="1"/>
  <c r="G407" i="18"/>
  <c r="F407" i="18"/>
  <c r="E407" i="18"/>
  <c r="G406" i="18"/>
  <c r="F406" i="18"/>
  <c r="E406" i="18"/>
  <c r="G405" i="18"/>
  <c r="F405" i="18"/>
  <c r="E405" i="18"/>
  <c r="H405" i="18" s="1"/>
  <c r="G404" i="18"/>
  <c r="F404" i="18"/>
  <c r="E404" i="18"/>
  <c r="H404" i="18" s="1"/>
  <c r="G403" i="18"/>
  <c r="F403" i="18"/>
  <c r="G402" i="18"/>
  <c r="F402" i="18"/>
  <c r="E402" i="18"/>
  <c r="G401" i="18"/>
  <c r="F401" i="18"/>
  <c r="E401" i="18"/>
  <c r="H401" i="18" s="1"/>
  <c r="G400" i="18"/>
  <c r="F400" i="18"/>
  <c r="E400" i="18"/>
  <c r="H400" i="18" s="1"/>
  <c r="G399" i="18"/>
  <c r="F399" i="18"/>
  <c r="G398" i="18"/>
  <c r="F398" i="18"/>
  <c r="E398" i="18"/>
  <c r="G397" i="18"/>
  <c r="F397" i="18"/>
  <c r="E397" i="18"/>
  <c r="H397" i="18" s="1"/>
  <c r="G396" i="18"/>
  <c r="F396" i="18"/>
  <c r="E396" i="18"/>
  <c r="H396" i="18" s="1"/>
  <c r="G395" i="18"/>
  <c r="F395" i="18"/>
  <c r="G394" i="18"/>
  <c r="F394" i="18"/>
  <c r="E394" i="18"/>
  <c r="G393" i="18"/>
  <c r="F393" i="18"/>
  <c r="E393" i="18"/>
  <c r="H393" i="18" s="1"/>
  <c r="G392" i="18"/>
  <c r="F392" i="18"/>
  <c r="E392" i="18"/>
  <c r="H392" i="18" s="1"/>
  <c r="G391" i="18"/>
  <c r="F391" i="18"/>
  <c r="G390" i="18"/>
  <c r="F390" i="18"/>
  <c r="E390" i="18"/>
  <c r="G389" i="18"/>
  <c r="F389" i="18"/>
  <c r="E389" i="18"/>
  <c r="H389" i="18" s="1"/>
  <c r="G388" i="18"/>
  <c r="F388" i="18"/>
  <c r="E388" i="18"/>
  <c r="H388" i="18" s="1"/>
  <c r="G387" i="18"/>
  <c r="F387" i="18"/>
  <c r="G386" i="18"/>
  <c r="F386" i="18"/>
  <c r="E386" i="18"/>
  <c r="G385" i="18"/>
  <c r="F385" i="18"/>
  <c r="E385" i="18"/>
  <c r="H385" i="18" s="1"/>
  <c r="G384" i="18"/>
  <c r="F384" i="18"/>
  <c r="E384" i="18"/>
  <c r="H384" i="18" s="1"/>
  <c r="G383" i="18"/>
  <c r="F383" i="18"/>
  <c r="G382" i="18"/>
  <c r="F382" i="18"/>
  <c r="E382" i="18"/>
  <c r="G381" i="18"/>
  <c r="F381" i="18"/>
  <c r="E381" i="18"/>
  <c r="H381" i="18" s="1"/>
  <c r="G380" i="18"/>
  <c r="F380" i="18"/>
  <c r="E380" i="18"/>
  <c r="H380" i="18" s="1"/>
  <c r="G379" i="18"/>
  <c r="F379" i="18"/>
  <c r="G378" i="18"/>
  <c r="F378" i="18"/>
  <c r="E378" i="18"/>
  <c r="G377" i="18"/>
  <c r="F377" i="18"/>
  <c r="E377" i="18"/>
  <c r="H377" i="18" s="1"/>
  <c r="G376" i="18"/>
  <c r="F376" i="18"/>
  <c r="E376" i="18"/>
  <c r="H376" i="18" s="1"/>
  <c r="G375" i="18"/>
  <c r="F375" i="18"/>
  <c r="E375" i="18"/>
  <c r="G374" i="18"/>
  <c r="F374" i="18"/>
  <c r="E374" i="18"/>
  <c r="G373" i="18"/>
  <c r="F373" i="18"/>
  <c r="E373" i="18"/>
  <c r="H373" i="18" s="1"/>
  <c r="G372" i="18"/>
  <c r="F372" i="18"/>
  <c r="E372" i="18"/>
  <c r="H372" i="18" s="1"/>
  <c r="G371" i="18"/>
  <c r="F371" i="18"/>
  <c r="E371" i="18"/>
  <c r="G370" i="18"/>
  <c r="F370" i="18"/>
  <c r="E370" i="18"/>
  <c r="G369" i="18"/>
  <c r="F369" i="18"/>
  <c r="E369" i="18"/>
  <c r="H369" i="18" s="1"/>
  <c r="G368" i="18"/>
  <c r="F368" i="18"/>
  <c r="E368" i="18"/>
  <c r="H368" i="18" s="1"/>
  <c r="G367" i="18"/>
  <c r="F367" i="18"/>
  <c r="E367" i="18"/>
  <c r="G366" i="18"/>
  <c r="F366" i="18"/>
  <c r="E366" i="18"/>
  <c r="G365" i="18"/>
  <c r="F365" i="18"/>
  <c r="E365" i="18"/>
  <c r="H365" i="18" s="1"/>
  <c r="G364" i="18"/>
  <c r="F364" i="18"/>
  <c r="E364" i="18"/>
  <c r="H364" i="18" s="1"/>
  <c r="G363" i="18"/>
  <c r="F363" i="18"/>
  <c r="E363" i="18"/>
  <c r="G362" i="18"/>
  <c r="F362" i="18"/>
  <c r="E362" i="18"/>
  <c r="G361" i="18"/>
  <c r="F361" i="18"/>
  <c r="E361" i="18"/>
  <c r="H361" i="18" s="1"/>
  <c r="G360" i="18"/>
  <c r="F360" i="18"/>
  <c r="E360" i="18"/>
  <c r="H360" i="18" s="1"/>
  <c r="G359" i="18"/>
  <c r="F359" i="18"/>
  <c r="E359" i="18"/>
  <c r="G358" i="18"/>
  <c r="F358" i="18"/>
  <c r="E358" i="18"/>
  <c r="G357" i="18"/>
  <c r="F357" i="18"/>
  <c r="E357" i="18"/>
  <c r="H357" i="18" s="1"/>
  <c r="G356" i="18"/>
  <c r="F356" i="18"/>
  <c r="E356" i="18"/>
  <c r="H356" i="18" s="1"/>
  <c r="G355" i="18"/>
  <c r="F355" i="18"/>
  <c r="G354" i="18"/>
  <c r="F354" i="18"/>
  <c r="E354" i="18"/>
  <c r="G353" i="18"/>
  <c r="F353" i="18"/>
  <c r="E353" i="18"/>
  <c r="H353" i="18" s="1"/>
  <c r="G352" i="18"/>
  <c r="F352" i="18"/>
  <c r="E352" i="18"/>
  <c r="H352" i="18" s="1"/>
  <c r="G351" i="18"/>
  <c r="F351" i="18"/>
  <c r="E351" i="18"/>
  <c r="G350" i="18"/>
  <c r="F350" i="18"/>
  <c r="E350" i="18"/>
  <c r="F349" i="18"/>
  <c r="E349" i="18"/>
  <c r="D349" i="18"/>
  <c r="C349" i="18"/>
  <c r="G343" i="18"/>
  <c r="H343" i="18" s="1"/>
  <c r="F343" i="18"/>
  <c r="E343" i="18"/>
  <c r="G342" i="18"/>
  <c r="H342" i="18" s="1"/>
  <c r="F342" i="18"/>
  <c r="E342" i="18"/>
  <c r="G341" i="18"/>
  <c r="F341" i="18"/>
  <c r="G340" i="18"/>
  <c r="H340" i="18" s="1"/>
  <c r="F340" i="18"/>
  <c r="E340" i="18"/>
  <c r="G339" i="18"/>
  <c r="H339" i="18" s="1"/>
  <c r="F339" i="18"/>
  <c r="E339" i="18"/>
  <c r="G338" i="18"/>
  <c r="H338" i="18" s="1"/>
  <c r="F338" i="18"/>
  <c r="E338" i="18"/>
  <c r="G337" i="18"/>
  <c r="H337" i="18" s="1"/>
  <c r="F337" i="18"/>
  <c r="E337" i="18"/>
  <c r="G336" i="18"/>
  <c r="H336" i="18" s="1"/>
  <c r="F336" i="18"/>
  <c r="E336" i="18"/>
  <c r="G335" i="18"/>
  <c r="H335" i="18" s="1"/>
  <c r="F335" i="18"/>
  <c r="E335" i="18"/>
  <c r="G334" i="18"/>
  <c r="H334" i="18" s="1"/>
  <c r="F334" i="18"/>
  <c r="E334" i="18"/>
  <c r="G333" i="18"/>
  <c r="H333" i="18" s="1"/>
  <c r="F333" i="18"/>
  <c r="E333" i="18"/>
  <c r="G332" i="18"/>
  <c r="H332" i="18" s="1"/>
  <c r="F332" i="18"/>
  <c r="E332" i="18"/>
  <c r="G331" i="18"/>
  <c r="H331" i="18" s="1"/>
  <c r="F331" i="18"/>
  <c r="E331" i="18"/>
  <c r="G330" i="18"/>
  <c r="H330" i="18" s="1"/>
  <c r="F330" i="18"/>
  <c r="E330" i="18"/>
  <c r="G329" i="18"/>
  <c r="H329" i="18" s="1"/>
  <c r="F329" i="18"/>
  <c r="E329" i="18"/>
  <c r="G328" i="18"/>
  <c r="H328" i="18" s="1"/>
  <c r="F328" i="18"/>
  <c r="E328" i="18"/>
  <c r="G327" i="18"/>
  <c r="H327" i="18" s="1"/>
  <c r="F327" i="18"/>
  <c r="E327" i="18"/>
  <c r="G326" i="18"/>
  <c r="H326" i="18" s="1"/>
  <c r="F326" i="18"/>
  <c r="E326" i="18"/>
  <c r="G325" i="18"/>
  <c r="H325" i="18" s="1"/>
  <c r="F325" i="18"/>
  <c r="E325" i="18"/>
  <c r="G324" i="18"/>
  <c r="F324" i="18"/>
  <c r="G323" i="18"/>
  <c r="H323" i="18" s="1"/>
  <c r="F323" i="18"/>
  <c r="E323" i="18"/>
  <c r="G322" i="18"/>
  <c r="H322" i="18" s="1"/>
  <c r="F322" i="18"/>
  <c r="E322" i="18"/>
  <c r="G321" i="18"/>
  <c r="F321" i="18"/>
  <c r="G320" i="18"/>
  <c r="H320" i="18" s="1"/>
  <c r="F320" i="18"/>
  <c r="E320" i="18"/>
  <c r="G319" i="18"/>
  <c r="G318" i="18"/>
  <c r="F318" i="18"/>
  <c r="E318" i="18"/>
  <c r="H318" i="18" s="1"/>
  <c r="G317" i="18"/>
  <c r="E317" i="18"/>
  <c r="H317" i="18" s="1"/>
  <c r="G316" i="18"/>
  <c r="F316" i="18"/>
  <c r="E316" i="18"/>
  <c r="H316" i="18" s="1"/>
  <c r="G315" i="18"/>
  <c r="F315" i="18"/>
  <c r="E315" i="18"/>
  <c r="H315" i="18" s="1"/>
  <c r="G314" i="18"/>
  <c r="F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F311" i="18"/>
  <c r="E311" i="18"/>
  <c r="H311" i="18" s="1"/>
  <c r="G310" i="18"/>
  <c r="F310" i="18"/>
  <c r="E310" i="18"/>
  <c r="H310" i="18" s="1"/>
  <c r="G309" i="18"/>
  <c r="F309" i="18"/>
  <c r="E309" i="18"/>
  <c r="H309" i="18" s="1"/>
  <c r="G308" i="18"/>
  <c r="F308" i="18"/>
  <c r="E308" i="18"/>
  <c r="H308" i="18" s="1"/>
  <c r="G307" i="18"/>
  <c r="F307" i="18"/>
  <c r="E307" i="18"/>
  <c r="H307" i="18" s="1"/>
  <c r="G306" i="18"/>
  <c r="F306" i="18"/>
  <c r="E306" i="18"/>
  <c r="H306" i="18" s="1"/>
  <c r="G305" i="18"/>
  <c r="E305" i="18"/>
  <c r="H305" i="18" s="1"/>
  <c r="H304" i="18"/>
  <c r="G304" i="18"/>
  <c r="F304" i="18"/>
  <c r="E304" i="18"/>
  <c r="H303" i="18"/>
  <c r="G303" i="18"/>
  <c r="F303" i="18"/>
  <c r="E303" i="18"/>
  <c r="H302" i="18"/>
  <c r="G302" i="18"/>
  <c r="F302" i="18"/>
  <c r="E302" i="18"/>
  <c r="H301" i="18"/>
  <c r="G301" i="18"/>
  <c r="F301" i="18"/>
  <c r="E301" i="18"/>
  <c r="H300" i="18"/>
  <c r="G300" i="18"/>
  <c r="F300" i="18"/>
  <c r="E300" i="18"/>
  <c r="H299" i="18"/>
  <c r="G299" i="18"/>
  <c r="E299" i="18"/>
  <c r="G298" i="18"/>
  <c r="H298" i="18" s="1"/>
  <c r="F298" i="18"/>
  <c r="E298" i="18"/>
  <c r="G297" i="18"/>
  <c r="H297" i="18" s="1"/>
  <c r="F297" i="18"/>
  <c r="E297" i="18"/>
  <c r="G296" i="18"/>
  <c r="H296" i="18" s="1"/>
  <c r="F296" i="18"/>
  <c r="E296" i="18"/>
  <c r="G295" i="18"/>
  <c r="H295" i="18" s="1"/>
  <c r="F295" i="18"/>
  <c r="E295" i="18"/>
  <c r="G294" i="18"/>
  <c r="F294" i="18"/>
  <c r="G293" i="18"/>
  <c r="F293" i="18"/>
  <c r="G292" i="18"/>
  <c r="H292" i="18" s="1"/>
  <c r="F292" i="18"/>
  <c r="E292" i="18"/>
  <c r="G291" i="18"/>
  <c r="H291" i="18" s="1"/>
  <c r="F291" i="18"/>
  <c r="E291" i="18"/>
  <c r="G290" i="18"/>
  <c r="H290" i="18" s="1"/>
  <c r="F290" i="18"/>
  <c r="E290" i="18"/>
  <c r="G289" i="18"/>
  <c r="F289" i="18"/>
  <c r="G288" i="18"/>
  <c r="H288" i="18" s="1"/>
  <c r="F288" i="18"/>
  <c r="E288" i="18"/>
  <c r="G287" i="18"/>
  <c r="H287" i="18" s="1"/>
  <c r="F287" i="18"/>
  <c r="E287" i="18"/>
  <c r="G286" i="18"/>
  <c r="H286" i="18" s="1"/>
  <c r="F286" i="18"/>
  <c r="E286" i="18"/>
  <c r="G285" i="18"/>
  <c r="H285" i="18" s="1"/>
  <c r="F285" i="18"/>
  <c r="E285" i="18"/>
  <c r="G284" i="18"/>
  <c r="H284" i="18" s="1"/>
  <c r="F284" i="18"/>
  <c r="E284" i="18"/>
  <c r="G283" i="18"/>
  <c r="H283" i="18" s="1"/>
  <c r="F283" i="18"/>
  <c r="E283" i="18"/>
  <c r="G282" i="18"/>
  <c r="H282" i="18" s="1"/>
  <c r="E282" i="18"/>
  <c r="G281" i="18"/>
  <c r="F281" i="18"/>
  <c r="E281" i="18"/>
  <c r="H281" i="18" s="1"/>
  <c r="G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E277" i="18"/>
  <c r="H277" i="18" s="1"/>
  <c r="G276" i="18"/>
  <c r="G275" i="18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F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F257" i="18"/>
  <c r="E257" i="18"/>
  <c r="H257" i="18" s="1"/>
  <c r="G256" i="18"/>
  <c r="F256" i="18"/>
  <c r="E256" i="18"/>
  <c r="H256" i="18" s="1"/>
  <c r="G255" i="18"/>
  <c r="F255" i="18"/>
  <c r="E255" i="18"/>
  <c r="H255" i="18" s="1"/>
  <c r="G254" i="18"/>
  <c r="F254" i="18"/>
  <c r="E254" i="18"/>
  <c r="H254" i="18" s="1"/>
  <c r="G253" i="18"/>
  <c r="F253" i="18"/>
  <c r="E253" i="18"/>
  <c r="H253" i="18" s="1"/>
  <c r="G252" i="18"/>
  <c r="F252" i="18"/>
  <c r="E252" i="18"/>
  <c r="H252" i="18" s="1"/>
  <c r="G251" i="18"/>
  <c r="F251" i="18"/>
  <c r="E251" i="18"/>
  <c r="H251" i="18" s="1"/>
  <c r="G250" i="18"/>
  <c r="F250" i="18"/>
  <c r="E250" i="18"/>
  <c r="H250" i="18" s="1"/>
  <c r="G249" i="18"/>
  <c r="F249" i="18"/>
  <c r="E249" i="18"/>
  <c r="H249" i="18" s="1"/>
  <c r="G248" i="18"/>
  <c r="F248" i="18"/>
  <c r="E248" i="18"/>
  <c r="H248" i="18" s="1"/>
  <c r="G247" i="18"/>
  <c r="F247" i="18"/>
  <c r="E247" i="18"/>
  <c r="H247" i="18" s="1"/>
  <c r="G246" i="18"/>
  <c r="E246" i="18"/>
  <c r="H246" i="18" s="1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E241" i="18"/>
  <c r="H241" i="18" s="1"/>
  <c r="H240" i="18"/>
  <c r="G240" i="18"/>
  <c r="F240" i="18"/>
  <c r="E240" i="18"/>
  <c r="H239" i="18"/>
  <c r="G239" i="18"/>
  <c r="F239" i="18"/>
  <c r="E239" i="18"/>
  <c r="G238" i="18"/>
  <c r="G237" i="18"/>
  <c r="H237" i="18" s="1"/>
  <c r="F237" i="18"/>
  <c r="E237" i="18"/>
  <c r="G236" i="18"/>
  <c r="H236" i="18" s="1"/>
  <c r="F236" i="18"/>
  <c r="E236" i="18"/>
  <c r="G235" i="18"/>
  <c r="H235" i="18" s="1"/>
  <c r="F235" i="18"/>
  <c r="E235" i="18"/>
  <c r="G234" i="18"/>
  <c r="H234" i="18" s="1"/>
  <c r="F234" i="18"/>
  <c r="E234" i="18"/>
  <c r="G233" i="18"/>
  <c r="H233" i="18" s="1"/>
  <c r="F233" i="18"/>
  <c r="E233" i="18"/>
  <c r="G232" i="18"/>
  <c r="H232" i="18" s="1"/>
  <c r="F232" i="18"/>
  <c r="E232" i="18"/>
  <c r="G231" i="18"/>
  <c r="H231" i="18" s="1"/>
  <c r="F231" i="18"/>
  <c r="E231" i="18"/>
  <c r="G230" i="18"/>
  <c r="F230" i="18"/>
  <c r="G229" i="18"/>
  <c r="H229" i="18" s="1"/>
  <c r="F229" i="18"/>
  <c r="E229" i="18"/>
  <c r="G228" i="18"/>
  <c r="H228" i="18" s="1"/>
  <c r="E228" i="18"/>
  <c r="G227" i="18"/>
  <c r="E227" i="18"/>
  <c r="H227" i="18" s="1"/>
  <c r="G226" i="18"/>
  <c r="F226" i="18"/>
  <c r="E226" i="18"/>
  <c r="H226" i="18" s="1"/>
  <c r="G225" i="18"/>
  <c r="E225" i="18"/>
  <c r="H225" i="18" s="1"/>
  <c r="H224" i="18"/>
  <c r="G224" i="18"/>
  <c r="F224" i="18"/>
  <c r="E224" i="18"/>
  <c r="H223" i="18"/>
  <c r="G223" i="18"/>
  <c r="F223" i="18"/>
  <c r="E223" i="18"/>
  <c r="H222" i="18"/>
  <c r="G222" i="18"/>
  <c r="F222" i="18"/>
  <c r="E222" i="18"/>
  <c r="H221" i="18"/>
  <c r="G221" i="18"/>
  <c r="F221" i="18"/>
  <c r="E221" i="18"/>
  <c r="H220" i="18"/>
  <c r="G220" i="18"/>
  <c r="F220" i="18"/>
  <c r="E220" i="18"/>
  <c r="H219" i="18"/>
  <c r="G219" i="18"/>
  <c r="F219" i="18"/>
  <c r="E219" i="18"/>
  <c r="H218" i="18"/>
  <c r="G218" i="18"/>
  <c r="E218" i="18"/>
  <c r="G217" i="18"/>
  <c r="H217" i="18" s="1"/>
  <c r="F217" i="18"/>
  <c r="E217" i="18"/>
  <c r="G216" i="18"/>
  <c r="H216" i="18" s="1"/>
  <c r="F216" i="18"/>
  <c r="E216" i="18"/>
  <c r="G215" i="18"/>
  <c r="H215" i="18" s="1"/>
  <c r="F215" i="18"/>
  <c r="E215" i="18"/>
  <c r="G214" i="18"/>
  <c r="H214" i="18" s="1"/>
  <c r="F214" i="18"/>
  <c r="E214" i="18"/>
  <c r="G213" i="18"/>
  <c r="H213" i="18" s="1"/>
  <c r="E213" i="18"/>
  <c r="G212" i="18"/>
  <c r="F212" i="18"/>
  <c r="E212" i="18"/>
  <c r="H212" i="18" s="1"/>
  <c r="G211" i="18"/>
  <c r="F211" i="18"/>
  <c r="E211" i="18"/>
  <c r="H211" i="18" s="1"/>
  <c r="G210" i="18"/>
  <c r="E210" i="18"/>
  <c r="H210" i="18" s="1"/>
  <c r="G209" i="18"/>
  <c r="F209" i="18"/>
  <c r="E209" i="18"/>
  <c r="H209" i="18" s="1"/>
  <c r="G208" i="18"/>
  <c r="F208" i="18"/>
  <c r="E208" i="18"/>
  <c r="H208" i="18" s="1"/>
  <c r="G207" i="18"/>
  <c r="F207" i="18"/>
  <c r="E207" i="18"/>
  <c r="H207" i="18" s="1"/>
  <c r="G206" i="18"/>
  <c r="F206" i="18"/>
  <c r="E206" i="18"/>
  <c r="H206" i="18" s="1"/>
  <c r="G205" i="18"/>
  <c r="E205" i="18"/>
  <c r="H205" i="18" s="1"/>
  <c r="G204" i="18"/>
  <c r="G203" i="18"/>
  <c r="F203" i="18"/>
  <c r="G202" i="18"/>
  <c r="H202" i="18" s="1"/>
  <c r="E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F197" i="18"/>
  <c r="E197" i="18"/>
  <c r="H197" i="18" s="1"/>
  <c r="G196" i="18"/>
  <c r="F196" i="18"/>
  <c r="E196" i="18"/>
  <c r="H196" i="18" s="1"/>
  <c r="G195" i="18"/>
  <c r="F195" i="18"/>
  <c r="E195" i="18"/>
  <c r="H195" i="18" s="1"/>
  <c r="G194" i="18"/>
  <c r="F194" i="18"/>
  <c r="E194" i="18"/>
  <c r="H194" i="18" s="1"/>
  <c r="G193" i="18"/>
  <c r="E193" i="18"/>
  <c r="H193" i="18" s="1"/>
  <c r="G192" i="18"/>
  <c r="F192" i="18"/>
  <c r="E192" i="18"/>
  <c r="H192" i="18" s="1"/>
  <c r="G191" i="18"/>
  <c r="F191" i="18"/>
  <c r="E191" i="18"/>
  <c r="H191" i="18" s="1"/>
  <c r="G190" i="18"/>
  <c r="F190" i="18"/>
  <c r="E190" i="18"/>
  <c r="H190" i="18" s="1"/>
  <c r="G189" i="18"/>
  <c r="F189" i="18"/>
  <c r="E189" i="18"/>
  <c r="H189" i="18" s="1"/>
  <c r="G188" i="18"/>
  <c r="E188" i="18"/>
  <c r="H188" i="18" s="1"/>
  <c r="G187" i="18"/>
  <c r="G186" i="18"/>
  <c r="H186" i="18" s="1"/>
  <c r="F186" i="18"/>
  <c r="E186" i="18"/>
  <c r="G185" i="18"/>
  <c r="H185" i="18" s="1"/>
  <c r="F185" i="18"/>
  <c r="E185" i="18"/>
  <c r="G184" i="18"/>
  <c r="H184" i="18" s="1"/>
  <c r="F184" i="18"/>
  <c r="E184" i="18"/>
  <c r="G183" i="18"/>
  <c r="H183" i="18" s="1"/>
  <c r="F183" i="18"/>
  <c r="E183" i="18"/>
  <c r="G182" i="18"/>
  <c r="H182" i="18" s="1"/>
  <c r="F182" i="18"/>
  <c r="E182" i="18"/>
  <c r="G181" i="18"/>
  <c r="H181" i="18" s="1"/>
  <c r="E181" i="18"/>
  <c r="G180" i="18"/>
  <c r="F180" i="18"/>
  <c r="E180" i="18"/>
  <c r="H180" i="18" s="1"/>
  <c r="G179" i="18"/>
  <c r="E179" i="18"/>
  <c r="H179" i="18" s="1"/>
  <c r="G178" i="18"/>
  <c r="E178" i="18"/>
  <c r="H178" i="18" s="1"/>
  <c r="H177" i="18"/>
  <c r="G177" i="18"/>
  <c r="F177" i="18"/>
  <c r="E177" i="18"/>
  <c r="H176" i="18"/>
  <c r="G176" i="18"/>
  <c r="F176" i="18"/>
  <c r="E176" i="18"/>
  <c r="G175" i="18"/>
  <c r="G174" i="18"/>
  <c r="H174" i="18" s="1"/>
  <c r="E174" i="18"/>
  <c r="G173" i="18"/>
  <c r="E173" i="18"/>
  <c r="H173" i="18" s="1"/>
  <c r="D173" i="18"/>
  <c r="C173" i="18"/>
  <c r="E319" i="18" s="1"/>
  <c r="H319" i="18" s="1"/>
  <c r="G167" i="18"/>
  <c r="F167" i="18"/>
  <c r="E167" i="18"/>
  <c r="G166" i="18"/>
  <c r="F166" i="18"/>
  <c r="E166" i="18"/>
  <c r="H166" i="18" s="1"/>
  <c r="G165" i="18"/>
  <c r="F165" i="18"/>
  <c r="E165" i="18"/>
  <c r="H165" i="18" s="1"/>
  <c r="G164" i="18"/>
  <c r="F164" i="18"/>
  <c r="E164" i="18"/>
  <c r="G163" i="18"/>
  <c r="F163" i="18"/>
  <c r="E163" i="18"/>
  <c r="G162" i="18"/>
  <c r="F162" i="18"/>
  <c r="E162" i="18"/>
  <c r="H162" i="18" s="1"/>
  <c r="G161" i="18"/>
  <c r="F161" i="18"/>
  <c r="E161" i="18"/>
  <c r="H161" i="18" s="1"/>
  <c r="G160" i="18"/>
  <c r="F160" i="18"/>
  <c r="E160" i="18"/>
  <c r="G159" i="18"/>
  <c r="F159" i="18"/>
  <c r="E159" i="18"/>
  <c r="G158" i="18"/>
  <c r="F158" i="18"/>
  <c r="E158" i="18"/>
  <c r="H158" i="18" s="1"/>
  <c r="G157" i="18"/>
  <c r="F157" i="18"/>
  <c r="E157" i="18"/>
  <c r="H157" i="18" s="1"/>
  <c r="G156" i="18"/>
  <c r="F156" i="18"/>
  <c r="E156" i="18"/>
  <c r="G155" i="18"/>
  <c r="F155" i="18"/>
  <c r="E155" i="18"/>
  <c r="G154" i="18"/>
  <c r="F154" i="18"/>
  <c r="E154" i="18"/>
  <c r="H154" i="18" s="1"/>
  <c r="G153" i="18"/>
  <c r="F153" i="18"/>
  <c r="E153" i="18"/>
  <c r="H153" i="18" s="1"/>
  <c r="G152" i="18"/>
  <c r="F152" i="18"/>
  <c r="E152" i="18"/>
  <c r="G151" i="18"/>
  <c r="F151" i="18"/>
  <c r="E151" i="18"/>
  <c r="G150" i="18"/>
  <c r="F150" i="18"/>
  <c r="E150" i="18"/>
  <c r="H150" i="18" s="1"/>
  <c r="G149" i="18"/>
  <c r="F149" i="18"/>
  <c r="E149" i="18"/>
  <c r="H149" i="18" s="1"/>
  <c r="G148" i="18"/>
  <c r="F148" i="18"/>
  <c r="E148" i="18"/>
  <c r="G147" i="18"/>
  <c r="F147" i="18"/>
  <c r="E147" i="18"/>
  <c r="G146" i="18"/>
  <c r="F146" i="18"/>
  <c r="E146" i="18"/>
  <c r="H146" i="18" s="1"/>
  <c r="G145" i="18"/>
  <c r="F145" i="18"/>
  <c r="E145" i="18"/>
  <c r="H145" i="18" s="1"/>
  <c r="G144" i="18"/>
  <c r="F144" i="18"/>
  <c r="E144" i="18"/>
  <c r="G143" i="18"/>
  <c r="F143" i="18"/>
  <c r="G142" i="18"/>
  <c r="F142" i="18"/>
  <c r="E142" i="18"/>
  <c r="H142" i="18" s="1"/>
  <c r="G141" i="18"/>
  <c r="F141" i="18"/>
  <c r="E141" i="18"/>
  <c r="H141" i="18" s="1"/>
  <c r="G140" i="18"/>
  <c r="F140" i="18"/>
  <c r="E140" i="18"/>
  <c r="G139" i="18"/>
  <c r="F139" i="18"/>
  <c r="G138" i="18"/>
  <c r="F138" i="18"/>
  <c r="E138" i="18"/>
  <c r="H138" i="18" s="1"/>
  <c r="G137" i="18"/>
  <c r="F137" i="18"/>
  <c r="G136" i="18"/>
  <c r="F136" i="18"/>
  <c r="G135" i="18"/>
  <c r="F135" i="18"/>
  <c r="G134" i="18"/>
  <c r="F134" i="18"/>
  <c r="E134" i="18"/>
  <c r="H134" i="18" s="1"/>
  <c r="G133" i="18"/>
  <c r="F133" i="18"/>
  <c r="G132" i="18"/>
  <c r="F132" i="18"/>
  <c r="G131" i="18"/>
  <c r="F131" i="18"/>
  <c r="G130" i="18"/>
  <c r="F130" i="18"/>
  <c r="E130" i="18"/>
  <c r="H130" i="18" s="1"/>
  <c r="G129" i="18"/>
  <c r="F129" i="18"/>
  <c r="E129" i="18"/>
  <c r="H129" i="18" s="1"/>
  <c r="G128" i="18"/>
  <c r="F128" i="18"/>
  <c r="E128" i="18"/>
  <c r="G127" i="18"/>
  <c r="F127" i="18"/>
  <c r="E127" i="18"/>
  <c r="G126" i="18"/>
  <c r="F126" i="18"/>
  <c r="E126" i="18"/>
  <c r="H126" i="18" s="1"/>
  <c r="G125" i="18"/>
  <c r="F125" i="18"/>
  <c r="G124" i="18"/>
  <c r="F124" i="18"/>
  <c r="E124" i="18"/>
  <c r="G123" i="18"/>
  <c r="F123" i="18"/>
  <c r="E123" i="18"/>
  <c r="G122" i="18"/>
  <c r="F122" i="18"/>
  <c r="E122" i="18"/>
  <c r="H122" i="18" s="1"/>
  <c r="G121" i="18"/>
  <c r="F121" i="18"/>
  <c r="G120" i="18"/>
  <c r="F120" i="18"/>
  <c r="G119" i="18"/>
  <c r="F119" i="18"/>
  <c r="E119" i="18"/>
  <c r="G118" i="18"/>
  <c r="F118" i="18"/>
  <c r="E118" i="18"/>
  <c r="H118" i="18" s="1"/>
  <c r="G117" i="18"/>
  <c r="F117" i="18"/>
  <c r="E117" i="18"/>
  <c r="H117" i="18" s="1"/>
  <c r="G116" i="18"/>
  <c r="F116" i="18"/>
  <c r="E116" i="18"/>
  <c r="G115" i="18"/>
  <c r="F115" i="18"/>
  <c r="G114" i="18"/>
  <c r="F114" i="18"/>
  <c r="E114" i="18"/>
  <c r="H114" i="18" s="1"/>
  <c r="G113" i="18"/>
  <c r="F113" i="18"/>
  <c r="E113" i="18"/>
  <c r="H113" i="18" s="1"/>
  <c r="G112" i="18"/>
  <c r="F112" i="18"/>
  <c r="E112" i="18"/>
  <c r="G111" i="18"/>
  <c r="F111" i="18"/>
  <c r="G110" i="18"/>
  <c r="F110" i="18"/>
  <c r="E110" i="18"/>
  <c r="H110" i="18" s="1"/>
  <c r="G109" i="18"/>
  <c r="F109" i="18"/>
  <c r="E109" i="18"/>
  <c r="H109" i="18" s="1"/>
  <c r="G108" i="18"/>
  <c r="F108" i="18"/>
  <c r="E108" i="18"/>
  <c r="G107" i="18"/>
  <c r="F107" i="18"/>
  <c r="E107" i="18"/>
  <c r="G106" i="18"/>
  <c r="F106" i="18"/>
  <c r="E106" i="18"/>
  <c r="H106" i="18" s="1"/>
  <c r="G105" i="18"/>
  <c r="F105" i="18"/>
  <c r="E105" i="18"/>
  <c r="H105" i="18" s="1"/>
  <c r="G104" i="18"/>
  <c r="F104" i="18"/>
  <c r="G103" i="18"/>
  <c r="F103" i="18"/>
  <c r="G102" i="18"/>
  <c r="F102" i="18"/>
  <c r="E102" i="18"/>
  <c r="H102" i="18" s="1"/>
  <c r="G101" i="18"/>
  <c r="F101" i="18"/>
  <c r="E101" i="18"/>
  <c r="H101" i="18" s="1"/>
  <c r="G100" i="18"/>
  <c r="F100" i="18"/>
  <c r="E100" i="18"/>
  <c r="G99" i="18"/>
  <c r="F99" i="18"/>
  <c r="G98" i="18"/>
  <c r="F98" i="18"/>
  <c r="E98" i="18"/>
  <c r="H98" i="18" s="1"/>
  <c r="G97" i="18"/>
  <c r="F97" i="18"/>
  <c r="E97" i="18"/>
  <c r="H97" i="18" s="1"/>
  <c r="G96" i="18"/>
  <c r="F96" i="18"/>
  <c r="E96" i="18"/>
  <c r="G95" i="18"/>
  <c r="F95" i="18"/>
  <c r="E95" i="18"/>
  <c r="G94" i="18"/>
  <c r="F94" i="18"/>
  <c r="E94" i="18"/>
  <c r="H94" i="18" s="1"/>
  <c r="G93" i="18"/>
  <c r="F93" i="18"/>
  <c r="G92" i="18"/>
  <c r="F92" i="18"/>
  <c r="G91" i="18"/>
  <c r="F91" i="18"/>
  <c r="G90" i="18"/>
  <c r="F90" i="18"/>
  <c r="E90" i="18"/>
  <c r="H90" i="18" s="1"/>
  <c r="G89" i="18"/>
  <c r="F89" i="18"/>
  <c r="E89" i="18"/>
  <c r="H89" i="18" s="1"/>
  <c r="G88" i="18"/>
  <c r="F88" i="18"/>
  <c r="E88" i="18"/>
  <c r="G87" i="18"/>
  <c r="F87" i="18"/>
  <c r="G86" i="18"/>
  <c r="F86" i="18"/>
  <c r="E86" i="18"/>
  <c r="H86" i="18" s="1"/>
  <c r="G85" i="18"/>
  <c r="F85" i="18"/>
  <c r="E85" i="18"/>
  <c r="H85" i="18" s="1"/>
  <c r="G84" i="18"/>
  <c r="F84" i="18"/>
  <c r="G83" i="18"/>
  <c r="F83" i="18"/>
  <c r="E83" i="18"/>
  <c r="G82" i="18"/>
  <c r="F82" i="18"/>
  <c r="E82" i="18"/>
  <c r="H82" i="18" s="1"/>
  <c r="G81" i="18"/>
  <c r="F81" i="18"/>
  <c r="G80" i="18"/>
  <c r="F80" i="18"/>
  <c r="G79" i="18"/>
  <c r="F79" i="18"/>
  <c r="G78" i="18"/>
  <c r="F78" i="18"/>
  <c r="E78" i="18"/>
  <c r="H78" i="18" s="1"/>
  <c r="G77" i="18"/>
  <c r="F77" i="18"/>
  <c r="G76" i="18"/>
  <c r="F76" i="18"/>
  <c r="F75" i="18"/>
  <c r="D75" i="18"/>
  <c r="C75" i="18"/>
  <c r="E143" i="18" s="1"/>
  <c r="H143" i="18" s="1"/>
  <c r="H69" i="18"/>
  <c r="G69" i="18"/>
  <c r="F69" i="18"/>
  <c r="E69" i="18"/>
  <c r="H68" i="18"/>
  <c r="G68" i="18"/>
  <c r="F68" i="18"/>
  <c r="E68" i="18"/>
  <c r="H67" i="18"/>
  <c r="G67" i="18"/>
  <c r="E67" i="18"/>
  <c r="G66" i="18"/>
  <c r="H66" i="18" s="1"/>
  <c r="F66" i="18"/>
  <c r="E66" i="18"/>
  <c r="G65" i="18"/>
  <c r="H65" i="18" s="1"/>
  <c r="F65" i="18"/>
  <c r="E65" i="18"/>
  <c r="G64" i="18"/>
  <c r="H64" i="18" s="1"/>
  <c r="F64" i="18"/>
  <c r="E64" i="18"/>
  <c r="G63" i="18"/>
  <c r="H63" i="18" s="1"/>
  <c r="F63" i="18"/>
  <c r="E63" i="18"/>
  <c r="G62" i="18"/>
  <c r="H62" i="18" s="1"/>
  <c r="F62" i="18"/>
  <c r="E62" i="18"/>
  <c r="G61" i="18"/>
  <c r="H61" i="18" s="1"/>
  <c r="F61" i="18"/>
  <c r="E61" i="18"/>
  <c r="G60" i="18"/>
  <c r="H60" i="18" s="1"/>
  <c r="F60" i="18"/>
  <c r="E60" i="18"/>
  <c r="G59" i="18"/>
  <c r="H59" i="18" s="1"/>
  <c r="F59" i="18"/>
  <c r="E59" i="18"/>
  <c r="G58" i="18"/>
  <c r="H58" i="18" s="1"/>
  <c r="F58" i="18"/>
  <c r="E58" i="18"/>
  <c r="G57" i="18"/>
  <c r="H57" i="18" s="1"/>
  <c r="F57" i="18"/>
  <c r="E57" i="18"/>
  <c r="G56" i="18"/>
  <c r="H56" i="18" s="1"/>
  <c r="F56" i="18"/>
  <c r="E56" i="18"/>
  <c r="G55" i="18"/>
  <c r="H55" i="18" s="1"/>
  <c r="F55" i="18"/>
  <c r="E55" i="18"/>
  <c r="G54" i="18"/>
  <c r="H54" i="18" s="1"/>
  <c r="F54" i="18"/>
  <c r="E54" i="18"/>
  <c r="G53" i="18"/>
  <c r="H53" i="18" s="1"/>
  <c r="F53" i="18"/>
  <c r="E53" i="18"/>
  <c r="G52" i="18"/>
  <c r="H52" i="18" s="1"/>
  <c r="F52" i="18"/>
  <c r="E52" i="18"/>
  <c r="G51" i="18"/>
  <c r="H51" i="18" s="1"/>
  <c r="F51" i="18"/>
  <c r="E51" i="18"/>
  <c r="G50" i="18"/>
  <c r="F50" i="18"/>
  <c r="G49" i="18"/>
  <c r="H49" i="18" s="1"/>
  <c r="F49" i="18"/>
  <c r="E49" i="18"/>
  <c r="G48" i="18"/>
  <c r="H48" i="18" s="1"/>
  <c r="F48" i="18"/>
  <c r="E48" i="18"/>
  <c r="G47" i="18"/>
  <c r="H47" i="18" s="1"/>
  <c r="F47" i="18"/>
  <c r="E47" i="18"/>
  <c r="G46" i="18"/>
  <c r="H46" i="18" s="1"/>
  <c r="F46" i="18"/>
  <c r="E46" i="18"/>
  <c r="G45" i="18"/>
  <c r="H45" i="18" s="1"/>
  <c r="E45" i="18"/>
  <c r="G44" i="18"/>
  <c r="F44" i="18"/>
  <c r="E44" i="18"/>
  <c r="H44" i="18" s="1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F39" i="18"/>
  <c r="E39" i="18"/>
  <c r="H39" i="18" s="1"/>
  <c r="G38" i="18"/>
  <c r="F38" i="18"/>
  <c r="E38" i="18"/>
  <c r="H38" i="18" s="1"/>
  <c r="G37" i="18"/>
  <c r="F37" i="18"/>
  <c r="E37" i="18"/>
  <c r="H37" i="18" s="1"/>
  <c r="G36" i="18"/>
  <c r="F36" i="18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E30" i="18"/>
  <c r="H30" i="18" s="1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E19" i="18"/>
  <c r="D19" i="18"/>
  <c r="C19" i="18"/>
  <c r="E36" i="18" s="1"/>
  <c r="H36" i="18" s="1"/>
  <c r="C13" i="18"/>
  <c r="D12" i="18"/>
  <c r="G12" i="18" s="1"/>
  <c r="C12" i="18"/>
  <c r="C11" i="18"/>
  <c r="G10" i="18"/>
  <c r="D10" i="18"/>
  <c r="C10" i="18"/>
  <c r="E10" i="18" s="1"/>
  <c r="H10" i="18" s="1"/>
  <c r="C9" i="18"/>
  <c r="E9" i="18" s="1"/>
  <c r="C8" i="18"/>
  <c r="E11" i="18" s="1"/>
  <c r="G609" i="17"/>
  <c r="F609" i="17"/>
  <c r="E609" i="17"/>
  <c r="H609" i="17" s="1"/>
  <c r="G608" i="17"/>
  <c r="F608" i="17"/>
  <c r="E608" i="17"/>
  <c r="G607" i="17"/>
  <c r="F607" i="17"/>
  <c r="E607" i="17"/>
  <c r="G606" i="17"/>
  <c r="F606" i="17"/>
  <c r="E606" i="17"/>
  <c r="H606" i="17" s="1"/>
  <c r="G605" i="17"/>
  <c r="F605" i="17"/>
  <c r="E605" i="17"/>
  <c r="H605" i="17" s="1"/>
  <c r="G604" i="17"/>
  <c r="F604" i="17"/>
  <c r="E604" i="17"/>
  <c r="G603" i="17"/>
  <c r="F603" i="17"/>
  <c r="E603" i="17"/>
  <c r="G602" i="17"/>
  <c r="F602" i="17"/>
  <c r="E602" i="17"/>
  <c r="H602" i="17" s="1"/>
  <c r="G601" i="17"/>
  <c r="F601" i="17"/>
  <c r="E601" i="17"/>
  <c r="H601" i="17" s="1"/>
  <c r="G600" i="17"/>
  <c r="F600" i="17"/>
  <c r="G599" i="17"/>
  <c r="F599" i="17"/>
  <c r="E599" i="17"/>
  <c r="G598" i="17"/>
  <c r="F598" i="17"/>
  <c r="E598" i="17"/>
  <c r="H598" i="17" s="1"/>
  <c r="G597" i="17"/>
  <c r="F597" i="17"/>
  <c r="E597" i="17"/>
  <c r="H597" i="17" s="1"/>
  <c r="G596" i="17"/>
  <c r="F596" i="17"/>
  <c r="E596" i="17"/>
  <c r="G595" i="17"/>
  <c r="F595" i="17"/>
  <c r="E595" i="17"/>
  <c r="G594" i="17"/>
  <c r="F594" i="17"/>
  <c r="E594" i="17"/>
  <c r="H594" i="17" s="1"/>
  <c r="G593" i="17"/>
  <c r="F593" i="17"/>
  <c r="E593" i="17"/>
  <c r="H593" i="17" s="1"/>
  <c r="G592" i="17"/>
  <c r="F592" i="17"/>
  <c r="E592" i="17"/>
  <c r="G591" i="17"/>
  <c r="F591" i="17"/>
  <c r="E591" i="17"/>
  <c r="G590" i="17"/>
  <c r="F590" i="17"/>
  <c r="E590" i="17"/>
  <c r="H590" i="17" s="1"/>
  <c r="G589" i="17"/>
  <c r="F589" i="17"/>
  <c r="E589" i="17"/>
  <c r="H589" i="17" s="1"/>
  <c r="G588" i="17"/>
  <c r="F588" i="17"/>
  <c r="G587" i="17"/>
  <c r="F587" i="17"/>
  <c r="E587" i="17"/>
  <c r="G586" i="17"/>
  <c r="F586" i="17"/>
  <c r="E586" i="17"/>
  <c r="H586" i="17" s="1"/>
  <c r="G585" i="17"/>
  <c r="F585" i="17"/>
  <c r="E585" i="17"/>
  <c r="H585" i="17" s="1"/>
  <c r="G584" i="17"/>
  <c r="F584" i="17"/>
  <c r="E584" i="17"/>
  <c r="G583" i="17"/>
  <c r="F583" i="17"/>
  <c r="E583" i="17"/>
  <c r="F582" i="17"/>
  <c r="E582" i="17"/>
  <c r="D582" i="17"/>
  <c r="C582" i="17"/>
  <c r="E600" i="17" s="1"/>
  <c r="H600" i="17" s="1"/>
  <c r="G576" i="17"/>
  <c r="H576" i="17" s="1"/>
  <c r="F576" i="17"/>
  <c r="E576" i="17"/>
  <c r="G575" i="17"/>
  <c r="H575" i="17" s="1"/>
  <c r="F575" i="17"/>
  <c r="E575" i="17"/>
  <c r="G574" i="17"/>
  <c r="H574" i="17" s="1"/>
  <c r="F574" i="17"/>
  <c r="E574" i="17"/>
  <c r="G573" i="17"/>
  <c r="H573" i="17" s="1"/>
  <c r="F573" i="17"/>
  <c r="E573" i="17"/>
  <c r="G572" i="17"/>
  <c r="H572" i="17" s="1"/>
  <c r="F572" i="17"/>
  <c r="E572" i="17"/>
  <c r="G571" i="17"/>
  <c r="H571" i="17" s="1"/>
  <c r="F571" i="17"/>
  <c r="E571" i="17"/>
  <c r="G570" i="17"/>
  <c r="H570" i="17" s="1"/>
  <c r="F570" i="17"/>
  <c r="E570" i="17"/>
  <c r="G569" i="17"/>
  <c r="H569" i="17" s="1"/>
  <c r="F569" i="17"/>
  <c r="E569" i="17"/>
  <c r="G568" i="17"/>
  <c r="H568" i="17" s="1"/>
  <c r="F568" i="17"/>
  <c r="E568" i="17"/>
  <c r="G567" i="17"/>
  <c r="H567" i="17" s="1"/>
  <c r="F567" i="17"/>
  <c r="E567" i="17"/>
  <c r="G566" i="17"/>
  <c r="H566" i="17" s="1"/>
  <c r="F566" i="17"/>
  <c r="E566" i="17"/>
  <c r="G565" i="17"/>
  <c r="H565" i="17" s="1"/>
  <c r="F565" i="17"/>
  <c r="E565" i="17"/>
  <c r="G564" i="17"/>
  <c r="H564" i="17" s="1"/>
  <c r="F564" i="17"/>
  <c r="E564" i="17"/>
  <c r="G563" i="17"/>
  <c r="H563" i="17" s="1"/>
  <c r="F563" i="17"/>
  <c r="E563" i="17"/>
  <c r="G562" i="17"/>
  <c r="H562" i="17" s="1"/>
  <c r="F562" i="17"/>
  <c r="E562" i="17"/>
  <c r="G561" i="17"/>
  <c r="H561" i="17" s="1"/>
  <c r="F561" i="17"/>
  <c r="E561" i="17"/>
  <c r="G560" i="17"/>
  <c r="H560" i="17" s="1"/>
  <c r="F560" i="17"/>
  <c r="E560" i="17"/>
  <c r="G559" i="17"/>
  <c r="H559" i="17" s="1"/>
  <c r="F559" i="17"/>
  <c r="E559" i="17"/>
  <c r="G558" i="17"/>
  <c r="H558" i="17" s="1"/>
  <c r="F558" i="17"/>
  <c r="E558" i="17"/>
  <c r="G557" i="17"/>
  <c r="H557" i="17" s="1"/>
  <c r="F557" i="17"/>
  <c r="E557" i="17"/>
  <c r="G556" i="17"/>
  <c r="H556" i="17" s="1"/>
  <c r="F556" i="17"/>
  <c r="E556" i="17"/>
  <c r="G555" i="17"/>
  <c r="H555" i="17" s="1"/>
  <c r="F555" i="17"/>
  <c r="E555" i="17"/>
  <c r="G554" i="17"/>
  <c r="H554" i="17" s="1"/>
  <c r="F554" i="17"/>
  <c r="E554" i="17"/>
  <c r="G553" i="17"/>
  <c r="H553" i="17" s="1"/>
  <c r="F553" i="17"/>
  <c r="E553" i="17"/>
  <c r="G552" i="17"/>
  <c r="H552" i="17" s="1"/>
  <c r="F552" i="17"/>
  <c r="E552" i="17"/>
  <c r="G551" i="17"/>
  <c r="H551" i="17" s="1"/>
  <c r="F551" i="17"/>
  <c r="E551" i="17"/>
  <c r="G550" i="17"/>
  <c r="H550" i="17" s="1"/>
  <c r="F550" i="17"/>
  <c r="E550" i="17"/>
  <c r="G549" i="17"/>
  <c r="H549" i="17" s="1"/>
  <c r="F549" i="17"/>
  <c r="E549" i="17"/>
  <c r="G548" i="17"/>
  <c r="H548" i="17" s="1"/>
  <c r="F548" i="17"/>
  <c r="E548" i="17"/>
  <c r="G547" i="17"/>
  <c r="H547" i="17" s="1"/>
  <c r="F547" i="17"/>
  <c r="E547" i="17"/>
  <c r="G546" i="17"/>
  <c r="H546" i="17" s="1"/>
  <c r="F546" i="17"/>
  <c r="E546" i="17"/>
  <c r="G545" i="17"/>
  <c r="H545" i="17" s="1"/>
  <c r="F545" i="17"/>
  <c r="E545" i="17"/>
  <c r="G544" i="17"/>
  <c r="H544" i="17" s="1"/>
  <c r="F544" i="17"/>
  <c r="E544" i="17"/>
  <c r="G543" i="17"/>
  <c r="H543" i="17" s="1"/>
  <c r="F543" i="17"/>
  <c r="E543" i="17"/>
  <c r="G542" i="17"/>
  <c r="H542" i="17" s="1"/>
  <c r="F542" i="17"/>
  <c r="E542" i="17"/>
  <c r="G541" i="17"/>
  <c r="H541" i="17" s="1"/>
  <c r="F541" i="17"/>
  <c r="E541" i="17"/>
  <c r="G540" i="17"/>
  <c r="H540" i="17" s="1"/>
  <c r="F540" i="17"/>
  <c r="E540" i="17"/>
  <c r="G539" i="17"/>
  <c r="H539" i="17" s="1"/>
  <c r="F539" i="17"/>
  <c r="E539" i="17"/>
  <c r="G538" i="17"/>
  <c r="F538" i="17"/>
  <c r="G537" i="17"/>
  <c r="H537" i="17" s="1"/>
  <c r="F537" i="17"/>
  <c r="E537" i="17"/>
  <c r="G536" i="17"/>
  <c r="H536" i="17" s="1"/>
  <c r="F536" i="17"/>
  <c r="E536" i="17"/>
  <c r="G535" i="17"/>
  <c r="H535" i="17" s="1"/>
  <c r="F535" i="17"/>
  <c r="E535" i="17"/>
  <c r="G534" i="17"/>
  <c r="H534" i="17" s="1"/>
  <c r="F534" i="17"/>
  <c r="E534" i="17"/>
  <c r="G533" i="17"/>
  <c r="H533" i="17" s="1"/>
  <c r="F533" i="17"/>
  <c r="E533" i="17"/>
  <c r="G532" i="17"/>
  <c r="H532" i="17" s="1"/>
  <c r="F532" i="17"/>
  <c r="E532" i="17"/>
  <c r="G531" i="17"/>
  <c r="H531" i="17" s="1"/>
  <c r="F531" i="17"/>
  <c r="E531" i="17"/>
  <c r="G530" i="17"/>
  <c r="H530" i="17" s="1"/>
  <c r="F530" i="17"/>
  <c r="E530" i="17"/>
  <c r="G529" i="17"/>
  <c r="H529" i="17" s="1"/>
  <c r="F529" i="17"/>
  <c r="E529" i="17"/>
  <c r="G528" i="17"/>
  <c r="H528" i="17" s="1"/>
  <c r="F528" i="17"/>
  <c r="E528" i="17"/>
  <c r="G527" i="17"/>
  <c r="H527" i="17" s="1"/>
  <c r="F527" i="17"/>
  <c r="E527" i="17"/>
  <c r="G526" i="17"/>
  <c r="H526" i="17" s="1"/>
  <c r="F526" i="17"/>
  <c r="E526" i="17"/>
  <c r="G525" i="17"/>
  <c r="H525" i="17" s="1"/>
  <c r="F525" i="17"/>
  <c r="E525" i="17"/>
  <c r="G524" i="17"/>
  <c r="H524" i="17" s="1"/>
  <c r="F524" i="17"/>
  <c r="E524" i="17"/>
  <c r="G523" i="17"/>
  <c r="H523" i="17" s="1"/>
  <c r="F523" i="17"/>
  <c r="E523" i="17"/>
  <c r="G522" i="17"/>
  <c r="H522" i="17" s="1"/>
  <c r="F522" i="17"/>
  <c r="E522" i="17"/>
  <c r="G521" i="17"/>
  <c r="H521" i="17" s="1"/>
  <c r="F521" i="17"/>
  <c r="E521" i="17"/>
  <c r="G520" i="17"/>
  <c r="H520" i="17" s="1"/>
  <c r="F520" i="17"/>
  <c r="E520" i="17"/>
  <c r="G519" i="17"/>
  <c r="H519" i="17" s="1"/>
  <c r="F519" i="17"/>
  <c r="E519" i="17"/>
  <c r="G518" i="17"/>
  <c r="H518" i="17" s="1"/>
  <c r="F518" i="17"/>
  <c r="E518" i="17"/>
  <c r="G517" i="17"/>
  <c r="H517" i="17" s="1"/>
  <c r="F517" i="17"/>
  <c r="E517" i="17"/>
  <c r="G516" i="17"/>
  <c r="H516" i="17" s="1"/>
  <c r="F516" i="17"/>
  <c r="E516" i="17"/>
  <c r="G515" i="17"/>
  <c r="H515" i="17" s="1"/>
  <c r="F515" i="17"/>
  <c r="E515" i="17"/>
  <c r="G514" i="17"/>
  <c r="H514" i="17" s="1"/>
  <c r="F514" i="17"/>
  <c r="E514" i="17"/>
  <c r="G513" i="17"/>
  <c r="H513" i="17" s="1"/>
  <c r="F513" i="17"/>
  <c r="E513" i="17"/>
  <c r="G512" i="17"/>
  <c r="H512" i="17" s="1"/>
  <c r="F512" i="17"/>
  <c r="E512" i="17"/>
  <c r="G511" i="17"/>
  <c r="H511" i="17" s="1"/>
  <c r="F511" i="17"/>
  <c r="E511" i="17"/>
  <c r="G510" i="17"/>
  <c r="H510" i="17" s="1"/>
  <c r="F510" i="17"/>
  <c r="E510" i="17"/>
  <c r="G509" i="17"/>
  <c r="H509" i="17" s="1"/>
  <c r="F509" i="17"/>
  <c r="E509" i="17"/>
  <c r="G508" i="17"/>
  <c r="H508" i="17" s="1"/>
  <c r="F508" i="17"/>
  <c r="E508" i="17"/>
  <c r="G507" i="17"/>
  <c r="H507" i="17" s="1"/>
  <c r="F507" i="17"/>
  <c r="E507" i="17"/>
  <c r="G506" i="17"/>
  <c r="H506" i="17" s="1"/>
  <c r="F506" i="17"/>
  <c r="E506" i="17"/>
  <c r="G505" i="17"/>
  <c r="H505" i="17" s="1"/>
  <c r="F505" i="17"/>
  <c r="E505" i="17"/>
  <c r="G504" i="17"/>
  <c r="H504" i="17" s="1"/>
  <c r="F504" i="17"/>
  <c r="E504" i="17"/>
  <c r="G503" i="17"/>
  <c r="H503" i="17" s="1"/>
  <c r="F503" i="17"/>
  <c r="E503" i="17"/>
  <c r="G502" i="17"/>
  <c r="H502" i="17" s="1"/>
  <c r="F502" i="17"/>
  <c r="E502" i="17"/>
  <c r="G501" i="17"/>
  <c r="H501" i="17" s="1"/>
  <c r="F501" i="17"/>
  <c r="E501" i="17"/>
  <c r="G500" i="17"/>
  <c r="H500" i="17" s="1"/>
  <c r="E500" i="17"/>
  <c r="G499" i="17"/>
  <c r="F499" i="17"/>
  <c r="E499" i="17"/>
  <c r="H499" i="17" s="1"/>
  <c r="G498" i="17"/>
  <c r="F498" i="17"/>
  <c r="E498" i="17"/>
  <c r="H498" i="17" s="1"/>
  <c r="G497" i="17"/>
  <c r="F497" i="17"/>
  <c r="E497" i="17"/>
  <c r="H497" i="17" s="1"/>
  <c r="G496" i="17"/>
  <c r="F496" i="17"/>
  <c r="E496" i="17"/>
  <c r="H496" i="17" s="1"/>
  <c r="G495" i="17"/>
  <c r="F495" i="17"/>
  <c r="E495" i="17"/>
  <c r="H495" i="17" s="1"/>
  <c r="G494" i="17"/>
  <c r="F494" i="17"/>
  <c r="E494" i="17"/>
  <c r="H494" i="17" s="1"/>
  <c r="G493" i="17"/>
  <c r="F493" i="17"/>
  <c r="E493" i="17"/>
  <c r="H493" i="17" s="1"/>
  <c r="G492" i="17"/>
  <c r="F492" i="17"/>
  <c r="E492" i="17"/>
  <c r="H492" i="17" s="1"/>
  <c r="G491" i="17"/>
  <c r="F491" i="17"/>
  <c r="E491" i="17"/>
  <c r="H491" i="17" s="1"/>
  <c r="G490" i="17"/>
  <c r="F490" i="17"/>
  <c r="E490" i="17"/>
  <c r="H490" i="17" s="1"/>
  <c r="G489" i="17"/>
  <c r="F489" i="17"/>
  <c r="E489" i="17"/>
  <c r="H489" i="17" s="1"/>
  <c r="G488" i="17"/>
  <c r="F488" i="17"/>
  <c r="E488" i="17"/>
  <c r="H488" i="17" s="1"/>
  <c r="G487" i="17"/>
  <c r="F487" i="17"/>
  <c r="E487" i="17"/>
  <c r="H487" i="17" s="1"/>
  <c r="G486" i="17"/>
  <c r="F486" i="17"/>
  <c r="E486" i="17"/>
  <c r="H486" i="17" s="1"/>
  <c r="G485" i="17"/>
  <c r="F485" i="17"/>
  <c r="E485" i="17"/>
  <c r="H485" i="17" s="1"/>
  <c r="G484" i="17"/>
  <c r="F484" i="17"/>
  <c r="E484" i="17"/>
  <c r="H484" i="17" s="1"/>
  <c r="G483" i="17"/>
  <c r="F483" i="17"/>
  <c r="E483" i="17"/>
  <c r="H483" i="17" s="1"/>
  <c r="G482" i="17"/>
  <c r="F482" i="17"/>
  <c r="E482" i="17"/>
  <c r="H482" i="17" s="1"/>
  <c r="G481" i="17"/>
  <c r="F481" i="17"/>
  <c r="E481" i="17"/>
  <c r="H481" i="17" s="1"/>
  <c r="G480" i="17"/>
  <c r="F480" i="17"/>
  <c r="E480" i="17"/>
  <c r="H480" i="17" s="1"/>
  <c r="G479" i="17"/>
  <c r="F479" i="17"/>
  <c r="E479" i="17"/>
  <c r="H479" i="17" s="1"/>
  <c r="G478" i="17"/>
  <c r="F478" i="17"/>
  <c r="E478" i="17"/>
  <c r="H478" i="17" s="1"/>
  <c r="G477" i="17"/>
  <c r="F477" i="17"/>
  <c r="E477" i="17"/>
  <c r="H477" i="17" s="1"/>
  <c r="G476" i="17"/>
  <c r="F476" i="17"/>
  <c r="E476" i="17"/>
  <c r="H476" i="17" s="1"/>
  <c r="G475" i="17"/>
  <c r="F475" i="17"/>
  <c r="E475" i="17"/>
  <c r="H475" i="17" s="1"/>
  <c r="G474" i="17"/>
  <c r="F474" i="17"/>
  <c r="E474" i="17"/>
  <c r="H474" i="17" s="1"/>
  <c r="G473" i="17"/>
  <c r="F473" i="17"/>
  <c r="E473" i="17"/>
  <c r="H473" i="17" s="1"/>
  <c r="G472" i="17"/>
  <c r="F472" i="17"/>
  <c r="E472" i="17"/>
  <c r="H472" i="17" s="1"/>
  <c r="G471" i="17"/>
  <c r="F471" i="17"/>
  <c r="E471" i="17"/>
  <c r="H471" i="17" s="1"/>
  <c r="G470" i="17"/>
  <c r="F470" i="17"/>
  <c r="E470" i="17"/>
  <c r="H470" i="17" s="1"/>
  <c r="G469" i="17"/>
  <c r="F469" i="17"/>
  <c r="E469" i="17"/>
  <c r="H469" i="17" s="1"/>
  <c r="G468" i="17"/>
  <c r="F468" i="17"/>
  <c r="E468" i="17"/>
  <c r="H468" i="17" s="1"/>
  <c r="G467" i="17"/>
  <c r="F467" i="17"/>
  <c r="E467" i="17"/>
  <c r="H467" i="17" s="1"/>
  <c r="G466" i="17"/>
  <c r="F466" i="17"/>
  <c r="E466" i="17"/>
  <c r="H466" i="17" s="1"/>
  <c r="G465" i="17"/>
  <c r="F465" i="17"/>
  <c r="E465" i="17"/>
  <c r="H465" i="17" s="1"/>
  <c r="G464" i="17"/>
  <c r="F464" i="17"/>
  <c r="E464" i="17"/>
  <c r="H464" i="17" s="1"/>
  <c r="G463" i="17"/>
  <c r="F463" i="17"/>
  <c r="E463" i="17"/>
  <c r="H463" i="17" s="1"/>
  <c r="G462" i="17"/>
  <c r="F462" i="17"/>
  <c r="E462" i="17"/>
  <c r="H462" i="17" s="1"/>
  <c r="G461" i="17"/>
  <c r="F461" i="17"/>
  <c r="E461" i="17"/>
  <c r="H461" i="17" s="1"/>
  <c r="G460" i="17"/>
  <c r="F460" i="17"/>
  <c r="E460" i="17"/>
  <c r="H460" i="17" s="1"/>
  <c r="G459" i="17"/>
  <c r="F459" i="17"/>
  <c r="E459" i="17"/>
  <c r="H459" i="17" s="1"/>
  <c r="G458" i="17"/>
  <c r="F458" i="17"/>
  <c r="E458" i="17"/>
  <c r="H458" i="17" s="1"/>
  <c r="G457" i="17"/>
  <c r="F457" i="17"/>
  <c r="E457" i="17"/>
  <c r="H457" i="17" s="1"/>
  <c r="G456" i="17"/>
  <c r="F456" i="17"/>
  <c r="E456" i="17"/>
  <c r="H456" i="17" s="1"/>
  <c r="G455" i="17"/>
  <c r="F455" i="17"/>
  <c r="E455" i="17"/>
  <c r="H455" i="17" s="1"/>
  <c r="G454" i="17"/>
  <c r="F454" i="17"/>
  <c r="E454" i="17"/>
  <c r="H454" i="17" s="1"/>
  <c r="G453" i="17"/>
  <c r="F453" i="17"/>
  <c r="E453" i="17"/>
  <c r="H453" i="17" s="1"/>
  <c r="G452" i="17"/>
  <c r="F452" i="17"/>
  <c r="E452" i="17"/>
  <c r="H452" i="17" s="1"/>
  <c r="G451" i="17"/>
  <c r="F451" i="17"/>
  <c r="E451" i="17"/>
  <c r="H451" i="17" s="1"/>
  <c r="G450" i="17"/>
  <c r="F450" i="17"/>
  <c r="E450" i="17"/>
  <c r="H450" i="17" s="1"/>
  <c r="G449" i="17"/>
  <c r="F449" i="17"/>
  <c r="E449" i="17"/>
  <c r="H449" i="17" s="1"/>
  <c r="G448" i="17"/>
  <c r="F448" i="17"/>
  <c r="E448" i="17"/>
  <c r="H448" i="17" s="1"/>
  <c r="G447" i="17"/>
  <c r="F447" i="17"/>
  <c r="E447" i="17"/>
  <c r="H447" i="17" s="1"/>
  <c r="G446" i="17"/>
  <c r="F446" i="17"/>
  <c r="E446" i="17"/>
  <c r="H446" i="17" s="1"/>
  <c r="G445" i="17"/>
  <c r="F445" i="17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E435" i="17"/>
  <c r="H435" i="17" s="1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F425" i="17"/>
  <c r="E425" i="17"/>
  <c r="H425" i="17" s="1"/>
  <c r="G424" i="17"/>
  <c r="F424" i="17"/>
  <c r="E424" i="17"/>
  <c r="H424" i="17" s="1"/>
  <c r="G423" i="17"/>
  <c r="F423" i="17"/>
  <c r="E423" i="17"/>
  <c r="H423" i="17" s="1"/>
  <c r="G422" i="17"/>
  <c r="F422" i="17"/>
  <c r="E422" i="17"/>
  <c r="H422" i="17" s="1"/>
  <c r="G421" i="17"/>
  <c r="F421" i="17"/>
  <c r="E421" i="17"/>
  <c r="H421" i="17" s="1"/>
  <c r="G420" i="17"/>
  <c r="F420" i="17"/>
  <c r="E420" i="17"/>
  <c r="H420" i="17" s="1"/>
  <c r="G419" i="17"/>
  <c r="F419" i="17"/>
  <c r="E419" i="17"/>
  <c r="H419" i="17" s="1"/>
  <c r="G418" i="17"/>
  <c r="F418" i="17"/>
  <c r="E418" i="17"/>
  <c r="H418" i="17" s="1"/>
  <c r="G417" i="17"/>
  <c r="F417" i="17"/>
  <c r="E417" i="17"/>
  <c r="H417" i="17" s="1"/>
  <c r="G416" i="17"/>
  <c r="F416" i="17"/>
  <c r="E416" i="17"/>
  <c r="H416" i="17" s="1"/>
  <c r="G415" i="17"/>
  <c r="F415" i="17"/>
  <c r="E415" i="17"/>
  <c r="H415" i="17" s="1"/>
  <c r="G414" i="17"/>
  <c r="F414" i="17"/>
  <c r="E414" i="17"/>
  <c r="H414" i="17" s="1"/>
  <c r="G413" i="17"/>
  <c r="F413" i="17"/>
  <c r="E413" i="17"/>
  <c r="H413" i="17" s="1"/>
  <c r="G412" i="17"/>
  <c r="F412" i="17"/>
  <c r="G411" i="17"/>
  <c r="F411" i="17"/>
  <c r="E411" i="17"/>
  <c r="H411" i="17" s="1"/>
  <c r="G410" i="17"/>
  <c r="F410" i="17"/>
  <c r="E410" i="17"/>
  <c r="H410" i="17" s="1"/>
  <c r="G409" i="17"/>
  <c r="F409" i="17"/>
  <c r="E409" i="17"/>
  <c r="H409" i="17" s="1"/>
  <c r="G408" i="17"/>
  <c r="F408" i="17"/>
  <c r="E408" i="17"/>
  <c r="H408" i="17" s="1"/>
  <c r="G407" i="17"/>
  <c r="F407" i="17"/>
  <c r="E407" i="17"/>
  <c r="H407" i="17" s="1"/>
  <c r="G406" i="17"/>
  <c r="F406" i="17"/>
  <c r="E406" i="17"/>
  <c r="H406" i="17" s="1"/>
  <c r="G405" i="17"/>
  <c r="F405" i="17"/>
  <c r="G404" i="17"/>
  <c r="F404" i="17"/>
  <c r="E404" i="17"/>
  <c r="H404" i="17" s="1"/>
  <c r="G403" i="17"/>
  <c r="F403" i="17"/>
  <c r="E403" i="17"/>
  <c r="H403" i="17" s="1"/>
  <c r="G402" i="17"/>
  <c r="F402" i="17"/>
  <c r="E402" i="17"/>
  <c r="H402" i="17" s="1"/>
  <c r="G401" i="17"/>
  <c r="F401" i="17"/>
  <c r="E401" i="17"/>
  <c r="H401" i="17" s="1"/>
  <c r="G400" i="17"/>
  <c r="F400" i="17"/>
  <c r="E400" i="17"/>
  <c r="H400" i="17" s="1"/>
  <c r="G399" i="17"/>
  <c r="E399" i="17"/>
  <c r="H399" i="17" s="1"/>
  <c r="G398" i="17"/>
  <c r="F398" i="17"/>
  <c r="E398" i="17"/>
  <c r="H398" i="17" s="1"/>
  <c r="G397" i="17"/>
  <c r="F397" i="17"/>
  <c r="G396" i="17"/>
  <c r="F396" i="17"/>
  <c r="E396" i="17"/>
  <c r="H396" i="17" s="1"/>
  <c r="G395" i="17"/>
  <c r="F395" i="17"/>
  <c r="E395" i="17"/>
  <c r="H395" i="17" s="1"/>
  <c r="G394" i="17"/>
  <c r="F394" i="17"/>
  <c r="E394" i="17"/>
  <c r="H394" i="17" s="1"/>
  <c r="G393" i="17"/>
  <c r="F393" i="17"/>
  <c r="E393" i="17"/>
  <c r="H393" i="17" s="1"/>
  <c r="G392" i="17"/>
  <c r="F392" i="17"/>
  <c r="E392" i="17"/>
  <c r="H392" i="17" s="1"/>
  <c r="G391" i="17"/>
  <c r="F391" i="17"/>
  <c r="G390" i="17"/>
  <c r="F390" i="17"/>
  <c r="E390" i="17"/>
  <c r="H390" i="17" s="1"/>
  <c r="G389" i="17"/>
  <c r="F389" i="17"/>
  <c r="E389" i="17"/>
  <c r="H389" i="17" s="1"/>
  <c r="G388" i="17"/>
  <c r="F388" i="17"/>
  <c r="E388" i="17"/>
  <c r="H388" i="17" s="1"/>
  <c r="G387" i="17"/>
  <c r="F387" i="17"/>
  <c r="E387" i="17"/>
  <c r="H387" i="17" s="1"/>
  <c r="G386" i="17"/>
  <c r="F386" i="17"/>
  <c r="G385" i="17"/>
  <c r="F385" i="17"/>
  <c r="E385" i="17"/>
  <c r="H385" i="17" s="1"/>
  <c r="G384" i="17"/>
  <c r="H383" i="17"/>
  <c r="G383" i="17"/>
  <c r="F383" i="17"/>
  <c r="E383" i="17"/>
  <c r="H382" i="17"/>
  <c r="G382" i="17"/>
  <c r="F382" i="17"/>
  <c r="E382" i="17"/>
  <c r="H381" i="17"/>
  <c r="G381" i="17"/>
  <c r="F381" i="17"/>
  <c r="E381" i="17"/>
  <c r="H380" i="17"/>
  <c r="G380" i="17"/>
  <c r="F380" i="17"/>
  <c r="E380" i="17"/>
  <c r="H379" i="17"/>
  <c r="G379" i="17"/>
  <c r="F379" i="17"/>
  <c r="E379" i="17"/>
  <c r="H378" i="17"/>
  <c r="G378" i="17"/>
  <c r="F378" i="17"/>
  <c r="E378" i="17"/>
  <c r="H377" i="17"/>
  <c r="G377" i="17"/>
  <c r="F377" i="17"/>
  <c r="E377" i="17"/>
  <c r="H376" i="17"/>
  <c r="G376" i="17"/>
  <c r="F376" i="17"/>
  <c r="E376" i="17"/>
  <c r="H375" i="17"/>
  <c r="G375" i="17"/>
  <c r="F375" i="17"/>
  <c r="E375" i="17"/>
  <c r="H374" i="17"/>
  <c r="G374" i="17"/>
  <c r="F374" i="17"/>
  <c r="E374" i="17"/>
  <c r="H373" i="17"/>
  <c r="G373" i="17"/>
  <c r="F373" i="17"/>
  <c r="E373" i="17"/>
  <c r="H372" i="17"/>
  <c r="G372" i="17"/>
  <c r="F372" i="17"/>
  <c r="E372" i="17"/>
  <c r="H371" i="17"/>
  <c r="G371" i="17"/>
  <c r="F371" i="17"/>
  <c r="E371" i="17"/>
  <c r="G370" i="17"/>
  <c r="F370" i="17"/>
  <c r="G369" i="17"/>
  <c r="F369" i="17"/>
  <c r="H368" i="17"/>
  <c r="G368" i="17"/>
  <c r="F368" i="17"/>
  <c r="E368" i="17"/>
  <c r="H367" i="17"/>
  <c r="G367" i="17"/>
  <c r="F367" i="17"/>
  <c r="E367" i="17"/>
  <c r="H366" i="17"/>
  <c r="G366" i="17"/>
  <c r="F366" i="17"/>
  <c r="E366" i="17"/>
  <c r="G365" i="17"/>
  <c r="F365" i="17"/>
  <c r="H364" i="17"/>
  <c r="G364" i="17"/>
  <c r="F364" i="17"/>
  <c r="E364" i="17"/>
  <c r="H363" i="17"/>
  <c r="G363" i="17"/>
  <c r="F363" i="17"/>
  <c r="E363" i="17"/>
  <c r="H362" i="17"/>
  <c r="G362" i="17"/>
  <c r="F362" i="17"/>
  <c r="E362" i="17"/>
  <c r="G361" i="17"/>
  <c r="F361" i="17"/>
  <c r="H360" i="17"/>
  <c r="G360" i="17"/>
  <c r="F360" i="17"/>
  <c r="E360" i="17"/>
  <c r="H359" i="17"/>
  <c r="G359" i="17"/>
  <c r="F359" i="17"/>
  <c r="E359" i="17"/>
  <c r="H358" i="17"/>
  <c r="G358" i="17"/>
  <c r="F358" i="17"/>
  <c r="E358" i="17"/>
  <c r="H357" i="17"/>
  <c r="G357" i="17"/>
  <c r="F357" i="17"/>
  <c r="E357" i="17"/>
  <c r="H356" i="17"/>
  <c r="G356" i="17"/>
  <c r="F356" i="17"/>
  <c r="E356" i="17"/>
  <c r="G355" i="17"/>
  <c r="F355" i="17"/>
  <c r="H354" i="17"/>
  <c r="G354" i="17"/>
  <c r="F354" i="17"/>
  <c r="E354" i="17"/>
  <c r="H353" i="17"/>
  <c r="G353" i="17"/>
  <c r="F353" i="17"/>
  <c r="E353" i="17"/>
  <c r="G352" i="17"/>
  <c r="F352" i="17"/>
  <c r="H351" i="17"/>
  <c r="G351" i="17"/>
  <c r="F351" i="17"/>
  <c r="E351" i="17"/>
  <c r="H350" i="17"/>
  <c r="G350" i="17"/>
  <c r="F350" i="17"/>
  <c r="E350" i="17"/>
  <c r="D349" i="17"/>
  <c r="C349" i="17"/>
  <c r="E445" i="17" s="1"/>
  <c r="H445" i="17" s="1"/>
  <c r="G343" i="17"/>
  <c r="F343" i="17"/>
  <c r="E343" i="17"/>
  <c r="H343" i="17" s="1"/>
  <c r="G342" i="17"/>
  <c r="F342" i="17"/>
  <c r="E342" i="17"/>
  <c r="G341" i="17"/>
  <c r="F341" i="17"/>
  <c r="E341" i="17"/>
  <c r="G340" i="17"/>
  <c r="F340" i="17"/>
  <c r="E340" i="17"/>
  <c r="H340" i="17" s="1"/>
  <c r="G339" i="17"/>
  <c r="F339" i="17"/>
  <c r="E339" i="17"/>
  <c r="H339" i="17" s="1"/>
  <c r="G338" i="17"/>
  <c r="F338" i="17"/>
  <c r="E338" i="17"/>
  <c r="G337" i="17"/>
  <c r="F337" i="17"/>
  <c r="E337" i="17"/>
  <c r="G336" i="17"/>
  <c r="F336" i="17"/>
  <c r="E336" i="17"/>
  <c r="H336" i="17" s="1"/>
  <c r="G335" i="17"/>
  <c r="F335" i="17"/>
  <c r="E335" i="17"/>
  <c r="H335" i="17" s="1"/>
  <c r="G334" i="17"/>
  <c r="F334" i="17"/>
  <c r="E334" i="17"/>
  <c r="G333" i="17"/>
  <c r="F333" i="17"/>
  <c r="E333" i="17"/>
  <c r="G332" i="17"/>
  <c r="F332" i="17"/>
  <c r="E332" i="17"/>
  <c r="H332" i="17" s="1"/>
  <c r="G331" i="17"/>
  <c r="F331" i="17"/>
  <c r="E331" i="17"/>
  <c r="H331" i="17" s="1"/>
  <c r="G330" i="17"/>
  <c r="F330" i="17"/>
  <c r="E330" i="17"/>
  <c r="G329" i="17"/>
  <c r="F329" i="17"/>
  <c r="E329" i="17"/>
  <c r="G328" i="17"/>
  <c r="F328" i="17"/>
  <c r="E328" i="17"/>
  <c r="H328" i="17" s="1"/>
  <c r="G327" i="17"/>
  <c r="F327" i="17"/>
  <c r="E327" i="17"/>
  <c r="H327" i="17" s="1"/>
  <c r="G326" i="17"/>
  <c r="F326" i="17"/>
  <c r="E326" i="17"/>
  <c r="G325" i="17"/>
  <c r="F325" i="17"/>
  <c r="E325" i="17"/>
  <c r="G324" i="17"/>
  <c r="F324" i="17"/>
  <c r="E324" i="17"/>
  <c r="H324" i="17" s="1"/>
  <c r="G323" i="17"/>
  <c r="F323" i="17"/>
  <c r="E323" i="17"/>
  <c r="H323" i="17" s="1"/>
  <c r="G322" i="17"/>
  <c r="F322" i="17"/>
  <c r="E322" i="17"/>
  <c r="G321" i="17"/>
  <c r="F321" i="17"/>
  <c r="E321" i="17"/>
  <c r="G320" i="17"/>
  <c r="F320" i="17"/>
  <c r="E320" i="17"/>
  <c r="H320" i="17" s="1"/>
  <c r="G319" i="17"/>
  <c r="F319" i="17"/>
  <c r="G318" i="17"/>
  <c r="F318" i="17"/>
  <c r="E318" i="17"/>
  <c r="G317" i="17"/>
  <c r="F317" i="17"/>
  <c r="E317" i="17"/>
  <c r="G316" i="17"/>
  <c r="F316" i="17"/>
  <c r="E316" i="17"/>
  <c r="H316" i="17" s="1"/>
  <c r="G315" i="17"/>
  <c r="F315" i="17"/>
  <c r="E315" i="17"/>
  <c r="H315" i="17" s="1"/>
  <c r="G314" i="17"/>
  <c r="F314" i="17"/>
  <c r="E314" i="17"/>
  <c r="G313" i="17"/>
  <c r="F313" i="17"/>
  <c r="E313" i="17"/>
  <c r="G312" i="17"/>
  <c r="F312" i="17"/>
  <c r="E312" i="17"/>
  <c r="H312" i="17" s="1"/>
  <c r="G311" i="17"/>
  <c r="F311" i="17"/>
  <c r="E311" i="17"/>
  <c r="H311" i="17" s="1"/>
  <c r="G310" i="17"/>
  <c r="F310" i="17"/>
  <c r="E310" i="17"/>
  <c r="G309" i="17"/>
  <c r="F309" i="17"/>
  <c r="E309" i="17"/>
  <c r="G308" i="17"/>
  <c r="F308" i="17"/>
  <c r="E308" i="17"/>
  <c r="H308" i="17" s="1"/>
  <c r="G307" i="17"/>
  <c r="F307" i="17"/>
  <c r="E307" i="17"/>
  <c r="H307" i="17" s="1"/>
  <c r="G306" i="17"/>
  <c r="F306" i="17"/>
  <c r="E306" i="17"/>
  <c r="G305" i="17"/>
  <c r="F305" i="17"/>
  <c r="E305" i="17"/>
  <c r="G304" i="17"/>
  <c r="F304" i="17"/>
  <c r="E304" i="17"/>
  <c r="H304" i="17" s="1"/>
  <c r="G303" i="17"/>
  <c r="F303" i="17"/>
  <c r="E303" i="17"/>
  <c r="H303" i="17" s="1"/>
  <c r="G302" i="17"/>
  <c r="F302" i="17"/>
  <c r="E302" i="17"/>
  <c r="G301" i="17"/>
  <c r="F301" i="17"/>
  <c r="E301" i="17"/>
  <c r="G300" i="17"/>
  <c r="F300" i="17"/>
  <c r="E300" i="17"/>
  <c r="H300" i="17" s="1"/>
  <c r="G299" i="17"/>
  <c r="F299" i="17"/>
  <c r="E299" i="17"/>
  <c r="H299" i="17" s="1"/>
  <c r="G298" i="17"/>
  <c r="F298" i="17"/>
  <c r="E298" i="17"/>
  <c r="G297" i="17"/>
  <c r="F297" i="17"/>
  <c r="E297" i="17"/>
  <c r="G296" i="17"/>
  <c r="F296" i="17"/>
  <c r="E296" i="17"/>
  <c r="H296" i="17" s="1"/>
  <c r="G295" i="17"/>
  <c r="F295" i="17"/>
  <c r="E295" i="17"/>
  <c r="H295" i="17" s="1"/>
  <c r="G294" i="17"/>
  <c r="F294" i="17"/>
  <c r="E294" i="17"/>
  <c r="G293" i="17"/>
  <c r="F293" i="17"/>
  <c r="E293" i="17"/>
  <c r="G292" i="17"/>
  <c r="F292" i="17"/>
  <c r="E292" i="17"/>
  <c r="H292" i="17" s="1"/>
  <c r="G291" i="17"/>
  <c r="F291" i="17"/>
  <c r="E291" i="17"/>
  <c r="H291" i="17" s="1"/>
  <c r="G290" i="17"/>
  <c r="F290" i="17"/>
  <c r="E290" i="17"/>
  <c r="G289" i="17"/>
  <c r="F289" i="17"/>
  <c r="E289" i="17"/>
  <c r="G288" i="17"/>
  <c r="F288" i="17"/>
  <c r="E288" i="17"/>
  <c r="H288" i="17" s="1"/>
  <c r="G287" i="17"/>
  <c r="F287" i="17"/>
  <c r="E287" i="17"/>
  <c r="H287" i="17" s="1"/>
  <c r="G286" i="17"/>
  <c r="F286" i="17"/>
  <c r="E286" i="17"/>
  <c r="G285" i="17"/>
  <c r="F285" i="17"/>
  <c r="E285" i="17"/>
  <c r="G284" i="17"/>
  <c r="F284" i="17"/>
  <c r="E284" i="17"/>
  <c r="H284" i="17" s="1"/>
  <c r="G283" i="17"/>
  <c r="F283" i="17"/>
  <c r="E283" i="17"/>
  <c r="H283" i="17" s="1"/>
  <c r="G282" i="17"/>
  <c r="F282" i="17"/>
  <c r="E282" i="17"/>
  <c r="G281" i="17"/>
  <c r="F281" i="17"/>
  <c r="E281" i="17"/>
  <c r="G280" i="17"/>
  <c r="F280" i="17"/>
  <c r="E280" i="17"/>
  <c r="H280" i="17" s="1"/>
  <c r="G279" i="17"/>
  <c r="F279" i="17"/>
  <c r="E279" i="17"/>
  <c r="H279" i="17" s="1"/>
  <c r="G278" i="17"/>
  <c r="F278" i="17"/>
  <c r="E278" i="17"/>
  <c r="G277" i="17"/>
  <c r="F277" i="17"/>
  <c r="E277" i="17"/>
  <c r="G276" i="17"/>
  <c r="F276" i="17"/>
  <c r="E276" i="17"/>
  <c r="H276" i="17" s="1"/>
  <c r="G275" i="17"/>
  <c r="F275" i="17"/>
  <c r="E275" i="17"/>
  <c r="H275" i="17" s="1"/>
  <c r="G274" i="17"/>
  <c r="F274" i="17"/>
  <c r="E274" i="17"/>
  <c r="G273" i="17"/>
  <c r="F273" i="17"/>
  <c r="E273" i="17"/>
  <c r="G272" i="17"/>
  <c r="F272" i="17"/>
  <c r="E272" i="17"/>
  <c r="H272" i="17" s="1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F251" i="17"/>
  <c r="E251" i="17"/>
  <c r="H251" i="17" s="1"/>
  <c r="G250" i="17"/>
  <c r="F250" i="17"/>
  <c r="E250" i="17"/>
  <c r="G249" i="17"/>
  <c r="F249" i="17"/>
  <c r="E249" i="17"/>
  <c r="G248" i="17"/>
  <c r="F248" i="17"/>
  <c r="E248" i="17"/>
  <c r="H248" i="17" s="1"/>
  <c r="G247" i="17"/>
  <c r="F247" i="17"/>
  <c r="E247" i="17"/>
  <c r="H247" i="17" s="1"/>
  <c r="G246" i="17"/>
  <c r="F246" i="17"/>
  <c r="E246" i="17"/>
  <c r="G245" i="17"/>
  <c r="F245" i="17"/>
  <c r="E245" i="17"/>
  <c r="G244" i="17"/>
  <c r="F244" i="17"/>
  <c r="E244" i="17"/>
  <c r="H244" i="17" s="1"/>
  <c r="G243" i="17"/>
  <c r="F243" i="17"/>
  <c r="E243" i="17"/>
  <c r="H243" i="17" s="1"/>
  <c r="G242" i="17"/>
  <c r="F242" i="17"/>
  <c r="E242" i="17"/>
  <c r="G241" i="17"/>
  <c r="F241" i="17"/>
  <c r="G240" i="17"/>
  <c r="F240" i="17"/>
  <c r="E240" i="17"/>
  <c r="H240" i="17" s="1"/>
  <c r="G239" i="17"/>
  <c r="F239" i="17"/>
  <c r="E239" i="17"/>
  <c r="H239" i="17" s="1"/>
  <c r="G238" i="17"/>
  <c r="F238" i="17"/>
  <c r="G237" i="17"/>
  <c r="F237" i="17"/>
  <c r="E237" i="17"/>
  <c r="G236" i="17"/>
  <c r="F236" i="17"/>
  <c r="E236" i="17"/>
  <c r="H236" i="17" s="1"/>
  <c r="G235" i="17"/>
  <c r="F235" i="17"/>
  <c r="E235" i="17"/>
  <c r="H235" i="17" s="1"/>
  <c r="G234" i="17"/>
  <c r="F234" i="17"/>
  <c r="E234" i="17"/>
  <c r="G233" i="17"/>
  <c r="F233" i="17"/>
  <c r="E233" i="17"/>
  <c r="G232" i="17"/>
  <c r="F232" i="17"/>
  <c r="E232" i="17"/>
  <c r="H232" i="17" s="1"/>
  <c r="G231" i="17"/>
  <c r="F231" i="17"/>
  <c r="E231" i="17"/>
  <c r="H231" i="17" s="1"/>
  <c r="G230" i="17"/>
  <c r="F230" i="17"/>
  <c r="E230" i="17"/>
  <c r="G229" i="17"/>
  <c r="F229" i="17"/>
  <c r="E229" i="17"/>
  <c r="G228" i="17"/>
  <c r="F228" i="17"/>
  <c r="E228" i="17"/>
  <c r="H228" i="17" s="1"/>
  <c r="G227" i="17"/>
  <c r="F227" i="17"/>
  <c r="E227" i="17"/>
  <c r="H227" i="17" s="1"/>
  <c r="G226" i="17"/>
  <c r="F226" i="17"/>
  <c r="E226" i="17"/>
  <c r="G225" i="17"/>
  <c r="F225" i="17"/>
  <c r="E225" i="17"/>
  <c r="G224" i="17"/>
  <c r="F224" i="17"/>
  <c r="E224" i="17"/>
  <c r="H224" i="17" s="1"/>
  <c r="G223" i="17"/>
  <c r="F223" i="17"/>
  <c r="E223" i="17"/>
  <c r="H223" i="17" s="1"/>
  <c r="G222" i="17"/>
  <c r="F222" i="17"/>
  <c r="E222" i="17"/>
  <c r="G221" i="17"/>
  <c r="F221" i="17"/>
  <c r="E221" i="17"/>
  <c r="G220" i="17"/>
  <c r="F220" i="17"/>
  <c r="E220" i="17"/>
  <c r="H220" i="17" s="1"/>
  <c r="G219" i="17"/>
  <c r="F219" i="17"/>
  <c r="E219" i="17"/>
  <c r="H219" i="17" s="1"/>
  <c r="G218" i="17"/>
  <c r="F218" i="17"/>
  <c r="E218" i="17"/>
  <c r="G217" i="17"/>
  <c r="F217" i="17"/>
  <c r="E217" i="17"/>
  <c r="G216" i="17"/>
  <c r="F216" i="17"/>
  <c r="E216" i="17"/>
  <c r="H216" i="17" s="1"/>
  <c r="G215" i="17"/>
  <c r="F215" i="17"/>
  <c r="E215" i="17"/>
  <c r="H215" i="17" s="1"/>
  <c r="G214" i="17"/>
  <c r="F214" i="17"/>
  <c r="E214" i="17"/>
  <c r="G213" i="17"/>
  <c r="F213" i="17"/>
  <c r="G212" i="17"/>
  <c r="F212" i="17"/>
  <c r="E212" i="17"/>
  <c r="H212" i="17" s="1"/>
  <c r="G211" i="17"/>
  <c r="F211" i="17"/>
  <c r="E211" i="17"/>
  <c r="H211" i="17" s="1"/>
  <c r="G210" i="17"/>
  <c r="F210" i="17"/>
  <c r="E210" i="17"/>
  <c r="G209" i="17"/>
  <c r="F209" i="17"/>
  <c r="E209" i="17"/>
  <c r="G208" i="17"/>
  <c r="F208" i="17"/>
  <c r="E208" i="17"/>
  <c r="H208" i="17" s="1"/>
  <c r="G207" i="17"/>
  <c r="F207" i="17"/>
  <c r="E207" i="17"/>
  <c r="H207" i="17" s="1"/>
  <c r="G206" i="17"/>
  <c r="F206" i="17"/>
  <c r="E206" i="17"/>
  <c r="G205" i="17"/>
  <c r="F205" i="17"/>
  <c r="E205" i="17"/>
  <c r="G204" i="17"/>
  <c r="F204" i="17"/>
  <c r="E204" i="17"/>
  <c r="H204" i="17" s="1"/>
  <c r="G203" i="17"/>
  <c r="F203" i="17"/>
  <c r="E203" i="17"/>
  <c r="H203" i="17" s="1"/>
  <c r="G202" i="17"/>
  <c r="F202" i="17"/>
  <c r="E202" i="17"/>
  <c r="G201" i="17"/>
  <c r="F201" i="17"/>
  <c r="E201" i="17"/>
  <c r="G200" i="17"/>
  <c r="F200" i="17"/>
  <c r="E200" i="17"/>
  <c r="H200" i="17" s="1"/>
  <c r="G199" i="17"/>
  <c r="F199" i="17"/>
  <c r="E199" i="17"/>
  <c r="H199" i="17" s="1"/>
  <c r="G198" i="17"/>
  <c r="F198" i="17"/>
  <c r="E198" i="17"/>
  <c r="G197" i="17"/>
  <c r="F197" i="17"/>
  <c r="E197" i="17"/>
  <c r="G196" i="17"/>
  <c r="F196" i="17"/>
  <c r="E196" i="17"/>
  <c r="H196" i="17" s="1"/>
  <c r="G195" i="17"/>
  <c r="F195" i="17"/>
  <c r="E195" i="17"/>
  <c r="H195" i="17" s="1"/>
  <c r="G194" i="17"/>
  <c r="F194" i="17"/>
  <c r="E194" i="17"/>
  <c r="G193" i="17"/>
  <c r="F193" i="17"/>
  <c r="E193" i="17"/>
  <c r="G192" i="17"/>
  <c r="F192" i="17"/>
  <c r="E192" i="17"/>
  <c r="H192" i="17" s="1"/>
  <c r="G191" i="17"/>
  <c r="F191" i="17"/>
  <c r="E191" i="17"/>
  <c r="H191" i="17" s="1"/>
  <c r="G190" i="17"/>
  <c r="F190" i="17"/>
  <c r="E190" i="17"/>
  <c r="G189" i="17"/>
  <c r="F189" i="17"/>
  <c r="E189" i="17"/>
  <c r="G188" i="17"/>
  <c r="F188" i="17"/>
  <c r="E188" i="17"/>
  <c r="H188" i="17" s="1"/>
  <c r="G187" i="17"/>
  <c r="F187" i="17"/>
  <c r="E187" i="17"/>
  <c r="H187" i="17" s="1"/>
  <c r="G186" i="17"/>
  <c r="F186" i="17"/>
  <c r="E186" i="17"/>
  <c r="G185" i="17"/>
  <c r="F185" i="17"/>
  <c r="E185" i="17"/>
  <c r="G184" i="17"/>
  <c r="F184" i="17"/>
  <c r="E184" i="17"/>
  <c r="H184" i="17" s="1"/>
  <c r="G183" i="17"/>
  <c r="F183" i="17"/>
  <c r="E183" i="17"/>
  <c r="H183" i="17" s="1"/>
  <c r="G182" i="17"/>
  <c r="F182" i="17"/>
  <c r="E182" i="17"/>
  <c r="G181" i="17"/>
  <c r="F181" i="17"/>
  <c r="E181" i="17"/>
  <c r="G180" i="17"/>
  <c r="F180" i="17"/>
  <c r="E180" i="17"/>
  <c r="H180" i="17" s="1"/>
  <c r="G179" i="17"/>
  <c r="F179" i="17"/>
  <c r="G178" i="17"/>
  <c r="F178" i="17"/>
  <c r="E178" i="17"/>
  <c r="G177" i="17"/>
  <c r="F177" i="17"/>
  <c r="E177" i="17"/>
  <c r="G176" i="17"/>
  <c r="F176" i="17"/>
  <c r="E176" i="17"/>
  <c r="H176" i="17" s="1"/>
  <c r="G175" i="17"/>
  <c r="F175" i="17"/>
  <c r="E175" i="17"/>
  <c r="H175" i="17" s="1"/>
  <c r="G174" i="17"/>
  <c r="F174" i="17"/>
  <c r="E174" i="17"/>
  <c r="F173" i="17"/>
  <c r="D173" i="17"/>
  <c r="C173" i="17"/>
  <c r="E241" i="17" s="1"/>
  <c r="H241" i="17" s="1"/>
  <c r="H167" i="17"/>
  <c r="G167" i="17"/>
  <c r="F167" i="17"/>
  <c r="E167" i="17"/>
  <c r="H166" i="17"/>
  <c r="G166" i="17"/>
  <c r="F166" i="17"/>
  <c r="E166" i="17"/>
  <c r="H165" i="17"/>
  <c r="G165" i="17"/>
  <c r="F165" i="17"/>
  <c r="E165" i="17"/>
  <c r="H164" i="17"/>
  <c r="G164" i="17"/>
  <c r="F164" i="17"/>
  <c r="E164" i="17"/>
  <c r="H163" i="17"/>
  <c r="G163" i="17"/>
  <c r="F163" i="17"/>
  <c r="E163" i="17"/>
  <c r="H162" i="17"/>
  <c r="G162" i="17"/>
  <c r="F162" i="17"/>
  <c r="E162" i="17"/>
  <c r="H161" i="17"/>
  <c r="G161" i="17"/>
  <c r="F161" i="17"/>
  <c r="E161" i="17"/>
  <c r="H160" i="17"/>
  <c r="G160" i="17"/>
  <c r="F160" i="17"/>
  <c r="E160" i="17"/>
  <c r="H159" i="17"/>
  <c r="G159" i="17"/>
  <c r="F159" i="17"/>
  <c r="E159" i="17"/>
  <c r="G158" i="17"/>
  <c r="F158" i="17"/>
  <c r="H157" i="17"/>
  <c r="G157" i="17"/>
  <c r="F157" i="17"/>
  <c r="E157" i="17"/>
  <c r="H156" i="17"/>
  <c r="G156" i="17"/>
  <c r="F156" i="17"/>
  <c r="E156" i="17"/>
  <c r="H155" i="17"/>
  <c r="G155" i="17"/>
  <c r="F155" i="17"/>
  <c r="E155" i="17"/>
  <c r="H154" i="17"/>
  <c r="G154" i="17"/>
  <c r="F154" i="17"/>
  <c r="E154" i="17"/>
  <c r="H153" i="17"/>
  <c r="G153" i="17"/>
  <c r="F153" i="17"/>
  <c r="E153" i="17"/>
  <c r="H152" i="17"/>
  <c r="G152" i="17"/>
  <c r="F152" i="17"/>
  <c r="E152" i="17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G145" i="17"/>
  <c r="F145" i="17"/>
  <c r="H144" i="17"/>
  <c r="G144" i="17"/>
  <c r="F144" i="17"/>
  <c r="E144" i="17"/>
  <c r="H143" i="17"/>
  <c r="G143" i="17"/>
  <c r="F143" i="17"/>
  <c r="E143" i="17"/>
  <c r="H142" i="17"/>
  <c r="G142" i="17"/>
  <c r="F142" i="17"/>
  <c r="E142" i="17"/>
  <c r="H141" i="17"/>
  <c r="G141" i="17"/>
  <c r="F141" i="17"/>
  <c r="E141" i="17"/>
  <c r="H140" i="17"/>
  <c r="G140" i="17"/>
  <c r="F140" i="17"/>
  <c r="E140" i="17"/>
  <c r="H139" i="17"/>
  <c r="G139" i="17"/>
  <c r="F139" i="17"/>
  <c r="E139" i="17"/>
  <c r="H138" i="17"/>
  <c r="G138" i="17"/>
  <c r="F138" i="17"/>
  <c r="E138" i="17"/>
  <c r="G137" i="17"/>
  <c r="F137" i="17"/>
  <c r="H136" i="17"/>
  <c r="G136" i="17"/>
  <c r="F136" i="17"/>
  <c r="E136" i="17"/>
  <c r="H135" i="17"/>
  <c r="G135" i="17"/>
  <c r="F135" i="17"/>
  <c r="E135" i="17"/>
  <c r="H134" i="17"/>
  <c r="G134" i="17"/>
  <c r="F134" i="17"/>
  <c r="E134" i="17"/>
  <c r="H133" i="17"/>
  <c r="G133" i="17"/>
  <c r="F133" i="17"/>
  <c r="E133" i="17"/>
  <c r="H132" i="17"/>
  <c r="G132" i="17"/>
  <c r="E132" i="17"/>
  <c r="G131" i="17"/>
  <c r="G130" i="17"/>
  <c r="F130" i="17"/>
  <c r="E130" i="17"/>
  <c r="H130" i="17" s="1"/>
  <c r="G129" i="17"/>
  <c r="F129" i="17"/>
  <c r="E129" i="17"/>
  <c r="H129" i="17" s="1"/>
  <c r="G128" i="17"/>
  <c r="F128" i="17"/>
  <c r="E128" i="17"/>
  <c r="H128" i="17" s="1"/>
  <c r="G127" i="17"/>
  <c r="F127" i="17"/>
  <c r="E127" i="17"/>
  <c r="H127" i="17" s="1"/>
  <c r="G126" i="17"/>
  <c r="F126" i="17"/>
  <c r="G125" i="17"/>
  <c r="F125" i="17"/>
  <c r="G124" i="17"/>
  <c r="F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E121" i="17"/>
  <c r="H121" i="17" s="1"/>
  <c r="G120" i="17"/>
  <c r="F120" i="17"/>
  <c r="E120" i="17"/>
  <c r="H120" i="17" s="1"/>
  <c r="G119" i="17"/>
  <c r="F119" i="17"/>
  <c r="E119" i="17"/>
  <c r="H119" i="17" s="1"/>
  <c r="G118" i="17"/>
  <c r="F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F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F107" i="17"/>
  <c r="E107" i="17"/>
  <c r="H107" i="17" s="1"/>
  <c r="G106" i="17"/>
  <c r="E106" i="17"/>
  <c r="H106" i="17" s="1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H102" i="17"/>
  <c r="G102" i="17"/>
  <c r="F102" i="17"/>
  <c r="E102" i="17"/>
  <c r="H101" i="17"/>
  <c r="G101" i="17"/>
  <c r="F101" i="17"/>
  <c r="E101" i="17"/>
  <c r="H100" i="17"/>
  <c r="G100" i="17"/>
  <c r="F100" i="17"/>
  <c r="E100" i="17"/>
  <c r="H99" i="17"/>
  <c r="G99" i="17"/>
  <c r="F99" i="17"/>
  <c r="E99" i="17"/>
  <c r="H98" i="17"/>
  <c r="G98" i="17"/>
  <c r="F98" i="17"/>
  <c r="E98" i="17"/>
  <c r="H97" i="17"/>
  <c r="G97" i="17"/>
  <c r="F97" i="17"/>
  <c r="E97" i="17"/>
  <c r="H96" i="17"/>
  <c r="G96" i="17"/>
  <c r="F96" i="17"/>
  <c r="E96" i="17"/>
  <c r="H95" i="17"/>
  <c r="G95" i="17"/>
  <c r="F95" i="17"/>
  <c r="E95" i="17"/>
  <c r="H94" i="17"/>
  <c r="G94" i="17"/>
  <c r="F94" i="17"/>
  <c r="E94" i="17"/>
  <c r="H93" i="17"/>
  <c r="G93" i="17"/>
  <c r="F93" i="17"/>
  <c r="E93" i="17"/>
  <c r="H92" i="17"/>
  <c r="G92" i="17"/>
  <c r="F92" i="17"/>
  <c r="E92" i="17"/>
  <c r="H91" i="17"/>
  <c r="G91" i="17"/>
  <c r="F91" i="17"/>
  <c r="E91" i="17"/>
  <c r="G90" i="17"/>
  <c r="F90" i="17"/>
  <c r="G89" i="17"/>
  <c r="F89" i="17"/>
  <c r="H88" i="17"/>
  <c r="G88" i="17"/>
  <c r="F88" i="17"/>
  <c r="E88" i="17"/>
  <c r="H87" i="17"/>
  <c r="G87" i="17"/>
  <c r="F87" i="17"/>
  <c r="E87" i="17"/>
  <c r="H86" i="17"/>
  <c r="G86" i="17"/>
  <c r="F86" i="17"/>
  <c r="E86" i="17"/>
  <c r="H85" i="17"/>
  <c r="G85" i="17"/>
  <c r="F85" i="17"/>
  <c r="E85" i="17"/>
  <c r="H84" i="17"/>
  <c r="G84" i="17"/>
  <c r="F84" i="17"/>
  <c r="E84" i="17"/>
  <c r="H83" i="17"/>
  <c r="G83" i="17"/>
  <c r="F83" i="17"/>
  <c r="E83" i="17"/>
  <c r="H82" i="17"/>
  <c r="G82" i="17"/>
  <c r="F82" i="17"/>
  <c r="E82" i="17"/>
  <c r="H81" i="17"/>
  <c r="G81" i="17"/>
  <c r="E81" i="17"/>
  <c r="G80" i="17"/>
  <c r="F80" i="17"/>
  <c r="G79" i="17"/>
  <c r="H79" i="17" s="1"/>
  <c r="F79" i="17"/>
  <c r="E79" i="17"/>
  <c r="G78" i="17"/>
  <c r="H78" i="17" s="1"/>
  <c r="F78" i="17"/>
  <c r="E78" i="17"/>
  <c r="G77" i="17"/>
  <c r="H77" i="17" s="1"/>
  <c r="F77" i="17"/>
  <c r="E77" i="17"/>
  <c r="G76" i="17"/>
  <c r="H76" i="17" s="1"/>
  <c r="F76" i="17"/>
  <c r="E76" i="17"/>
  <c r="G75" i="17"/>
  <c r="D75" i="17"/>
  <c r="C75" i="17"/>
  <c r="E131" i="17" s="1"/>
  <c r="H131" i="17" s="1"/>
  <c r="G69" i="17"/>
  <c r="F69" i="17"/>
  <c r="E69" i="17"/>
  <c r="G68" i="17"/>
  <c r="F68" i="17"/>
  <c r="E68" i="17"/>
  <c r="G67" i="17"/>
  <c r="F67" i="17"/>
  <c r="E67" i="17"/>
  <c r="H67" i="17" s="1"/>
  <c r="G66" i="17"/>
  <c r="F66" i="17"/>
  <c r="E66" i="17"/>
  <c r="H66" i="17" s="1"/>
  <c r="G65" i="17"/>
  <c r="F65" i="17"/>
  <c r="E65" i="17"/>
  <c r="G64" i="17"/>
  <c r="F64" i="17"/>
  <c r="E64" i="17"/>
  <c r="G63" i="17"/>
  <c r="F63" i="17"/>
  <c r="E63" i="17"/>
  <c r="H63" i="17" s="1"/>
  <c r="G62" i="17"/>
  <c r="F62" i="17"/>
  <c r="E62" i="17"/>
  <c r="H62" i="17" s="1"/>
  <c r="G61" i="17"/>
  <c r="F61" i="17"/>
  <c r="E61" i="17"/>
  <c r="G60" i="17"/>
  <c r="F60" i="17"/>
  <c r="E60" i="17"/>
  <c r="G59" i="17"/>
  <c r="F59" i="17"/>
  <c r="E59" i="17"/>
  <c r="H59" i="17" s="1"/>
  <c r="G58" i="17"/>
  <c r="F58" i="17"/>
  <c r="E58" i="17"/>
  <c r="H58" i="17" s="1"/>
  <c r="G57" i="17"/>
  <c r="F57" i="17"/>
  <c r="E57" i="17"/>
  <c r="G56" i="17"/>
  <c r="F56" i="17"/>
  <c r="E56" i="17"/>
  <c r="G55" i="17"/>
  <c r="F55" i="17"/>
  <c r="E55" i="17"/>
  <c r="H55" i="17" s="1"/>
  <c r="G54" i="17"/>
  <c r="F54" i="17"/>
  <c r="E54" i="17"/>
  <c r="H54" i="17" s="1"/>
  <c r="G53" i="17"/>
  <c r="F53" i="17"/>
  <c r="E53" i="17"/>
  <c r="G52" i="17"/>
  <c r="F52" i="17"/>
  <c r="E52" i="17"/>
  <c r="G51" i="17"/>
  <c r="F51" i="17"/>
  <c r="E51" i="17"/>
  <c r="H51" i="17" s="1"/>
  <c r="G50" i="17"/>
  <c r="F50" i="17"/>
  <c r="E50" i="17"/>
  <c r="H50" i="17" s="1"/>
  <c r="G49" i="17"/>
  <c r="F49" i="17"/>
  <c r="E49" i="17"/>
  <c r="G48" i="17"/>
  <c r="F48" i="17"/>
  <c r="E48" i="17"/>
  <c r="G47" i="17"/>
  <c r="F47" i="17"/>
  <c r="E47" i="17"/>
  <c r="H47" i="17" s="1"/>
  <c r="G46" i="17"/>
  <c r="F46" i="17"/>
  <c r="E46" i="17"/>
  <c r="H46" i="17" s="1"/>
  <c r="G45" i="17"/>
  <c r="F45" i="17"/>
  <c r="E45" i="17"/>
  <c r="G44" i="17"/>
  <c r="F44" i="17"/>
  <c r="E44" i="17"/>
  <c r="G43" i="17"/>
  <c r="F43" i="17"/>
  <c r="E43" i="17"/>
  <c r="H43" i="17" s="1"/>
  <c r="G42" i="17"/>
  <c r="F42" i="17"/>
  <c r="E42" i="17"/>
  <c r="H42" i="17" s="1"/>
  <c r="G41" i="17"/>
  <c r="F41" i="17"/>
  <c r="E41" i="17"/>
  <c r="G40" i="17"/>
  <c r="F40" i="17"/>
  <c r="E40" i="17"/>
  <c r="G39" i="17"/>
  <c r="F39" i="17"/>
  <c r="E39" i="17"/>
  <c r="H39" i="17" s="1"/>
  <c r="G38" i="17"/>
  <c r="F38" i="17"/>
  <c r="E38" i="17"/>
  <c r="H38" i="17" s="1"/>
  <c r="G37" i="17"/>
  <c r="F37" i="17"/>
  <c r="E37" i="17"/>
  <c r="G36" i="17"/>
  <c r="F36" i="17"/>
  <c r="E36" i="17"/>
  <c r="G35" i="17"/>
  <c r="F35" i="17"/>
  <c r="E35" i="17"/>
  <c r="H35" i="17" s="1"/>
  <c r="G34" i="17"/>
  <c r="F34" i="17"/>
  <c r="E34" i="17"/>
  <c r="H34" i="17" s="1"/>
  <c r="G33" i="17"/>
  <c r="F33" i="17"/>
  <c r="E33" i="17"/>
  <c r="G32" i="17"/>
  <c r="F32" i="17"/>
  <c r="E32" i="17"/>
  <c r="G31" i="17"/>
  <c r="F31" i="17"/>
  <c r="E31" i="17"/>
  <c r="H31" i="17" s="1"/>
  <c r="G30" i="17"/>
  <c r="F30" i="17"/>
  <c r="E30" i="17"/>
  <c r="H30" i="17" s="1"/>
  <c r="G29" i="17"/>
  <c r="F29" i="17"/>
  <c r="E29" i="17"/>
  <c r="G28" i="17"/>
  <c r="F28" i="17"/>
  <c r="E28" i="17"/>
  <c r="G27" i="17"/>
  <c r="F27" i="17"/>
  <c r="E27" i="17"/>
  <c r="H27" i="17" s="1"/>
  <c r="G26" i="17"/>
  <c r="F26" i="17"/>
  <c r="E26" i="17"/>
  <c r="H26" i="17" s="1"/>
  <c r="G25" i="17"/>
  <c r="F25" i="17"/>
  <c r="E25" i="17"/>
  <c r="G24" i="17"/>
  <c r="F24" i="17"/>
  <c r="E24" i="17"/>
  <c r="G23" i="17"/>
  <c r="F23" i="17"/>
  <c r="E23" i="17"/>
  <c r="H23" i="17" s="1"/>
  <c r="G22" i="17"/>
  <c r="F22" i="17"/>
  <c r="E22" i="17"/>
  <c r="H22" i="17" s="1"/>
  <c r="G21" i="17"/>
  <c r="F21" i="17"/>
  <c r="E21" i="17"/>
  <c r="G20" i="17"/>
  <c r="F20" i="17"/>
  <c r="E20" i="17"/>
  <c r="F19" i="17"/>
  <c r="E19" i="17"/>
  <c r="D19" i="17"/>
  <c r="C19" i="17"/>
  <c r="G19" i="17" s="1"/>
  <c r="D13" i="17"/>
  <c r="G13" i="17" s="1"/>
  <c r="C13" i="17"/>
  <c r="D11" i="17"/>
  <c r="C11" i="17"/>
  <c r="C10" i="17"/>
  <c r="D9" i="17"/>
  <c r="C9" i="17"/>
  <c r="G9" i="17" s="1"/>
  <c r="G609" i="16"/>
  <c r="E609" i="16"/>
  <c r="H609" i="16" s="1"/>
  <c r="G608" i="16"/>
  <c r="F608" i="16"/>
  <c r="E608" i="16"/>
  <c r="H608" i="16" s="1"/>
  <c r="G607" i="16"/>
  <c r="F607" i="16"/>
  <c r="E607" i="16"/>
  <c r="H607" i="16" s="1"/>
  <c r="G606" i="16"/>
  <c r="E606" i="16"/>
  <c r="H606" i="16" s="1"/>
  <c r="G605" i="16"/>
  <c r="G604" i="16"/>
  <c r="F604" i="16"/>
  <c r="G603" i="16"/>
  <c r="H603" i="16" s="1"/>
  <c r="E603" i="16"/>
  <c r="G602" i="16"/>
  <c r="E602" i="16"/>
  <c r="H602" i="16" s="1"/>
  <c r="G601" i="16"/>
  <c r="E601" i="16"/>
  <c r="H601" i="16" s="1"/>
  <c r="G600" i="16"/>
  <c r="G599" i="16"/>
  <c r="H599" i="16" s="1"/>
  <c r="E599" i="16"/>
  <c r="G598" i="16"/>
  <c r="E598" i="16"/>
  <c r="H598" i="16" s="1"/>
  <c r="G597" i="16"/>
  <c r="E597" i="16"/>
  <c r="H597" i="16" s="1"/>
  <c r="G596" i="16"/>
  <c r="G595" i="16"/>
  <c r="H595" i="16" s="1"/>
  <c r="E595" i="16"/>
  <c r="G594" i="16"/>
  <c r="F594" i="16"/>
  <c r="E594" i="16"/>
  <c r="H594" i="16" s="1"/>
  <c r="G593" i="16"/>
  <c r="E593" i="16"/>
  <c r="H593" i="16" s="1"/>
  <c r="G592" i="16"/>
  <c r="E592" i="16"/>
  <c r="H592" i="16" s="1"/>
  <c r="H591" i="16"/>
  <c r="G591" i="16"/>
  <c r="F591" i="16"/>
  <c r="E591" i="16"/>
  <c r="H590" i="16"/>
  <c r="G590" i="16"/>
  <c r="E590" i="16"/>
  <c r="G589" i="16"/>
  <c r="H589" i="16" s="1"/>
  <c r="F589" i="16"/>
  <c r="E589" i="16"/>
  <c r="G588" i="16"/>
  <c r="F588" i="16"/>
  <c r="G587" i="16"/>
  <c r="H587" i="16" s="1"/>
  <c r="E587" i="16"/>
  <c r="G586" i="16"/>
  <c r="E586" i="16"/>
  <c r="H586" i="16" s="1"/>
  <c r="G585" i="16"/>
  <c r="E585" i="16"/>
  <c r="H585" i="16" s="1"/>
  <c r="G584" i="16"/>
  <c r="G583" i="16"/>
  <c r="H583" i="16" s="1"/>
  <c r="E583" i="16"/>
  <c r="G582" i="16"/>
  <c r="E582" i="16"/>
  <c r="H582" i="16" s="1"/>
  <c r="D582" i="16"/>
  <c r="C582" i="16"/>
  <c r="E605" i="16" s="1"/>
  <c r="H605" i="16" s="1"/>
  <c r="G576" i="16"/>
  <c r="F576" i="16"/>
  <c r="E576" i="16"/>
  <c r="G575" i="16"/>
  <c r="F575" i="16"/>
  <c r="G574" i="16"/>
  <c r="F574" i="16"/>
  <c r="E574" i="16"/>
  <c r="H574" i="16" s="1"/>
  <c r="G573" i="16"/>
  <c r="F573" i="16"/>
  <c r="E573" i="16"/>
  <c r="G572" i="16"/>
  <c r="F572" i="16"/>
  <c r="G571" i="16"/>
  <c r="F571" i="16"/>
  <c r="G570" i="16"/>
  <c r="F570" i="16"/>
  <c r="G569" i="16"/>
  <c r="F569" i="16"/>
  <c r="E569" i="16"/>
  <c r="G568" i="16"/>
  <c r="F568" i="16"/>
  <c r="G567" i="16"/>
  <c r="F567" i="16"/>
  <c r="E567" i="16"/>
  <c r="H567" i="16" s="1"/>
  <c r="G566" i="16"/>
  <c r="F566" i="16"/>
  <c r="G565" i="16"/>
  <c r="F565" i="16"/>
  <c r="E565" i="16"/>
  <c r="G564" i="16"/>
  <c r="F564" i="16"/>
  <c r="E564" i="16"/>
  <c r="G563" i="16"/>
  <c r="F563" i="16"/>
  <c r="E563" i="16"/>
  <c r="H563" i="16" s="1"/>
  <c r="G562" i="16"/>
  <c r="F562" i="16"/>
  <c r="G561" i="16"/>
  <c r="F561" i="16"/>
  <c r="G560" i="16"/>
  <c r="F560" i="16"/>
  <c r="G559" i="16"/>
  <c r="F559" i="16"/>
  <c r="G558" i="16"/>
  <c r="F558" i="16"/>
  <c r="E558" i="16"/>
  <c r="H558" i="16" s="1"/>
  <c r="G557" i="16"/>
  <c r="F557" i="16"/>
  <c r="E557" i="16"/>
  <c r="G556" i="16"/>
  <c r="F556" i="16"/>
  <c r="G555" i="16"/>
  <c r="F555" i="16"/>
  <c r="G554" i="16"/>
  <c r="F554" i="16"/>
  <c r="G553" i="16"/>
  <c r="F553" i="16"/>
  <c r="E553" i="16"/>
  <c r="G552" i="16"/>
  <c r="F552" i="16"/>
  <c r="G551" i="16"/>
  <c r="F551" i="16"/>
  <c r="G550" i="16"/>
  <c r="F550" i="16"/>
  <c r="E550" i="16"/>
  <c r="H550" i="16" s="1"/>
  <c r="G549" i="16"/>
  <c r="F549" i="16"/>
  <c r="G548" i="16"/>
  <c r="F548" i="16"/>
  <c r="G547" i="16"/>
  <c r="F547" i="16"/>
  <c r="E547" i="16"/>
  <c r="H547" i="16" s="1"/>
  <c r="G546" i="16"/>
  <c r="F546" i="16"/>
  <c r="E546" i="16"/>
  <c r="H546" i="16" s="1"/>
  <c r="G545" i="16"/>
  <c r="F545" i="16"/>
  <c r="E545" i="16"/>
  <c r="G544" i="16"/>
  <c r="F544" i="16"/>
  <c r="G543" i="16"/>
  <c r="F543" i="16"/>
  <c r="E543" i="16"/>
  <c r="H543" i="16" s="1"/>
  <c r="G542" i="16"/>
  <c r="F542" i="16"/>
  <c r="G541" i="16"/>
  <c r="F541" i="16"/>
  <c r="G540" i="16"/>
  <c r="F540" i="16"/>
  <c r="E540" i="16"/>
  <c r="G539" i="16"/>
  <c r="F539" i="16"/>
  <c r="G538" i="16"/>
  <c r="F538" i="16"/>
  <c r="G537" i="16"/>
  <c r="F537" i="16"/>
  <c r="G536" i="16"/>
  <c r="F536" i="16"/>
  <c r="G535" i="16"/>
  <c r="F535" i="16"/>
  <c r="G534" i="16"/>
  <c r="F534" i="16"/>
  <c r="G533" i="16"/>
  <c r="F533" i="16"/>
  <c r="G532" i="16"/>
  <c r="F532" i="16"/>
  <c r="G531" i="16"/>
  <c r="F531" i="16"/>
  <c r="G530" i="16"/>
  <c r="F530" i="16"/>
  <c r="G529" i="16"/>
  <c r="F529" i="16"/>
  <c r="G528" i="16"/>
  <c r="F528" i="16"/>
  <c r="G527" i="16"/>
  <c r="F527" i="16"/>
  <c r="E527" i="16"/>
  <c r="H527" i="16" s="1"/>
  <c r="G526" i="16"/>
  <c r="F526" i="16"/>
  <c r="E526" i="16"/>
  <c r="H526" i="16" s="1"/>
  <c r="G525" i="16"/>
  <c r="F525" i="16"/>
  <c r="E525" i="16"/>
  <c r="G524" i="16"/>
  <c r="F524" i="16"/>
  <c r="E524" i="16"/>
  <c r="G523" i="16"/>
  <c r="F523" i="16"/>
  <c r="G522" i="16"/>
  <c r="F522" i="16"/>
  <c r="E522" i="16"/>
  <c r="H522" i="16" s="1"/>
  <c r="G521" i="16"/>
  <c r="F521" i="16"/>
  <c r="E521" i="16"/>
  <c r="G520" i="16"/>
  <c r="F520" i="16"/>
  <c r="E520" i="16"/>
  <c r="G519" i="16"/>
  <c r="F519" i="16"/>
  <c r="E519" i="16"/>
  <c r="H519" i="16" s="1"/>
  <c r="G518" i="16"/>
  <c r="F518" i="16"/>
  <c r="E518" i="16"/>
  <c r="H518" i="16" s="1"/>
  <c r="G517" i="16"/>
  <c r="F517" i="16"/>
  <c r="G516" i="16"/>
  <c r="F516" i="16"/>
  <c r="G515" i="16"/>
  <c r="F515" i="16"/>
  <c r="G514" i="16"/>
  <c r="F514" i="16"/>
  <c r="G513" i="16"/>
  <c r="F513" i="16"/>
  <c r="E513" i="16"/>
  <c r="G512" i="16"/>
  <c r="F512" i="16"/>
  <c r="E512" i="16"/>
  <c r="G511" i="16"/>
  <c r="F511" i="16"/>
  <c r="G510" i="16"/>
  <c r="F510" i="16"/>
  <c r="G509" i="16"/>
  <c r="F509" i="16"/>
  <c r="G508" i="16"/>
  <c r="F508" i="16"/>
  <c r="G507" i="16"/>
  <c r="F507" i="16"/>
  <c r="E507" i="16"/>
  <c r="H507" i="16" s="1"/>
  <c r="G506" i="16"/>
  <c r="F506" i="16"/>
  <c r="E506" i="16"/>
  <c r="H506" i="16" s="1"/>
  <c r="G505" i="16"/>
  <c r="F505" i="16"/>
  <c r="E505" i="16"/>
  <c r="G504" i="16"/>
  <c r="F504" i="16"/>
  <c r="G503" i="16"/>
  <c r="F503" i="16"/>
  <c r="E503" i="16"/>
  <c r="H503" i="16" s="1"/>
  <c r="G502" i="16"/>
  <c r="F502" i="16"/>
  <c r="E502" i="16"/>
  <c r="H502" i="16" s="1"/>
  <c r="G501" i="16"/>
  <c r="F501" i="16"/>
  <c r="E501" i="16"/>
  <c r="G500" i="16"/>
  <c r="F500" i="16"/>
  <c r="G499" i="16"/>
  <c r="F499" i="16"/>
  <c r="G498" i="16"/>
  <c r="F498" i="16"/>
  <c r="G497" i="16"/>
  <c r="F497" i="16"/>
  <c r="G496" i="16"/>
  <c r="F496" i="16"/>
  <c r="E496" i="16"/>
  <c r="G495" i="16"/>
  <c r="F495" i="16"/>
  <c r="G494" i="16"/>
  <c r="F494" i="16"/>
  <c r="E494" i="16"/>
  <c r="H494" i="16" s="1"/>
  <c r="G493" i="16"/>
  <c r="F493" i="16"/>
  <c r="G492" i="16"/>
  <c r="F492" i="16"/>
  <c r="E492" i="16"/>
  <c r="G491" i="16"/>
  <c r="F491" i="16"/>
  <c r="E491" i="16"/>
  <c r="H491" i="16" s="1"/>
  <c r="G490" i="16"/>
  <c r="F490" i="16"/>
  <c r="G489" i="16"/>
  <c r="F489" i="16"/>
  <c r="G488" i="16"/>
  <c r="F488" i="16"/>
  <c r="E488" i="16"/>
  <c r="G487" i="16"/>
  <c r="F487" i="16"/>
  <c r="E487" i="16"/>
  <c r="H487" i="16" s="1"/>
  <c r="G486" i="16"/>
  <c r="F486" i="16"/>
  <c r="G485" i="16"/>
  <c r="F485" i="16"/>
  <c r="G484" i="16"/>
  <c r="F484" i="16"/>
  <c r="G483" i="16"/>
  <c r="F483" i="16"/>
  <c r="E483" i="16"/>
  <c r="H483" i="16" s="1"/>
  <c r="G482" i="16"/>
  <c r="F482" i="16"/>
  <c r="G481" i="16"/>
  <c r="F481" i="16"/>
  <c r="G480" i="16"/>
  <c r="F480" i="16"/>
  <c r="E480" i="16"/>
  <c r="G479" i="16"/>
  <c r="F479" i="16"/>
  <c r="G478" i="16"/>
  <c r="F478" i="16"/>
  <c r="E478" i="16"/>
  <c r="H478" i="16" s="1"/>
  <c r="G477" i="16"/>
  <c r="F477" i="16"/>
  <c r="E477" i="16"/>
  <c r="G476" i="16"/>
  <c r="F476" i="16"/>
  <c r="G475" i="16"/>
  <c r="F475" i="16"/>
  <c r="E475" i="16"/>
  <c r="H475" i="16" s="1"/>
  <c r="G474" i="16"/>
  <c r="F474" i="16"/>
  <c r="E474" i="16"/>
  <c r="H474" i="16" s="1"/>
  <c r="G473" i="16"/>
  <c r="F473" i="16"/>
  <c r="E473" i="16"/>
  <c r="G472" i="16"/>
  <c r="F472" i="16"/>
  <c r="E472" i="16"/>
  <c r="G471" i="16"/>
  <c r="F471" i="16"/>
  <c r="G470" i="16"/>
  <c r="F470" i="16"/>
  <c r="G469" i="16"/>
  <c r="F469" i="16"/>
  <c r="G468" i="16"/>
  <c r="F468" i="16"/>
  <c r="G467" i="16"/>
  <c r="F467" i="16"/>
  <c r="E467" i="16"/>
  <c r="H467" i="16" s="1"/>
  <c r="G466" i="16"/>
  <c r="F466" i="16"/>
  <c r="E466" i="16"/>
  <c r="H466" i="16" s="1"/>
  <c r="G465" i="16"/>
  <c r="F465" i="16"/>
  <c r="G464" i="16"/>
  <c r="F464" i="16"/>
  <c r="G463" i="16"/>
  <c r="F463" i="16"/>
  <c r="G462" i="16"/>
  <c r="F462" i="16"/>
  <c r="G461" i="16"/>
  <c r="F461" i="16"/>
  <c r="E461" i="16"/>
  <c r="G460" i="16"/>
  <c r="F460" i="16"/>
  <c r="E460" i="16"/>
  <c r="G459" i="16"/>
  <c r="F459" i="16"/>
  <c r="G458" i="16"/>
  <c r="F458" i="16"/>
  <c r="G457" i="16"/>
  <c r="F457" i="16"/>
  <c r="G456" i="16"/>
  <c r="F456" i="16"/>
  <c r="G455" i="16"/>
  <c r="F455" i="16"/>
  <c r="G454" i="16"/>
  <c r="F454" i="16"/>
  <c r="E454" i="16"/>
  <c r="H454" i="16" s="1"/>
  <c r="G453" i="16"/>
  <c r="F453" i="16"/>
  <c r="E453" i="16"/>
  <c r="G452" i="16"/>
  <c r="F452" i="16"/>
  <c r="E452" i="16"/>
  <c r="G451" i="16"/>
  <c r="F451" i="16"/>
  <c r="E451" i="16"/>
  <c r="H451" i="16" s="1"/>
  <c r="G450" i="16"/>
  <c r="F450" i="16"/>
  <c r="G449" i="16"/>
  <c r="F449" i="16"/>
  <c r="E449" i="16"/>
  <c r="G448" i="16"/>
  <c r="F448" i="16"/>
  <c r="E448" i="16"/>
  <c r="G447" i="16"/>
  <c r="F447" i="16"/>
  <c r="E447" i="16"/>
  <c r="H447" i="16" s="1"/>
  <c r="G446" i="16"/>
  <c r="F446" i="16"/>
  <c r="E446" i="16"/>
  <c r="H446" i="16" s="1"/>
  <c r="G445" i="16"/>
  <c r="F445" i="16"/>
  <c r="G444" i="16"/>
  <c r="F444" i="16"/>
  <c r="G443" i="16"/>
  <c r="F443" i="16"/>
  <c r="G442" i="16"/>
  <c r="F442" i="16"/>
  <c r="G441" i="16"/>
  <c r="F441" i="16"/>
  <c r="G440" i="16"/>
  <c r="F440" i="16"/>
  <c r="E440" i="16"/>
  <c r="G439" i="16"/>
  <c r="F439" i="16"/>
  <c r="E439" i="16"/>
  <c r="H439" i="16" s="1"/>
  <c r="G438" i="16"/>
  <c r="F438" i="16"/>
  <c r="E438" i="16"/>
  <c r="H438" i="16" s="1"/>
  <c r="G437" i="16"/>
  <c r="F437" i="16"/>
  <c r="E437" i="16"/>
  <c r="G436" i="16"/>
  <c r="F436" i="16"/>
  <c r="G435" i="16"/>
  <c r="F435" i="16"/>
  <c r="E435" i="16"/>
  <c r="H435" i="16" s="1"/>
  <c r="G434" i="16"/>
  <c r="F434" i="16"/>
  <c r="G433" i="16"/>
  <c r="F433" i="16"/>
  <c r="E433" i="16"/>
  <c r="G432" i="16"/>
  <c r="F432" i="16"/>
  <c r="G431" i="16"/>
  <c r="F431" i="16"/>
  <c r="G430" i="16"/>
  <c r="F430" i="16"/>
  <c r="E430" i="16"/>
  <c r="H430" i="16" s="1"/>
  <c r="G429" i="16"/>
  <c r="F429" i="16"/>
  <c r="G428" i="16"/>
  <c r="F428" i="16"/>
  <c r="G427" i="16"/>
  <c r="F427" i="16"/>
  <c r="E427" i="16"/>
  <c r="H427" i="16" s="1"/>
  <c r="G426" i="16"/>
  <c r="F426" i="16"/>
  <c r="G425" i="16"/>
  <c r="F425" i="16"/>
  <c r="G424" i="16"/>
  <c r="F424" i="16"/>
  <c r="G423" i="16"/>
  <c r="F423" i="16"/>
  <c r="G422" i="16"/>
  <c r="F422" i="16"/>
  <c r="G421" i="16"/>
  <c r="F421" i="16"/>
  <c r="E421" i="16"/>
  <c r="G420" i="16"/>
  <c r="F420" i="16"/>
  <c r="G419" i="16"/>
  <c r="F419" i="16"/>
  <c r="G418" i="16"/>
  <c r="F418" i="16"/>
  <c r="E418" i="16"/>
  <c r="H418" i="16" s="1"/>
  <c r="G417" i="16"/>
  <c r="F417" i="16"/>
  <c r="E417" i="16"/>
  <c r="G416" i="16"/>
  <c r="F416" i="16"/>
  <c r="E416" i="16"/>
  <c r="G415" i="16"/>
  <c r="F415" i="16"/>
  <c r="G414" i="16"/>
  <c r="F414" i="16"/>
  <c r="E414" i="16"/>
  <c r="H414" i="16" s="1"/>
  <c r="G413" i="16"/>
  <c r="F413" i="16"/>
  <c r="G412" i="16"/>
  <c r="F412" i="16"/>
  <c r="G411" i="16"/>
  <c r="F411" i="16"/>
  <c r="G410" i="16"/>
  <c r="F410" i="16"/>
  <c r="G409" i="16"/>
  <c r="F409" i="16"/>
  <c r="G408" i="16"/>
  <c r="F408" i="16"/>
  <c r="G407" i="16"/>
  <c r="F407" i="16"/>
  <c r="E407" i="16"/>
  <c r="H407" i="16" s="1"/>
  <c r="G406" i="16"/>
  <c r="F406" i="16"/>
  <c r="E406" i="16"/>
  <c r="H406" i="16" s="1"/>
  <c r="G405" i="16"/>
  <c r="F405" i="16"/>
  <c r="G404" i="16"/>
  <c r="F404" i="16"/>
  <c r="G403" i="16"/>
  <c r="F403" i="16"/>
  <c r="G402" i="16"/>
  <c r="F402" i="16"/>
  <c r="G401" i="16"/>
  <c r="F401" i="16"/>
  <c r="G400" i="16"/>
  <c r="F400" i="16"/>
  <c r="E400" i="16"/>
  <c r="G399" i="16"/>
  <c r="F399" i="16"/>
  <c r="G398" i="16"/>
  <c r="F398" i="16"/>
  <c r="G397" i="16"/>
  <c r="F397" i="16"/>
  <c r="G396" i="16"/>
  <c r="F396" i="16"/>
  <c r="E396" i="16"/>
  <c r="G395" i="16"/>
  <c r="F395" i="16"/>
  <c r="G394" i="16"/>
  <c r="F394" i="16"/>
  <c r="E394" i="16"/>
  <c r="H394" i="16" s="1"/>
  <c r="G393" i="16"/>
  <c r="F393" i="16"/>
  <c r="E393" i="16"/>
  <c r="G392" i="16"/>
  <c r="F392" i="16"/>
  <c r="E392" i="16"/>
  <c r="G391" i="16"/>
  <c r="F391" i="16"/>
  <c r="G390" i="16"/>
  <c r="F390" i="16"/>
  <c r="E390" i="16"/>
  <c r="H390" i="16" s="1"/>
  <c r="G389" i="16"/>
  <c r="F389" i="16"/>
  <c r="E389" i="16"/>
  <c r="G388" i="16"/>
  <c r="F388" i="16"/>
  <c r="G387" i="16"/>
  <c r="F387" i="16"/>
  <c r="E387" i="16"/>
  <c r="H387" i="16" s="1"/>
  <c r="G386" i="16"/>
  <c r="F386" i="16"/>
  <c r="G385" i="16"/>
  <c r="F385" i="16"/>
  <c r="G384" i="16"/>
  <c r="F384" i="16"/>
  <c r="G383" i="16"/>
  <c r="F383" i="16"/>
  <c r="G382" i="16"/>
  <c r="F382" i="16"/>
  <c r="E382" i="16"/>
  <c r="H382" i="16" s="1"/>
  <c r="G381" i="16"/>
  <c r="F381" i="16"/>
  <c r="E381" i="16"/>
  <c r="G380" i="16"/>
  <c r="F380" i="16"/>
  <c r="E380" i="16"/>
  <c r="G379" i="16"/>
  <c r="F379" i="16"/>
  <c r="G378" i="16"/>
  <c r="F378" i="16"/>
  <c r="E378" i="16"/>
  <c r="H378" i="16" s="1"/>
  <c r="G377" i="16"/>
  <c r="F377" i="16"/>
  <c r="G376" i="16"/>
  <c r="F376" i="16"/>
  <c r="G375" i="16"/>
  <c r="F375" i="16"/>
  <c r="E375" i="16"/>
  <c r="H375" i="16" s="1"/>
  <c r="G374" i="16"/>
  <c r="F374" i="16"/>
  <c r="G373" i="16"/>
  <c r="F373" i="16"/>
  <c r="G372" i="16"/>
  <c r="F372" i="16"/>
  <c r="G371" i="16"/>
  <c r="F371" i="16"/>
  <c r="E371" i="16"/>
  <c r="H371" i="16" s="1"/>
  <c r="G370" i="16"/>
  <c r="F370" i="16"/>
  <c r="G369" i="16"/>
  <c r="F369" i="16"/>
  <c r="G368" i="16"/>
  <c r="F368" i="16"/>
  <c r="E368" i="16"/>
  <c r="G367" i="16"/>
  <c r="F367" i="16"/>
  <c r="G366" i="16"/>
  <c r="F366" i="16"/>
  <c r="G365" i="16"/>
  <c r="F365" i="16"/>
  <c r="G364" i="16"/>
  <c r="F364" i="16"/>
  <c r="G363" i="16"/>
  <c r="F363" i="16"/>
  <c r="E363" i="16"/>
  <c r="H363" i="16" s="1"/>
  <c r="G362" i="16"/>
  <c r="F362" i="16"/>
  <c r="G361" i="16"/>
  <c r="F361" i="16"/>
  <c r="G360" i="16"/>
  <c r="F360" i="16"/>
  <c r="E360" i="16"/>
  <c r="G359" i="16"/>
  <c r="F359" i="16"/>
  <c r="G358" i="16"/>
  <c r="F358" i="16"/>
  <c r="G357" i="16"/>
  <c r="F357" i="16"/>
  <c r="G356" i="16"/>
  <c r="F356" i="16"/>
  <c r="G355" i="16"/>
  <c r="F355" i="16"/>
  <c r="G354" i="16"/>
  <c r="F354" i="16"/>
  <c r="G353" i="16"/>
  <c r="F353" i="16"/>
  <c r="E353" i="16"/>
  <c r="G352" i="16"/>
  <c r="F352" i="16"/>
  <c r="G351" i="16"/>
  <c r="F351" i="16"/>
  <c r="G350" i="16"/>
  <c r="F350" i="16"/>
  <c r="F349" i="16"/>
  <c r="D349" i="16"/>
  <c r="C349" i="16"/>
  <c r="E572" i="16" s="1"/>
  <c r="H572" i="16" s="1"/>
  <c r="G343" i="16"/>
  <c r="E343" i="16"/>
  <c r="H343" i="16" s="1"/>
  <c r="H342" i="16"/>
  <c r="G342" i="16"/>
  <c r="F342" i="16"/>
  <c r="E342" i="16"/>
  <c r="G341" i="16"/>
  <c r="G340" i="16"/>
  <c r="H340" i="16" s="1"/>
  <c r="F340" i="16"/>
  <c r="E340" i="16"/>
  <c r="G339" i="16"/>
  <c r="H339" i="16" s="1"/>
  <c r="F339" i="16"/>
  <c r="E339" i="16"/>
  <c r="G338" i="16"/>
  <c r="F338" i="16"/>
  <c r="G337" i="16"/>
  <c r="H337" i="16" s="1"/>
  <c r="E337" i="16"/>
  <c r="G336" i="16"/>
  <c r="F336" i="16"/>
  <c r="E336" i="16"/>
  <c r="H336" i="16" s="1"/>
  <c r="G335" i="16"/>
  <c r="F335" i="16"/>
  <c r="E335" i="16"/>
  <c r="H335" i="16" s="1"/>
  <c r="G334" i="16"/>
  <c r="E334" i="16"/>
  <c r="H334" i="16" s="1"/>
  <c r="G333" i="16"/>
  <c r="E333" i="16"/>
  <c r="H333" i="16" s="1"/>
  <c r="H332" i="16"/>
  <c r="G332" i="16"/>
  <c r="F332" i="16"/>
  <c r="E332" i="16"/>
  <c r="H331" i="16"/>
  <c r="G331" i="16"/>
  <c r="F331" i="16"/>
  <c r="E331" i="16"/>
  <c r="H330" i="16"/>
  <c r="G330" i="16"/>
  <c r="F330" i="16"/>
  <c r="E330" i="16"/>
  <c r="G329" i="16"/>
  <c r="G328" i="16"/>
  <c r="H328" i="16" s="1"/>
  <c r="E328" i="16"/>
  <c r="G327" i="16"/>
  <c r="E327" i="16"/>
  <c r="H327" i="16" s="1"/>
  <c r="G326" i="16"/>
  <c r="F326" i="16"/>
  <c r="E326" i="16"/>
  <c r="H326" i="16" s="1"/>
  <c r="G325" i="16"/>
  <c r="E325" i="16"/>
  <c r="H325" i="16" s="1"/>
  <c r="G324" i="16"/>
  <c r="G323" i="16"/>
  <c r="F323" i="16"/>
  <c r="G322" i="16"/>
  <c r="H322" i="16" s="1"/>
  <c r="E322" i="16"/>
  <c r="G321" i="16"/>
  <c r="E321" i="16"/>
  <c r="H321" i="16" s="1"/>
  <c r="G320" i="16"/>
  <c r="F320" i="16"/>
  <c r="E320" i="16"/>
  <c r="H320" i="16" s="1"/>
  <c r="G319" i="16"/>
  <c r="E319" i="16"/>
  <c r="H319" i="16" s="1"/>
  <c r="H318" i="16"/>
  <c r="G318" i="16"/>
  <c r="F318" i="16"/>
  <c r="E318" i="16"/>
  <c r="G317" i="16"/>
  <c r="G316" i="16"/>
  <c r="F316" i="16"/>
  <c r="G315" i="16"/>
  <c r="F315" i="16"/>
  <c r="G314" i="16"/>
  <c r="H314" i="16" s="1"/>
  <c r="E314" i="16"/>
  <c r="G313" i="16"/>
  <c r="E313" i="16"/>
  <c r="H313" i="16" s="1"/>
  <c r="G312" i="16"/>
  <c r="F312" i="16"/>
  <c r="E312" i="16"/>
  <c r="H312" i="16" s="1"/>
  <c r="G311" i="16"/>
  <c r="F311" i="16"/>
  <c r="E311" i="16"/>
  <c r="H311" i="16" s="1"/>
  <c r="G310" i="16"/>
  <c r="F310" i="16"/>
  <c r="E310" i="16"/>
  <c r="H310" i="16" s="1"/>
  <c r="G309" i="16"/>
  <c r="E309" i="16"/>
  <c r="H309" i="16" s="1"/>
  <c r="G308" i="16"/>
  <c r="G307" i="16"/>
  <c r="H307" i="16" s="1"/>
  <c r="E307" i="16"/>
  <c r="G306" i="16"/>
  <c r="F306" i="16"/>
  <c r="E306" i="16"/>
  <c r="H306" i="16" s="1"/>
  <c r="G305" i="16"/>
  <c r="E305" i="16"/>
  <c r="H305" i="16" s="1"/>
  <c r="G304" i="16"/>
  <c r="F304" i="16"/>
  <c r="E304" i="16"/>
  <c r="H304" i="16" s="1"/>
  <c r="G303" i="16"/>
  <c r="F303" i="16"/>
  <c r="E303" i="16"/>
  <c r="H303" i="16" s="1"/>
  <c r="G302" i="16"/>
  <c r="E302" i="16"/>
  <c r="H302" i="16" s="1"/>
  <c r="G301" i="16"/>
  <c r="G300" i="16"/>
  <c r="H300" i="16" s="1"/>
  <c r="E300" i="16"/>
  <c r="G299" i="16"/>
  <c r="F299" i="16"/>
  <c r="E299" i="16"/>
  <c r="H299" i="16" s="1"/>
  <c r="G298" i="16"/>
  <c r="E298" i="16"/>
  <c r="H298" i="16" s="1"/>
  <c r="G297" i="16"/>
  <c r="F297" i="16"/>
  <c r="E297" i="16"/>
  <c r="H297" i="16" s="1"/>
  <c r="G296" i="16"/>
  <c r="F296" i="16"/>
  <c r="E296" i="16"/>
  <c r="H296" i="16" s="1"/>
  <c r="G295" i="16"/>
  <c r="F295" i="16"/>
  <c r="E295" i="16"/>
  <c r="H295" i="16" s="1"/>
  <c r="G294" i="16"/>
  <c r="E294" i="16"/>
  <c r="H294" i="16" s="1"/>
  <c r="G293" i="16"/>
  <c r="G292" i="16"/>
  <c r="H292" i="16" s="1"/>
  <c r="F292" i="16"/>
  <c r="E292" i="16"/>
  <c r="G291" i="16"/>
  <c r="F291" i="16"/>
  <c r="G290" i="16"/>
  <c r="H290" i="16" s="1"/>
  <c r="E290" i="16"/>
  <c r="G289" i="16"/>
  <c r="E289" i="16"/>
  <c r="H289" i="16" s="1"/>
  <c r="G288" i="16"/>
  <c r="E288" i="16"/>
  <c r="H288" i="16" s="1"/>
  <c r="H287" i="16"/>
  <c r="G287" i="16"/>
  <c r="F287" i="16"/>
  <c r="E287" i="16"/>
  <c r="H286" i="16"/>
  <c r="G286" i="16"/>
  <c r="E286" i="16"/>
  <c r="G285" i="16"/>
  <c r="H285" i="16" s="1"/>
  <c r="F285" i="16"/>
  <c r="E285" i="16"/>
  <c r="G284" i="16"/>
  <c r="H284" i="16" s="1"/>
  <c r="F284" i="16"/>
  <c r="E284" i="16"/>
  <c r="G283" i="16"/>
  <c r="H283" i="16" s="1"/>
  <c r="E283" i="16"/>
  <c r="G282" i="16"/>
  <c r="E282" i="16"/>
  <c r="H282" i="16" s="1"/>
  <c r="G281" i="16"/>
  <c r="F281" i="16"/>
  <c r="E281" i="16"/>
  <c r="H281" i="16" s="1"/>
  <c r="G280" i="16"/>
  <c r="E280" i="16"/>
  <c r="H280" i="16" s="1"/>
  <c r="H279" i="16"/>
  <c r="G279" i="16"/>
  <c r="F279" i="16"/>
  <c r="E279" i="16"/>
  <c r="G278" i="16"/>
  <c r="G277" i="16"/>
  <c r="H277" i="16" s="1"/>
  <c r="E277" i="16"/>
  <c r="G276" i="16"/>
  <c r="E276" i="16"/>
  <c r="H276" i="16" s="1"/>
  <c r="G275" i="16"/>
  <c r="E275" i="16"/>
  <c r="H275" i="16" s="1"/>
  <c r="H274" i="16"/>
  <c r="G274" i="16"/>
  <c r="F274" i="16"/>
  <c r="E274" i="16"/>
  <c r="H273" i="16"/>
  <c r="G273" i="16"/>
  <c r="F273" i="16"/>
  <c r="E273" i="16"/>
  <c r="H272" i="16"/>
  <c r="G272" i="16"/>
  <c r="F272" i="16"/>
  <c r="E272" i="16"/>
  <c r="H271" i="16"/>
  <c r="G271" i="16"/>
  <c r="F271" i="16"/>
  <c r="E271" i="16"/>
  <c r="H270" i="16"/>
  <c r="G270" i="16"/>
  <c r="F270" i="16"/>
  <c r="E270" i="16"/>
  <c r="H269" i="16"/>
  <c r="G269" i="16"/>
  <c r="F269" i="16"/>
  <c r="E269" i="16"/>
  <c r="H268" i="16"/>
  <c r="G268" i="16"/>
  <c r="F268" i="16"/>
  <c r="E268" i="16"/>
  <c r="H267" i="16"/>
  <c r="G267" i="16"/>
  <c r="E267" i="16"/>
  <c r="G266" i="16"/>
  <c r="H266" i="16" s="1"/>
  <c r="F266" i="16"/>
  <c r="E266" i="16"/>
  <c r="G265" i="16"/>
  <c r="H265" i="16" s="1"/>
  <c r="F265" i="16"/>
  <c r="E265" i="16"/>
  <c r="G264" i="16"/>
  <c r="H264" i="16" s="1"/>
  <c r="E264" i="16"/>
  <c r="G263" i="16"/>
  <c r="F263" i="16"/>
  <c r="E263" i="16"/>
  <c r="H263" i="16" s="1"/>
  <c r="G262" i="16"/>
  <c r="F262" i="16"/>
  <c r="E262" i="16"/>
  <c r="H262" i="16" s="1"/>
  <c r="G261" i="16"/>
  <c r="F261" i="16"/>
  <c r="E261" i="16"/>
  <c r="H261" i="16" s="1"/>
  <c r="G260" i="16"/>
  <c r="E260" i="16"/>
  <c r="H260" i="16" s="1"/>
  <c r="G259" i="16"/>
  <c r="E259" i="16"/>
  <c r="H259" i="16" s="1"/>
  <c r="H258" i="16"/>
  <c r="G258" i="16"/>
  <c r="F258" i="16"/>
  <c r="E258" i="16"/>
  <c r="H257" i="16"/>
  <c r="G257" i="16"/>
  <c r="F257" i="16"/>
  <c r="E257" i="16"/>
  <c r="H256" i="16"/>
  <c r="G256" i="16"/>
  <c r="F256" i="16"/>
  <c r="E256" i="16"/>
  <c r="H255" i="16"/>
  <c r="G255" i="16"/>
  <c r="E255" i="16"/>
  <c r="G254" i="16"/>
  <c r="H254" i="16" s="1"/>
  <c r="F254" i="16"/>
  <c r="E254" i="16"/>
  <c r="G253" i="16"/>
  <c r="H253" i="16" s="1"/>
  <c r="F253" i="16"/>
  <c r="E253" i="16"/>
  <c r="G252" i="16"/>
  <c r="H252" i="16" s="1"/>
  <c r="F252" i="16"/>
  <c r="E252" i="16"/>
  <c r="G251" i="16"/>
  <c r="H251" i="16" s="1"/>
  <c r="F251" i="16"/>
  <c r="E251" i="16"/>
  <c r="G250" i="16"/>
  <c r="F250" i="16"/>
  <c r="G249" i="16"/>
  <c r="H249" i="16" s="1"/>
  <c r="F249" i="16"/>
  <c r="E249" i="16"/>
  <c r="G248" i="16"/>
  <c r="H248" i="16" s="1"/>
  <c r="E248" i="16"/>
  <c r="G247" i="16"/>
  <c r="F247" i="16"/>
  <c r="E247" i="16"/>
  <c r="H247" i="16" s="1"/>
  <c r="G246" i="16"/>
  <c r="F246" i="16"/>
  <c r="E246" i="16"/>
  <c r="H246" i="16" s="1"/>
  <c r="G245" i="16"/>
  <c r="F245" i="16"/>
  <c r="E245" i="16"/>
  <c r="H245" i="16" s="1"/>
  <c r="G244" i="16"/>
  <c r="E244" i="16"/>
  <c r="H244" i="16" s="1"/>
  <c r="G243" i="16"/>
  <c r="F243" i="16"/>
  <c r="E243" i="16"/>
  <c r="H243" i="16" s="1"/>
  <c r="G242" i="16"/>
  <c r="F242" i="16"/>
  <c r="E242" i="16"/>
  <c r="H242" i="16" s="1"/>
  <c r="G241" i="16"/>
  <c r="E241" i="16"/>
  <c r="H241" i="16" s="1"/>
  <c r="H240" i="16"/>
  <c r="G240" i="16"/>
  <c r="F240" i="16"/>
  <c r="E240" i="16"/>
  <c r="H239" i="16"/>
  <c r="G239" i="16"/>
  <c r="F239" i="16"/>
  <c r="E239" i="16"/>
  <c r="G238" i="16"/>
  <c r="G237" i="16"/>
  <c r="H237" i="16" s="1"/>
  <c r="F237" i="16"/>
  <c r="E237" i="16"/>
  <c r="G236" i="16"/>
  <c r="H236" i="16" s="1"/>
  <c r="E236" i="16"/>
  <c r="G235" i="16"/>
  <c r="F235" i="16"/>
  <c r="E235" i="16"/>
  <c r="H235" i="16" s="1"/>
  <c r="G234" i="16"/>
  <c r="F234" i="16"/>
  <c r="E234" i="16"/>
  <c r="H234" i="16" s="1"/>
  <c r="G233" i="16"/>
  <c r="F233" i="16"/>
  <c r="E233" i="16"/>
  <c r="H233" i="16" s="1"/>
  <c r="G232" i="16"/>
  <c r="E232" i="16"/>
  <c r="H232" i="16" s="1"/>
  <c r="G231" i="16"/>
  <c r="F231" i="16"/>
  <c r="E231" i="16"/>
  <c r="H231" i="16" s="1"/>
  <c r="G230" i="16"/>
  <c r="E230" i="16"/>
  <c r="H230" i="16" s="1"/>
  <c r="H229" i="16"/>
  <c r="G229" i="16"/>
  <c r="F229" i="16"/>
  <c r="E229" i="16"/>
  <c r="G228" i="16"/>
  <c r="G227" i="16"/>
  <c r="H227" i="16" s="1"/>
  <c r="E227" i="16"/>
  <c r="G226" i="16"/>
  <c r="F226" i="16"/>
  <c r="E226" i="16"/>
  <c r="H226" i="16" s="1"/>
  <c r="G225" i="16"/>
  <c r="E225" i="16"/>
  <c r="H225" i="16" s="1"/>
  <c r="G224" i="16"/>
  <c r="F224" i="16"/>
  <c r="E224" i="16"/>
  <c r="H224" i="16" s="1"/>
  <c r="G223" i="16"/>
  <c r="F223" i="16"/>
  <c r="E223" i="16"/>
  <c r="H223" i="16" s="1"/>
  <c r="G222" i="16"/>
  <c r="F222" i="16"/>
  <c r="E222" i="16"/>
  <c r="H222" i="16" s="1"/>
  <c r="G221" i="16"/>
  <c r="F221" i="16"/>
  <c r="E221" i="16"/>
  <c r="H221" i="16" s="1"/>
  <c r="G220" i="16"/>
  <c r="F220" i="16"/>
  <c r="E220" i="16"/>
  <c r="H220" i="16" s="1"/>
  <c r="G219" i="16"/>
  <c r="F219" i="16"/>
  <c r="E219" i="16"/>
  <c r="H219" i="16" s="1"/>
  <c r="G218" i="16"/>
  <c r="E218" i="16"/>
  <c r="H218" i="16" s="1"/>
  <c r="H217" i="16"/>
  <c r="G217" i="16"/>
  <c r="E217" i="16"/>
  <c r="G216" i="16"/>
  <c r="H216" i="16" s="1"/>
  <c r="E216" i="16"/>
  <c r="G215" i="16"/>
  <c r="E215" i="16"/>
  <c r="H215" i="16" s="1"/>
  <c r="G214" i="16"/>
  <c r="E214" i="16"/>
  <c r="H214" i="16" s="1"/>
  <c r="G213" i="16"/>
  <c r="G212" i="16"/>
  <c r="H212" i="16" s="1"/>
  <c r="E212" i="16"/>
  <c r="G211" i="16"/>
  <c r="F211" i="16"/>
  <c r="E211" i="16"/>
  <c r="H211" i="16" s="1"/>
  <c r="G210" i="16"/>
  <c r="E210" i="16"/>
  <c r="H210" i="16" s="1"/>
  <c r="G209" i="16"/>
  <c r="E209" i="16"/>
  <c r="H209" i="16" s="1"/>
  <c r="H208" i="16"/>
  <c r="G208" i="16"/>
  <c r="F208" i="16"/>
  <c r="E208" i="16"/>
  <c r="H207" i="16"/>
  <c r="G207" i="16"/>
  <c r="F207" i="16"/>
  <c r="E207" i="16"/>
  <c r="H206" i="16"/>
  <c r="G206" i="16"/>
  <c r="F206" i="16"/>
  <c r="E206" i="16"/>
  <c r="G205" i="16"/>
  <c r="G204" i="16"/>
  <c r="H204" i="16" s="1"/>
  <c r="E204" i="16"/>
  <c r="G203" i="16"/>
  <c r="E203" i="16"/>
  <c r="H203" i="16" s="1"/>
  <c r="G202" i="16"/>
  <c r="E202" i="16"/>
  <c r="H202" i="16" s="1"/>
  <c r="G201" i="16"/>
  <c r="G200" i="16"/>
  <c r="H200" i="16" s="1"/>
  <c r="E200" i="16"/>
  <c r="G199" i="16"/>
  <c r="E199" i="16"/>
  <c r="H199" i="16" s="1"/>
  <c r="G198" i="16"/>
  <c r="F198" i="16"/>
  <c r="E198" i="16"/>
  <c r="H198" i="16" s="1"/>
  <c r="G197" i="16"/>
  <c r="F197" i="16"/>
  <c r="E197" i="16"/>
  <c r="H197" i="16" s="1"/>
  <c r="G196" i="16"/>
  <c r="F196" i="16"/>
  <c r="E196" i="16"/>
  <c r="H196" i="16" s="1"/>
  <c r="G195" i="16"/>
  <c r="E195" i="16"/>
  <c r="H195" i="16" s="1"/>
  <c r="G194" i="16"/>
  <c r="G193" i="16"/>
  <c r="H193" i="16" s="1"/>
  <c r="E193" i="16"/>
  <c r="G192" i="16"/>
  <c r="E192" i="16"/>
  <c r="H192" i="16" s="1"/>
  <c r="G191" i="16"/>
  <c r="E191" i="16"/>
  <c r="H191" i="16" s="1"/>
  <c r="H190" i="16"/>
  <c r="G190" i="16"/>
  <c r="F190" i="16"/>
  <c r="E190" i="16"/>
  <c r="H189" i="16"/>
  <c r="G189" i="16"/>
  <c r="E189" i="16"/>
  <c r="G188" i="16"/>
  <c r="H188" i="16" s="1"/>
  <c r="E188" i="16"/>
  <c r="G187" i="16"/>
  <c r="E187" i="16"/>
  <c r="H187" i="16" s="1"/>
  <c r="G186" i="16"/>
  <c r="E186" i="16"/>
  <c r="H186" i="16" s="1"/>
  <c r="G185" i="16"/>
  <c r="G184" i="16"/>
  <c r="H184" i="16" s="1"/>
  <c r="E184" i="16"/>
  <c r="G183" i="16"/>
  <c r="F183" i="16"/>
  <c r="E183" i="16"/>
  <c r="H183" i="16" s="1"/>
  <c r="G182" i="16"/>
  <c r="E182" i="16"/>
  <c r="H182" i="16" s="1"/>
  <c r="G181" i="16"/>
  <c r="E181" i="16"/>
  <c r="H181" i="16" s="1"/>
  <c r="G180" i="16"/>
  <c r="G179" i="16"/>
  <c r="H179" i="16" s="1"/>
  <c r="E179" i="16"/>
  <c r="G178" i="16"/>
  <c r="E178" i="16"/>
  <c r="H178" i="16" s="1"/>
  <c r="G177" i="16"/>
  <c r="F177" i="16"/>
  <c r="E177" i="16"/>
  <c r="H177" i="16" s="1"/>
  <c r="G176" i="16"/>
  <c r="E176" i="16"/>
  <c r="H176" i="16" s="1"/>
  <c r="G175" i="16"/>
  <c r="G174" i="16"/>
  <c r="H174" i="16" s="1"/>
  <c r="E174" i="16"/>
  <c r="G173" i="16"/>
  <c r="E173" i="16"/>
  <c r="D173" i="16"/>
  <c r="C173" i="16"/>
  <c r="E341" i="16" s="1"/>
  <c r="H341" i="16" s="1"/>
  <c r="G167" i="16"/>
  <c r="F167" i="16"/>
  <c r="E167" i="16"/>
  <c r="G166" i="16"/>
  <c r="F166" i="16"/>
  <c r="E166" i="16"/>
  <c r="H166" i="16" s="1"/>
  <c r="G165" i="16"/>
  <c r="F165" i="16"/>
  <c r="E165" i="16"/>
  <c r="H165" i="16" s="1"/>
  <c r="G164" i="16"/>
  <c r="F164" i="16"/>
  <c r="G163" i="16"/>
  <c r="F163" i="16"/>
  <c r="E163" i="16"/>
  <c r="G162" i="16"/>
  <c r="F162" i="16"/>
  <c r="E162" i="16"/>
  <c r="H162" i="16" s="1"/>
  <c r="G161" i="16"/>
  <c r="F161" i="16"/>
  <c r="G160" i="16"/>
  <c r="F160" i="16"/>
  <c r="E160" i="16"/>
  <c r="G159" i="16"/>
  <c r="F159" i="16"/>
  <c r="G158" i="16"/>
  <c r="F158" i="16"/>
  <c r="E158" i="16"/>
  <c r="H158" i="16" s="1"/>
  <c r="G157" i="16"/>
  <c r="F157" i="16"/>
  <c r="E157" i="16"/>
  <c r="H157" i="16" s="1"/>
  <c r="G156" i="16"/>
  <c r="F156" i="16"/>
  <c r="E156" i="16"/>
  <c r="G155" i="16"/>
  <c r="F155" i="16"/>
  <c r="G154" i="16"/>
  <c r="F154" i="16"/>
  <c r="E154" i="16"/>
  <c r="H154" i="16" s="1"/>
  <c r="G153" i="16"/>
  <c r="F153" i="16"/>
  <c r="E153" i="16"/>
  <c r="H153" i="16" s="1"/>
  <c r="G152" i="16"/>
  <c r="F152" i="16"/>
  <c r="E152" i="16"/>
  <c r="G151" i="16"/>
  <c r="F151" i="16"/>
  <c r="E151" i="16"/>
  <c r="G150" i="16"/>
  <c r="F150" i="16"/>
  <c r="E150" i="16"/>
  <c r="H150" i="16" s="1"/>
  <c r="G149" i="16"/>
  <c r="F149" i="16"/>
  <c r="E149" i="16"/>
  <c r="H149" i="16" s="1"/>
  <c r="G148" i="16"/>
  <c r="F148" i="16"/>
  <c r="E148" i="16"/>
  <c r="G147" i="16"/>
  <c r="F147" i="16"/>
  <c r="E147" i="16"/>
  <c r="G146" i="16"/>
  <c r="F146" i="16"/>
  <c r="E146" i="16"/>
  <c r="H146" i="16" s="1"/>
  <c r="G145" i="16"/>
  <c r="F145" i="16"/>
  <c r="G144" i="16"/>
  <c r="F144" i="16"/>
  <c r="G143" i="16"/>
  <c r="F143" i="16"/>
  <c r="G142" i="16"/>
  <c r="F142" i="16"/>
  <c r="E142" i="16"/>
  <c r="H142" i="16" s="1"/>
  <c r="G141" i="16"/>
  <c r="F141" i="16"/>
  <c r="E141" i="16"/>
  <c r="H141" i="16" s="1"/>
  <c r="G140" i="16"/>
  <c r="F140" i="16"/>
  <c r="E140" i="16"/>
  <c r="G139" i="16"/>
  <c r="F139" i="16"/>
  <c r="E139" i="16"/>
  <c r="G138" i="16"/>
  <c r="F138" i="16"/>
  <c r="E138" i="16"/>
  <c r="H138" i="16" s="1"/>
  <c r="G137" i="16"/>
  <c r="F137" i="16"/>
  <c r="E137" i="16"/>
  <c r="H137" i="16" s="1"/>
  <c r="G136" i="16"/>
  <c r="F136" i="16"/>
  <c r="E136" i="16"/>
  <c r="G135" i="16"/>
  <c r="F135" i="16"/>
  <c r="G134" i="16"/>
  <c r="F134" i="16"/>
  <c r="E134" i="16"/>
  <c r="H134" i="16" s="1"/>
  <c r="G133" i="16"/>
  <c r="F133" i="16"/>
  <c r="G132" i="16"/>
  <c r="F132" i="16"/>
  <c r="G131" i="16"/>
  <c r="F131" i="16"/>
  <c r="G130" i="16"/>
  <c r="F130" i="16"/>
  <c r="E130" i="16"/>
  <c r="H130" i="16" s="1"/>
  <c r="G129" i="16"/>
  <c r="F129" i="16"/>
  <c r="G128" i="16"/>
  <c r="F128" i="16"/>
  <c r="G127" i="16"/>
  <c r="F127" i="16"/>
  <c r="E127" i="16"/>
  <c r="G126" i="16"/>
  <c r="F126" i="16"/>
  <c r="E126" i="16"/>
  <c r="H126" i="16" s="1"/>
  <c r="G125" i="16"/>
  <c r="F125" i="16"/>
  <c r="G124" i="16"/>
  <c r="F124" i="16"/>
  <c r="G123" i="16"/>
  <c r="F123" i="16"/>
  <c r="G122" i="16"/>
  <c r="F122" i="16"/>
  <c r="E122" i="16"/>
  <c r="H122" i="16" s="1"/>
  <c r="G121" i="16"/>
  <c r="F121" i="16"/>
  <c r="G120" i="16"/>
  <c r="F120" i="16"/>
  <c r="G119" i="16"/>
  <c r="F119" i="16"/>
  <c r="E119" i="16"/>
  <c r="G118" i="16"/>
  <c r="F118" i="16"/>
  <c r="E118" i="16"/>
  <c r="H118" i="16" s="1"/>
  <c r="G117" i="16"/>
  <c r="F117" i="16"/>
  <c r="G116" i="16"/>
  <c r="F116" i="16"/>
  <c r="G115" i="16"/>
  <c r="F115" i="16"/>
  <c r="G114" i="16"/>
  <c r="F114" i="16"/>
  <c r="E114" i="16"/>
  <c r="H114" i="16" s="1"/>
  <c r="G113" i="16"/>
  <c r="F113" i="16"/>
  <c r="G112" i="16"/>
  <c r="F112" i="16"/>
  <c r="G111" i="16"/>
  <c r="F111" i="16"/>
  <c r="G110" i="16"/>
  <c r="F110" i="16"/>
  <c r="E110" i="16"/>
  <c r="H110" i="16" s="1"/>
  <c r="G109" i="16"/>
  <c r="F109" i="16"/>
  <c r="G108" i="16"/>
  <c r="F108" i="16"/>
  <c r="G107" i="16"/>
  <c r="F107" i="16"/>
  <c r="E107" i="16"/>
  <c r="G106" i="16"/>
  <c r="F106" i="16"/>
  <c r="E106" i="16"/>
  <c r="H106" i="16" s="1"/>
  <c r="G105" i="16"/>
  <c r="F105" i="16"/>
  <c r="E105" i="16"/>
  <c r="H105" i="16" s="1"/>
  <c r="G104" i="16"/>
  <c r="F104" i="16"/>
  <c r="G103" i="16"/>
  <c r="F103" i="16"/>
  <c r="G102" i="16"/>
  <c r="F102" i="16"/>
  <c r="E102" i="16"/>
  <c r="H102" i="16" s="1"/>
  <c r="G101" i="16"/>
  <c r="F101" i="16"/>
  <c r="G100" i="16"/>
  <c r="F100" i="16"/>
  <c r="G99" i="16"/>
  <c r="F99" i="16"/>
  <c r="G98" i="16"/>
  <c r="F98" i="16"/>
  <c r="E98" i="16"/>
  <c r="H98" i="16" s="1"/>
  <c r="G97" i="16"/>
  <c r="F97" i="16"/>
  <c r="G96" i="16"/>
  <c r="F96" i="16"/>
  <c r="G95" i="16"/>
  <c r="F95" i="16"/>
  <c r="E95" i="16"/>
  <c r="G94" i="16"/>
  <c r="F94" i="16"/>
  <c r="E94" i="16"/>
  <c r="H94" i="16" s="1"/>
  <c r="G93" i="16"/>
  <c r="F93" i="16"/>
  <c r="G92" i="16"/>
  <c r="F92" i="16"/>
  <c r="G91" i="16"/>
  <c r="F91" i="16"/>
  <c r="G90" i="16"/>
  <c r="F90" i="16"/>
  <c r="E90" i="16"/>
  <c r="H90" i="16" s="1"/>
  <c r="G89" i="16"/>
  <c r="F89" i="16"/>
  <c r="G88" i="16"/>
  <c r="F88" i="16"/>
  <c r="E88" i="16"/>
  <c r="G87" i="16"/>
  <c r="F87" i="16"/>
  <c r="G86" i="16"/>
  <c r="F86" i="16"/>
  <c r="E86" i="16"/>
  <c r="H86" i="16" s="1"/>
  <c r="G85" i="16"/>
  <c r="F85" i="16"/>
  <c r="E85" i="16"/>
  <c r="H85" i="16" s="1"/>
  <c r="G84" i="16"/>
  <c r="F84" i="16"/>
  <c r="G83" i="16"/>
  <c r="F83" i="16"/>
  <c r="E83" i="16"/>
  <c r="G82" i="16"/>
  <c r="F82" i="16"/>
  <c r="E82" i="16"/>
  <c r="H82" i="16" s="1"/>
  <c r="G81" i="16"/>
  <c r="F81" i="16"/>
  <c r="G80" i="16"/>
  <c r="F80" i="16"/>
  <c r="G79" i="16"/>
  <c r="F79" i="16"/>
  <c r="G78" i="16"/>
  <c r="F78" i="16"/>
  <c r="E78" i="16"/>
  <c r="H78" i="16" s="1"/>
  <c r="G77" i="16"/>
  <c r="F77" i="16"/>
  <c r="G76" i="16"/>
  <c r="F76" i="16"/>
  <c r="F75" i="16"/>
  <c r="D75" i="16"/>
  <c r="C75" i="16"/>
  <c r="E159" i="16" s="1"/>
  <c r="H159" i="16" s="1"/>
  <c r="H69" i="16"/>
  <c r="G69" i="16"/>
  <c r="F69" i="16"/>
  <c r="E69" i="16"/>
  <c r="G68" i="16"/>
  <c r="G67" i="16"/>
  <c r="G66" i="16"/>
  <c r="E66" i="16"/>
  <c r="H66" i="16" s="1"/>
  <c r="G65" i="16"/>
  <c r="F65" i="16"/>
  <c r="E65" i="16"/>
  <c r="H65" i="16" s="1"/>
  <c r="G64" i="16"/>
  <c r="E64" i="16"/>
  <c r="H64" i="16" s="1"/>
  <c r="H63" i="16"/>
  <c r="G63" i="16"/>
  <c r="F63" i="16"/>
  <c r="E63" i="16"/>
  <c r="G62" i="16"/>
  <c r="G61" i="16"/>
  <c r="H61" i="16" s="1"/>
  <c r="E61" i="16"/>
  <c r="G60" i="16"/>
  <c r="F60" i="16"/>
  <c r="G59" i="16"/>
  <c r="E59" i="16"/>
  <c r="H59" i="16" s="1"/>
  <c r="G58" i="16"/>
  <c r="F58" i="16"/>
  <c r="E58" i="16"/>
  <c r="H58" i="16" s="1"/>
  <c r="G57" i="16"/>
  <c r="F57" i="16"/>
  <c r="E57" i="16"/>
  <c r="H57" i="16" s="1"/>
  <c r="G56" i="16"/>
  <c r="F56" i="16"/>
  <c r="E56" i="16"/>
  <c r="H56" i="16" s="1"/>
  <c r="G55" i="16"/>
  <c r="F55" i="16"/>
  <c r="E55" i="16"/>
  <c r="H55" i="16" s="1"/>
  <c r="G54" i="16"/>
  <c r="E54" i="16"/>
  <c r="H54" i="16" s="1"/>
  <c r="H53" i="16"/>
  <c r="G53" i="16"/>
  <c r="F53" i="16"/>
  <c r="E53" i="16"/>
  <c r="G52" i="16"/>
  <c r="G51" i="16"/>
  <c r="G50" i="16"/>
  <c r="E50" i="16"/>
  <c r="H50" i="16" s="1"/>
  <c r="G49" i="16"/>
  <c r="E49" i="16"/>
  <c r="H49" i="16" s="1"/>
  <c r="H48" i="16"/>
  <c r="G48" i="16"/>
  <c r="F48" i="16"/>
  <c r="E48" i="16"/>
  <c r="H47" i="16"/>
  <c r="G47" i="16"/>
  <c r="F47" i="16"/>
  <c r="E47" i="16"/>
  <c r="H46" i="16"/>
  <c r="G46" i="16"/>
  <c r="F46" i="16"/>
  <c r="E46" i="16"/>
  <c r="G45" i="16"/>
  <c r="G44" i="16"/>
  <c r="G43" i="16"/>
  <c r="F43" i="16"/>
  <c r="E43" i="16"/>
  <c r="H43" i="16" s="1"/>
  <c r="G42" i="16"/>
  <c r="F42" i="16"/>
  <c r="G41" i="16"/>
  <c r="F41" i="16"/>
  <c r="E41" i="16"/>
  <c r="H41" i="16" s="1"/>
  <c r="G40" i="16"/>
  <c r="F40" i="16"/>
  <c r="E40" i="16"/>
  <c r="H40" i="16" s="1"/>
  <c r="G39" i="16"/>
  <c r="E39" i="16"/>
  <c r="H39" i="16" s="1"/>
  <c r="G38" i="16"/>
  <c r="E38" i="16"/>
  <c r="H38" i="16" s="1"/>
  <c r="H37" i="16"/>
  <c r="G37" i="16"/>
  <c r="E37" i="16"/>
  <c r="G36" i="16"/>
  <c r="G35" i="16"/>
  <c r="F35" i="16"/>
  <c r="E35" i="16"/>
  <c r="H35" i="16" s="1"/>
  <c r="G34" i="16"/>
  <c r="F34" i="16"/>
  <c r="E34" i="16"/>
  <c r="H34" i="16" s="1"/>
  <c r="G33" i="16"/>
  <c r="F33" i="16"/>
  <c r="E33" i="16"/>
  <c r="H33" i="16" s="1"/>
  <c r="G32" i="16"/>
  <c r="E32" i="16"/>
  <c r="H32" i="16" s="1"/>
  <c r="G31" i="16"/>
  <c r="E31" i="16"/>
  <c r="H31" i="16" s="1"/>
  <c r="G30" i="16"/>
  <c r="G29" i="16"/>
  <c r="G28" i="16"/>
  <c r="E28" i="16"/>
  <c r="H28" i="16" s="1"/>
  <c r="G27" i="16"/>
  <c r="E27" i="16"/>
  <c r="H27" i="16" s="1"/>
  <c r="H26" i="16"/>
  <c r="G26" i="16"/>
  <c r="F26" i="16"/>
  <c r="E26" i="16"/>
  <c r="H25" i="16"/>
  <c r="G25" i="16"/>
  <c r="E25" i="16"/>
  <c r="G24" i="16"/>
  <c r="H24" i="16" s="1"/>
  <c r="E24" i="16"/>
  <c r="G23" i="16"/>
  <c r="F23" i="16"/>
  <c r="G22" i="16"/>
  <c r="F22" i="16"/>
  <c r="E22" i="16"/>
  <c r="H22" i="16" s="1"/>
  <c r="G21" i="16"/>
  <c r="E21" i="16"/>
  <c r="H21" i="16" s="1"/>
  <c r="G20" i="16"/>
  <c r="F20" i="16"/>
  <c r="E20" i="16"/>
  <c r="H20" i="16" s="1"/>
  <c r="E19" i="16"/>
  <c r="D19" i="16"/>
  <c r="C19" i="16"/>
  <c r="E67" i="16" s="1"/>
  <c r="H67" i="16" s="1"/>
  <c r="C13" i="16"/>
  <c r="D12" i="16"/>
  <c r="C11" i="16"/>
  <c r="G10" i="16"/>
  <c r="D10" i="16"/>
  <c r="C10" i="16"/>
  <c r="E10" i="16" s="1"/>
  <c r="H10" i="16" s="1"/>
  <c r="C9" i="16"/>
  <c r="E9" i="16" s="1"/>
  <c r="C8" i="16"/>
  <c r="E11" i="16" s="1"/>
  <c r="G609" i="15"/>
  <c r="F609" i="15"/>
  <c r="E609" i="15"/>
  <c r="H609" i="15" s="1"/>
  <c r="G608" i="15"/>
  <c r="F608" i="15"/>
  <c r="G607" i="15"/>
  <c r="F607" i="15"/>
  <c r="E607" i="15"/>
  <c r="G606" i="15"/>
  <c r="F606" i="15"/>
  <c r="E606" i="15"/>
  <c r="H606" i="15" s="1"/>
  <c r="G605" i="15"/>
  <c r="F605" i="15"/>
  <c r="E605" i="15"/>
  <c r="H605" i="15" s="1"/>
  <c r="G604" i="15"/>
  <c r="F604" i="15"/>
  <c r="E604" i="15"/>
  <c r="G603" i="15"/>
  <c r="F603" i="15"/>
  <c r="E603" i="15"/>
  <c r="G602" i="15"/>
  <c r="F602" i="15"/>
  <c r="E602" i="15"/>
  <c r="H602" i="15" s="1"/>
  <c r="G601" i="15"/>
  <c r="F601" i="15"/>
  <c r="E601" i="15"/>
  <c r="H601" i="15" s="1"/>
  <c r="G600" i="15"/>
  <c r="F600" i="15"/>
  <c r="G599" i="15"/>
  <c r="F599" i="15"/>
  <c r="E599" i="15"/>
  <c r="G598" i="15"/>
  <c r="F598" i="15"/>
  <c r="E598" i="15"/>
  <c r="H598" i="15" s="1"/>
  <c r="G597" i="15"/>
  <c r="F597" i="15"/>
  <c r="E597" i="15"/>
  <c r="H597" i="15" s="1"/>
  <c r="G596" i="15"/>
  <c r="F596" i="15"/>
  <c r="E596" i="15"/>
  <c r="G595" i="15"/>
  <c r="F595" i="15"/>
  <c r="E595" i="15"/>
  <c r="G594" i="15"/>
  <c r="F594" i="15"/>
  <c r="E594" i="15"/>
  <c r="H594" i="15" s="1"/>
  <c r="G593" i="15"/>
  <c r="F593" i="15"/>
  <c r="E593" i="15"/>
  <c r="H593" i="15" s="1"/>
  <c r="G592" i="15"/>
  <c r="F592" i="15"/>
  <c r="G591" i="15"/>
  <c r="F591" i="15"/>
  <c r="E591" i="15"/>
  <c r="G590" i="15"/>
  <c r="F590" i="15"/>
  <c r="E590" i="15"/>
  <c r="H590" i="15" s="1"/>
  <c r="G589" i="15"/>
  <c r="F589" i="15"/>
  <c r="E589" i="15"/>
  <c r="H589" i="15" s="1"/>
  <c r="G588" i="15"/>
  <c r="F588" i="15"/>
  <c r="E588" i="15"/>
  <c r="G587" i="15"/>
  <c r="F587" i="15"/>
  <c r="E587" i="15"/>
  <c r="G586" i="15"/>
  <c r="F586" i="15"/>
  <c r="E586" i="15"/>
  <c r="H586" i="15" s="1"/>
  <c r="G585" i="15"/>
  <c r="F585" i="15"/>
  <c r="E585" i="15"/>
  <c r="H585" i="15" s="1"/>
  <c r="G584" i="15"/>
  <c r="F584" i="15"/>
  <c r="E584" i="15"/>
  <c r="G583" i="15"/>
  <c r="F583" i="15"/>
  <c r="E583" i="15"/>
  <c r="F582" i="15"/>
  <c r="E582" i="15"/>
  <c r="D582" i="15"/>
  <c r="C582" i="15"/>
  <c r="E608" i="15" s="1"/>
  <c r="H608" i="15" s="1"/>
  <c r="G576" i="15"/>
  <c r="H576" i="15" s="1"/>
  <c r="F576" i="15"/>
  <c r="E576" i="15"/>
  <c r="G575" i="15"/>
  <c r="H575" i="15" s="1"/>
  <c r="F575" i="15"/>
  <c r="E575" i="15"/>
  <c r="G574" i="15"/>
  <c r="H574" i="15" s="1"/>
  <c r="F574" i="15"/>
  <c r="E574" i="15"/>
  <c r="G573" i="15"/>
  <c r="H573" i="15" s="1"/>
  <c r="F573" i="15"/>
  <c r="E573" i="15"/>
  <c r="G572" i="15"/>
  <c r="H572" i="15" s="1"/>
  <c r="F572" i="15"/>
  <c r="E572" i="15"/>
  <c r="G571" i="15"/>
  <c r="H571" i="15" s="1"/>
  <c r="F571" i="15"/>
  <c r="E571" i="15"/>
  <c r="G570" i="15"/>
  <c r="H570" i="15" s="1"/>
  <c r="F570" i="15"/>
  <c r="E570" i="15"/>
  <c r="G569" i="15"/>
  <c r="F569" i="15"/>
  <c r="G568" i="15"/>
  <c r="G567" i="15"/>
  <c r="F567" i="15"/>
  <c r="E567" i="15"/>
  <c r="H567" i="15" s="1"/>
  <c r="G566" i="15"/>
  <c r="F566" i="15"/>
  <c r="E566" i="15"/>
  <c r="H566" i="15" s="1"/>
  <c r="G565" i="15"/>
  <c r="F565" i="15"/>
  <c r="E565" i="15"/>
  <c r="H565" i="15" s="1"/>
  <c r="G564" i="15"/>
  <c r="F564" i="15"/>
  <c r="E564" i="15"/>
  <c r="H564" i="15" s="1"/>
  <c r="G563" i="15"/>
  <c r="F563" i="15"/>
  <c r="E563" i="15"/>
  <c r="H563" i="15" s="1"/>
  <c r="G562" i="15"/>
  <c r="F562" i="15"/>
  <c r="G561" i="15"/>
  <c r="E561" i="15"/>
  <c r="H561" i="15" s="1"/>
  <c r="G560" i="15"/>
  <c r="E560" i="15"/>
  <c r="H560" i="15" s="1"/>
  <c r="G559" i="15"/>
  <c r="G558" i="15"/>
  <c r="H558" i="15" s="1"/>
  <c r="F558" i="15"/>
  <c r="E558" i="15"/>
  <c r="G557" i="15"/>
  <c r="H557" i="15" s="1"/>
  <c r="F557" i="15"/>
  <c r="E557" i="15"/>
  <c r="G556" i="15"/>
  <c r="H556" i="15" s="1"/>
  <c r="F556" i="15"/>
  <c r="E556" i="15"/>
  <c r="G555" i="15"/>
  <c r="H555" i="15" s="1"/>
  <c r="F555" i="15"/>
  <c r="E555" i="15"/>
  <c r="G554" i="15"/>
  <c r="G553" i="15"/>
  <c r="F553" i="15"/>
  <c r="E553" i="15"/>
  <c r="H553" i="15" s="1"/>
  <c r="G552" i="15"/>
  <c r="F552" i="15"/>
  <c r="E552" i="15"/>
  <c r="H552" i="15" s="1"/>
  <c r="G551" i="15"/>
  <c r="E551" i="15"/>
  <c r="H551" i="15" s="1"/>
  <c r="G550" i="15"/>
  <c r="F550" i="15"/>
  <c r="E550" i="15"/>
  <c r="H550" i="15" s="1"/>
  <c r="G549" i="15"/>
  <c r="F549" i="15"/>
  <c r="E549" i="15"/>
  <c r="H549" i="15" s="1"/>
  <c r="G548" i="15"/>
  <c r="F548" i="15"/>
  <c r="E548" i="15"/>
  <c r="H548" i="15" s="1"/>
  <c r="G547" i="15"/>
  <c r="F547" i="15"/>
  <c r="E547" i="15"/>
  <c r="H547" i="15" s="1"/>
  <c r="G546" i="15"/>
  <c r="F546" i="15"/>
  <c r="E546" i="15"/>
  <c r="H546" i="15" s="1"/>
  <c r="G545" i="15"/>
  <c r="F545" i="15"/>
  <c r="E545" i="15"/>
  <c r="H545" i="15" s="1"/>
  <c r="G544" i="15"/>
  <c r="F544" i="15"/>
  <c r="E544" i="15"/>
  <c r="H544" i="15" s="1"/>
  <c r="G543" i="15"/>
  <c r="F543" i="15"/>
  <c r="E543" i="15"/>
  <c r="H543" i="15" s="1"/>
  <c r="G542" i="15"/>
  <c r="F542" i="15"/>
  <c r="E542" i="15"/>
  <c r="H542" i="15" s="1"/>
  <c r="G541" i="15"/>
  <c r="F541" i="15"/>
  <c r="E541" i="15"/>
  <c r="H541" i="15" s="1"/>
  <c r="G540" i="15"/>
  <c r="E540" i="15"/>
  <c r="H540" i="15" s="1"/>
  <c r="G539" i="15"/>
  <c r="G538" i="15"/>
  <c r="G537" i="15"/>
  <c r="F537" i="15"/>
  <c r="E537" i="15"/>
  <c r="H537" i="15" s="1"/>
  <c r="G536" i="15"/>
  <c r="E536" i="15"/>
  <c r="H536" i="15" s="1"/>
  <c r="G535" i="15"/>
  <c r="E535" i="15"/>
  <c r="H535" i="15" s="1"/>
  <c r="H534" i="15"/>
  <c r="G534" i="15"/>
  <c r="F534" i="15"/>
  <c r="E534" i="15"/>
  <c r="H533" i="15"/>
  <c r="G533" i="15"/>
  <c r="F533" i="15"/>
  <c r="E533" i="15"/>
  <c r="G532" i="15"/>
  <c r="G531" i="15"/>
  <c r="H531" i="15" s="1"/>
  <c r="F531" i="15"/>
  <c r="E531" i="15"/>
  <c r="G530" i="15"/>
  <c r="H530" i="15" s="1"/>
  <c r="F530" i="15"/>
  <c r="E530" i="15"/>
  <c r="G529" i="15"/>
  <c r="H529" i="15" s="1"/>
  <c r="F529" i="15"/>
  <c r="E529" i="15"/>
  <c r="G528" i="15"/>
  <c r="H528" i="15" s="1"/>
  <c r="F528" i="15"/>
  <c r="E528" i="15"/>
  <c r="G527" i="15"/>
  <c r="H527" i="15" s="1"/>
  <c r="F527" i="15"/>
  <c r="E527" i="15"/>
  <c r="G526" i="15"/>
  <c r="H526" i="15" s="1"/>
  <c r="F526" i="15"/>
  <c r="E526" i="15"/>
  <c r="G525" i="15"/>
  <c r="H525" i="15" s="1"/>
  <c r="F525" i="15"/>
  <c r="E525" i="15"/>
  <c r="G524" i="15"/>
  <c r="H524" i="15" s="1"/>
  <c r="F524" i="15"/>
  <c r="E524" i="15"/>
  <c r="G523" i="15"/>
  <c r="H523" i="15" s="1"/>
  <c r="F523" i="15"/>
  <c r="E523" i="15"/>
  <c r="G522" i="15"/>
  <c r="H522" i="15" s="1"/>
  <c r="F522" i="15"/>
  <c r="E522" i="15"/>
  <c r="G521" i="15"/>
  <c r="H521" i="15" s="1"/>
  <c r="F521" i="15"/>
  <c r="E521" i="15"/>
  <c r="G520" i="15"/>
  <c r="H520" i="15" s="1"/>
  <c r="F520" i="15"/>
  <c r="E520" i="15"/>
  <c r="G519" i="15"/>
  <c r="H519" i="15" s="1"/>
  <c r="F519" i="15"/>
  <c r="E519" i="15"/>
  <c r="G518" i="15"/>
  <c r="H518" i="15" s="1"/>
  <c r="F518" i="15"/>
  <c r="E518" i="15"/>
  <c r="G517" i="15"/>
  <c r="H517" i="15" s="1"/>
  <c r="F517" i="15"/>
  <c r="E517" i="15"/>
  <c r="G516" i="15"/>
  <c r="H516" i="15" s="1"/>
  <c r="F516" i="15"/>
  <c r="E516" i="15"/>
  <c r="G515" i="15"/>
  <c r="H515" i="15" s="1"/>
  <c r="F515" i="15"/>
  <c r="E515" i="15"/>
  <c r="G514" i="15"/>
  <c r="H514" i="15" s="1"/>
  <c r="F514" i="15"/>
  <c r="E514" i="15"/>
  <c r="G513" i="15"/>
  <c r="H513" i="15" s="1"/>
  <c r="F513" i="15"/>
  <c r="E513" i="15"/>
  <c r="G512" i="15"/>
  <c r="H512" i="15" s="1"/>
  <c r="F512" i="15"/>
  <c r="E512" i="15"/>
  <c r="G511" i="15"/>
  <c r="F511" i="15"/>
  <c r="G510" i="15"/>
  <c r="G509" i="15"/>
  <c r="F509" i="15"/>
  <c r="E509" i="15"/>
  <c r="H509" i="15" s="1"/>
  <c r="G508" i="15"/>
  <c r="F508" i="15"/>
  <c r="E508" i="15"/>
  <c r="H508" i="15" s="1"/>
  <c r="G507" i="15"/>
  <c r="F507" i="15"/>
  <c r="E507" i="15"/>
  <c r="H507" i="15" s="1"/>
  <c r="G506" i="15"/>
  <c r="F506" i="15"/>
  <c r="E506" i="15"/>
  <c r="H506" i="15" s="1"/>
  <c r="G505" i="15"/>
  <c r="F505" i="15"/>
  <c r="E505" i="15"/>
  <c r="H505" i="15" s="1"/>
  <c r="G504" i="15"/>
  <c r="F504" i="15"/>
  <c r="E504" i="15"/>
  <c r="H504" i="15" s="1"/>
  <c r="G503" i="15"/>
  <c r="F503" i="15"/>
  <c r="E503" i="15"/>
  <c r="H503" i="15" s="1"/>
  <c r="G502" i="15"/>
  <c r="F502" i="15"/>
  <c r="E502" i="15"/>
  <c r="H502" i="15" s="1"/>
  <c r="G501" i="15"/>
  <c r="F501" i="15"/>
  <c r="E501" i="15"/>
  <c r="H501" i="15" s="1"/>
  <c r="G500" i="15"/>
  <c r="E500" i="15"/>
  <c r="H500" i="15" s="1"/>
  <c r="G499" i="15"/>
  <c r="F499" i="15"/>
  <c r="E499" i="15"/>
  <c r="H499" i="15" s="1"/>
  <c r="G498" i="15"/>
  <c r="F498" i="15"/>
  <c r="E498" i="15"/>
  <c r="H498" i="15" s="1"/>
  <c r="G497" i="15"/>
  <c r="F497" i="15"/>
  <c r="E497" i="15"/>
  <c r="H497" i="15" s="1"/>
  <c r="G496" i="15"/>
  <c r="F496" i="15"/>
  <c r="E496" i="15"/>
  <c r="H496" i="15" s="1"/>
  <c r="G495" i="15"/>
  <c r="F495" i="15"/>
  <c r="E495" i="15"/>
  <c r="H495" i="15" s="1"/>
  <c r="G494" i="15"/>
  <c r="F494" i="15"/>
  <c r="E494" i="15"/>
  <c r="H494" i="15" s="1"/>
  <c r="G493" i="15"/>
  <c r="F493" i="15"/>
  <c r="E493" i="15"/>
  <c r="H493" i="15" s="1"/>
  <c r="G492" i="15"/>
  <c r="F492" i="15"/>
  <c r="E492" i="15"/>
  <c r="H492" i="15" s="1"/>
  <c r="G491" i="15"/>
  <c r="F491" i="15"/>
  <c r="E491" i="15"/>
  <c r="H491" i="15" s="1"/>
  <c r="G490" i="15"/>
  <c r="F490" i="15"/>
  <c r="E490" i="15"/>
  <c r="H490" i="15" s="1"/>
  <c r="G489" i="15"/>
  <c r="E489" i="15"/>
  <c r="H489" i="15" s="1"/>
  <c r="H488" i="15"/>
  <c r="G488" i="15"/>
  <c r="F488" i="15"/>
  <c r="E488" i="15"/>
  <c r="H487" i="15"/>
  <c r="G487" i="15"/>
  <c r="F487" i="15"/>
  <c r="E487" i="15"/>
  <c r="H486" i="15"/>
  <c r="G486" i="15"/>
  <c r="F486" i="15"/>
  <c r="E486" i="15"/>
  <c r="H485" i="15"/>
  <c r="G485" i="15"/>
  <c r="F485" i="15"/>
  <c r="E485" i="15"/>
  <c r="G484" i="15"/>
  <c r="G483" i="15"/>
  <c r="G482" i="15"/>
  <c r="F482" i="15"/>
  <c r="E482" i="15"/>
  <c r="H482" i="15" s="1"/>
  <c r="G481" i="15"/>
  <c r="F481" i="15"/>
  <c r="G480" i="15"/>
  <c r="F480" i="15"/>
  <c r="E480" i="15"/>
  <c r="H480" i="15" s="1"/>
  <c r="G479" i="15"/>
  <c r="E479" i="15"/>
  <c r="H479" i="15" s="1"/>
  <c r="G478" i="15"/>
  <c r="F478" i="15"/>
  <c r="E478" i="15"/>
  <c r="H478" i="15" s="1"/>
  <c r="G477" i="15"/>
  <c r="F477" i="15"/>
  <c r="E477" i="15"/>
  <c r="H477" i="15" s="1"/>
  <c r="G476" i="15"/>
  <c r="F476" i="15"/>
  <c r="E476" i="15"/>
  <c r="H476" i="15" s="1"/>
  <c r="G475" i="15"/>
  <c r="F475" i="15"/>
  <c r="E475" i="15"/>
  <c r="H475" i="15" s="1"/>
  <c r="G474" i="15"/>
  <c r="F474" i="15"/>
  <c r="E474" i="15"/>
  <c r="H474" i="15" s="1"/>
  <c r="G473" i="15"/>
  <c r="F473" i="15"/>
  <c r="E473" i="15"/>
  <c r="H473" i="15" s="1"/>
  <c r="G472" i="15"/>
  <c r="F472" i="15"/>
  <c r="E472" i="15"/>
  <c r="H472" i="15" s="1"/>
  <c r="G471" i="15"/>
  <c r="E471" i="15"/>
  <c r="H471" i="15" s="1"/>
  <c r="H470" i="15"/>
  <c r="G470" i="15"/>
  <c r="F470" i="15"/>
  <c r="E470" i="15"/>
  <c r="H469" i="15"/>
  <c r="G469" i="15"/>
  <c r="F469" i="15"/>
  <c r="E469" i="15"/>
  <c r="H468" i="15"/>
  <c r="G468" i="15"/>
  <c r="E468" i="15"/>
  <c r="G467" i="15"/>
  <c r="H467" i="15" s="1"/>
  <c r="F467" i="15"/>
  <c r="E467" i="15"/>
  <c r="G466" i="15"/>
  <c r="F466" i="15"/>
  <c r="G465" i="15"/>
  <c r="G464" i="15"/>
  <c r="F464" i="15"/>
  <c r="G463" i="15"/>
  <c r="E463" i="15"/>
  <c r="H463" i="15" s="1"/>
  <c r="G462" i="15"/>
  <c r="F462" i="15"/>
  <c r="E462" i="15"/>
  <c r="H462" i="15" s="1"/>
  <c r="G461" i="15"/>
  <c r="F461" i="15"/>
  <c r="E461" i="15"/>
  <c r="H461" i="15" s="1"/>
  <c r="G460" i="15"/>
  <c r="F460" i="15"/>
  <c r="E460" i="15"/>
  <c r="H460" i="15" s="1"/>
  <c r="G459" i="15"/>
  <c r="F459" i="15"/>
  <c r="E459" i="15"/>
  <c r="H459" i="15" s="1"/>
  <c r="G458" i="15"/>
  <c r="F458" i="15"/>
  <c r="E458" i="15"/>
  <c r="H458" i="15" s="1"/>
  <c r="G457" i="15"/>
  <c r="E457" i="15"/>
  <c r="H457" i="15" s="1"/>
  <c r="G456" i="15"/>
  <c r="G455" i="15"/>
  <c r="G454" i="15"/>
  <c r="F454" i="15"/>
  <c r="E454" i="15"/>
  <c r="H454" i="15" s="1"/>
  <c r="G453" i="15"/>
  <c r="E453" i="15"/>
  <c r="H453" i="15" s="1"/>
  <c r="G452" i="15"/>
  <c r="F452" i="15"/>
  <c r="E452" i="15"/>
  <c r="H452" i="15" s="1"/>
  <c r="G451" i="15"/>
  <c r="F451" i="15"/>
  <c r="E451" i="15"/>
  <c r="H451" i="15" s="1"/>
  <c r="G450" i="15"/>
  <c r="F450" i="15"/>
  <c r="E450" i="15"/>
  <c r="H450" i="15" s="1"/>
  <c r="G449" i="15"/>
  <c r="F449" i="15"/>
  <c r="E449" i="15"/>
  <c r="H449" i="15" s="1"/>
  <c r="G448" i="15"/>
  <c r="F448" i="15"/>
  <c r="E448" i="15"/>
  <c r="H448" i="15" s="1"/>
  <c r="G447" i="15"/>
  <c r="E447" i="15"/>
  <c r="H447" i="15" s="1"/>
  <c r="H446" i="15"/>
  <c r="G446" i="15"/>
  <c r="F446" i="15"/>
  <c r="E446" i="15"/>
  <c r="G445" i="15"/>
  <c r="G444" i="15"/>
  <c r="F444" i="15"/>
  <c r="G443" i="15"/>
  <c r="G442" i="15"/>
  <c r="F442" i="15"/>
  <c r="E442" i="15"/>
  <c r="H442" i="15" s="1"/>
  <c r="G441" i="15"/>
  <c r="F441" i="15"/>
  <c r="G440" i="15"/>
  <c r="F440" i="15"/>
  <c r="G439" i="15"/>
  <c r="E439" i="15"/>
  <c r="H439" i="15" s="1"/>
  <c r="G438" i="15"/>
  <c r="F438" i="15"/>
  <c r="E438" i="15"/>
  <c r="H438" i="15" s="1"/>
  <c r="G437" i="15"/>
  <c r="E437" i="15"/>
  <c r="H437" i="15" s="1"/>
  <c r="H436" i="15"/>
  <c r="G436" i="15"/>
  <c r="F436" i="15"/>
  <c r="E436" i="15"/>
  <c r="H435" i="15"/>
  <c r="G435" i="15"/>
  <c r="F435" i="15"/>
  <c r="E435" i="15"/>
  <c r="G434" i="15"/>
  <c r="G433" i="15"/>
  <c r="H433" i="15" s="1"/>
  <c r="F433" i="15"/>
  <c r="E433" i="15"/>
  <c r="G432" i="15"/>
  <c r="G431" i="15"/>
  <c r="F431" i="15"/>
  <c r="E431" i="15"/>
  <c r="H431" i="15" s="1"/>
  <c r="G430" i="15"/>
  <c r="F430" i="15"/>
  <c r="E430" i="15"/>
  <c r="H430" i="15" s="1"/>
  <c r="G429" i="15"/>
  <c r="F429" i="15"/>
  <c r="E429" i="15"/>
  <c r="H429" i="15" s="1"/>
  <c r="G428" i="15"/>
  <c r="F428" i="15"/>
  <c r="E428" i="15"/>
  <c r="H428" i="15" s="1"/>
  <c r="G427" i="15"/>
  <c r="F427" i="15"/>
  <c r="E427" i="15"/>
  <c r="H427" i="15" s="1"/>
  <c r="G426" i="15"/>
  <c r="F426" i="15"/>
  <c r="E426" i="15"/>
  <c r="H426" i="15" s="1"/>
  <c r="G425" i="15"/>
  <c r="E425" i="15"/>
  <c r="H425" i="15" s="1"/>
  <c r="G424" i="15"/>
  <c r="F424" i="15"/>
  <c r="E424" i="15"/>
  <c r="H424" i="15" s="1"/>
  <c r="G423" i="15"/>
  <c r="F423" i="15"/>
  <c r="E423" i="15"/>
  <c r="H423" i="15" s="1"/>
  <c r="G422" i="15"/>
  <c r="F422" i="15"/>
  <c r="E422" i="15"/>
  <c r="H422" i="15" s="1"/>
  <c r="G421" i="15"/>
  <c r="F421" i="15"/>
  <c r="E421" i="15"/>
  <c r="H421" i="15" s="1"/>
  <c r="G420" i="15"/>
  <c r="E420" i="15"/>
  <c r="H420" i="15" s="1"/>
  <c r="H419" i="15"/>
  <c r="G419" i="15"/>
  <c r="F419" i="15"/>
  <c r="E419" i="15"/>
  <c r="H418" i="15"/>
  <c r="G418" i="15"/>
  <c r="F418" i="15"/>
  <c r="E418" i="15"/>
  <c r="H417" i="15"/>
  <c r="G417" i="15"/>
  <c r="F417" i="15"/>
  <c r="E417" i="15"/>
  <c r="H416" i="15"/>
  <c r="G416" i="15"/>
  <c r="F416" i="15"/>
  <c r="E416" i="15"/>
  <c r="H415" i="15"/>
  <c r="G415" i="15"/>
  <c r="F415" i="15"/>
  <c r="E415" i="15"/>
  <c r="H414" i="15"/>
  <c r="G414" i="15"/>
  <c r="F414" i="15"/>
  <c r="E414" i="15"/>
  <c r="H413" i="15"/>
  <c r="G413" i="15"/>
  <c r="F413" i="15"/>
  <c r="E413" i="15"/>
  <c r="G412" i="15"/>
  <c r="G411" i="15"/>
  <c r="F411" i="15"/>
  <c r="G410" i="15"/>
  <c r="G409" i="15"/>
  <c r="E409" i="15"/>
  <c r="H409" i="15" s="1"/>
  <c r="G408" i="15"/>
  <c r="E408" i="15"/>
  <c r="H408" i="15" s="1"/>
  <c r="H407" i="15"/>
  <c r="G407" i="15"/>
  <c r="F407" i="15"/>
  <c r="E407" i="15"/>
  <c r="H406" i="15"/>
  <c r="G406" i="15"/>
  <c r="F406" i="15"/>
  <c r="E406" i="15"/>
  <c r="H405" i="15"/>
  <c r="G405" i="15"/>
  <c r="F405" i="15"/>
  <c r="E405" i="15"/>
  <c r="H404" i="15"/>
  <c r="G404" i="15"/>
  <c r="F404" i="15"/>
  <c r="E404" i="15"/>
  <c r="H403" i="15"/>
  <c r="G403" i="15"/>
  <c r="F403" i="15"/>
  <c r="E403" i="15"/>
  <c r="H402" i="15"/>
  <c r="G402" i="15"/>
  <c r="F402" i="15"/>
  <c r="E402" i="15"/>
  <c r="H401" i="15"/>
  <c r="G401" i="15"/>
  <c r="F401" i="15"/>
  <c r="E401" i="15"/>
  <c r="H400" i="15"/>
  <c r="G400" i="15"/>
  <c r="F400" i="15"/>
  <c r="E400" i="15"/>
  <c r="G399" i="15"/>
  <c r="G398" i="15"/>
  <c r="G397" i="15"/>
  <c r="E397" i="15"/>
  <c r="H397" i="15" s="1"/>
  <c r="G396" i="15"/>
  <c r="F396" i="15"/>
  <c r="E396" i="15"/>
  <c r="H396" i="15" s="1"/>
  <c r="G395" i="15"/>
  <c r="E395" i="15"/>
  <c r="H395" i="15" s="1"/>
  <c r="H394" i="15"/>
  <c r="G394" i="15"/>
  <c r="F394" i="15"/>
  <c r="E394" i="15"/>
  <c r="H393" i="15"/>
  <c r="G393" i="15"/>
  <c r="F393" i="15"/>
  <c r="E393" i="15"/>
  <c r="H392" i="15"/>
  <c r="G392" i="15"/>
  <c r="E392" i="15"/>
  <c r="G391" i="15"/>
  <c r="H391" i="15" s="1"/>
  <c r="E391" i="15"/>
  <c r="G390" i="15"/>
  <c r="F390" i="15"/>
  <c r="E390" i="15"/>
  <c r="H390" i="15" s="1"/>
  <c r="G389" i="15"/>
  <c r="F389" i="15"/>
  <c r="E389" i="15"/>
  <c r="H389" i="15" s="1"/>
  <c r="G388" i="15"/>
  <c r="F388" i="15"/>
  <c r="E388" i="15"/>
  <c r="H388" i="15" s="1"/>
  <c r="G387" i="15"/>
  <c r="E387" i="15"/>
  <c r="H387" i="15" s="1"/>
  <c r="G386" i="15"/>
  <c r="E386" i="15"/>
  <c r="H386" i="15" s="1"/>
  <c r="G385" i="15"/>
  <c r="G384" i="15"/>
  <c r="G383" i="15"/>
  <c r="E383" i="15"/>
  <c r="H383" i="15" s="1"/>
  <c r="G382" i="15"/>
  <c r="E382" i="15"/>
  <c r="H382" i="15" s="1"/>
  <c r="H381" i="15"/>
  <c r="G381" i="15"/>
  <c r="F381" i="15"/>
  <c r="E381" i="15"/>
  <c r="H380" i="15"/>
  <c r="G380" i="15"/>
  <c r="E380" i="15"/>
  <c r="G379" i="15"/>
  <c r="G378" i="15"/>
  <c r="E378" i="15"/>
  <c r="H378" i="15" s="1"/>
  <c r="G377" i="15"/>
  <c r="E377" i="15"/>
  <c r="H377" i="15" s="1"/>
  <c r="H376" i="15"/>
  <c r="G376" i="15"/>
  <c r="F376" i="15"/>
  <c r="E376" i="15"/>
  <c r="H375" i="15"/>
  <c r="G375" i="15"/>
  <c r="E375" i="15"/>
  <c r="G374" i="15"/>
  <c r="F374" i="15"/>
  <c r="G373" i="15"/>
  <c r="G372" i="15"/>
  <c r="E372" i="15"/>
  <c r="H372" i="15" s="1"/>
  <c r="G371" i="15"/>
  <c r="F371" i="15"/>
  <c r="E371" i="15"/>
  <c r="H371" i="15" s="1"/>
  <c r="G370" i="15"/>
  <c r="E370" i="15"/>
  <c r="H370" i="15" s="1"/>
  <c r="G369" i="15"/>
  <c r="G368" i="15"/>
  <c r="H368" i="15" s="1"/>
  <c r="F368" i="15"/>
  <c r="E368" i="15"/>
  <c r="G367" i="15"/>
  <c r="H367" i="15" s="1"/>
  <c r="F367" i="15"/>
  <c r="E367" i="15"/>
  <c r="G366" i="15"/>
  <c r="H366" i="15" s="1"/>
  <c r="F366" i="15"/>
  <c r="E366" i="15"/>
  <c r="G365" i="15"/>
  <c r="G364" i="15"/>
  <c r="E364" i="15"/>
  <c r="H364" i="15" s="1"/>
  <c r="G363" i="15"/>
  <c r="F363" i="15"/>
  <c r="E363" i="15"/>
  <c r="H363" i="15" s="1"/>
  <c r="G362" i="15"/>
  <c r="E362" i="15"/>
  <c r="H362" i="15" s="1"/>
  <c r="G361" i="15"/>
  <c r="G360" i="15"/>
  <c r="H360" i="15" s="1"/>
  <c r="F360" i="15"/>
  <c r="E360" i="15"/>
  <c r="G359" i="15"/>
  <c r="H359" i="15" s="1"/>
  <c r="E359" i="15"/>
  <c r="G358" i="15"/>
  <c r="E358" i="15"/>
  <c r="H358" i="15" s="1"/>
  <c r="G357" i="15"/>
  <c r="F357" i="15"/>
  <c r="E357" i="15"/>
  <c r="H357" i="15" s="1"/>
  <c r="G356" i="15"/>
  <c r="F356" i="15"/>
  <c r="E356" i="15"/>
  <c r="H356" i="15" s="1"/>
  <c r="G355" i="15"/>
  <c r="E355" i="15"/>
  <c r="H355" i="15" s="1"/>
  <c r="H354" i="15"/>
  <c r="G354" i="15"/>
  <c r="F354" i="15"/>
  <c r="E354" i="15"/>
  <c r="H353" i="15"/>
  <c r="G353" i="15"/>
  <c r="F353" i="15"/>
  <c r="E353" i="15"/>
  <c r="G352" i="15"/>
  <c r="G351" i="15"/>
  <c r="G350" i="15"/>
  <c r="E350" i="15"/>
  <c r="H350" i="15" s="1"/>
  <c r="E349" i="15"/>
  <c r="D349" i="15"/>
  <c r="C349" i="15"/>
  <c r="E568" i="15" s="1"/>
  <c r="H568" i="15" s="1"/>
  <c r="G343" i="15"/>
  <c r="F343" i="15"/>
  <c r="E343" i="15"/>
  <c r="H343" i="15" s="1"/>
  <c r="G342" i="15"/>
  <c r="F342" i="15"/>
  <c r="E342" i="15"/>
  <c r="H342" i="15" s="1"/>
  <c r="G341" i="15"/>
  <c r="F341" i="15"/>
  <c r="G340" i="15"/>
  <c r="F340" i="15"/>
  <c r="E340" i="15"/>
  <c r="G339" i="15"/>
  <c r="F339" i="15"/>
  <c r="E339" i="15"/>
  <c r="H339" i="15" s="1"/>
  <c r="G338" i="15"/>
  <c r="F338" i="15"/>
  <c r="G337" i="15"/>
  <c r="F337" i="15"/>
  <c r="E337" i="15"/>
  <c r="G336" i="15"/>
  <c r="F336" i="15"/>
  <c r="E336" i="15"/>
  <c r="G335" i="15"/>
  <c r="F335" i="15"/>
  <c r="E335" i="15"/>
  <c r="H335" i="15" s="1"/>
  <c r="G334" i="15"/>
  <c r="F334" i="15"/>
  <c r="E334" i="15"/>
  <c r="H334" i="15" s="1"/>
  <c r="G333" i="15"/>
  <c r="F333" i="15"/>
  <c r="E333" i="15"/>
  <c r="G332" i="15"/>
  <c r="F332" i="15"/>
  <c r="E332" i="15"/>
  <c r="G331" i="15"/>
  <c r="F331" i="15"/>
  <c r="E331" i="15"/>
  <c r="H331" i="15" s="1"/>
  <c r="G330" i="15"/>
  <c r="F330" i="15"/>
  <c r="E330" i="15"/>
  <c r="H330" i="15" s="1"/>
  <c r="G329" i="15"/>
  <c r="F329" i="15"/>
  <c r="G328" i="15"/>
  <c r="F328" i="15"/>
  <c r="G327" i="15"/>
  <c r="F327" i="15"/>
  <c r="E327" i="15"/>
  <c r="H327" i="15" s="1"/>
  <c r="G326" i="15"/>
  <c r="F326" i="15"/>
  <c r="E326" i="15"/>
  <c r="H326" i="15" s="1"/>
  <c r="G325" i="15"/>
  <c r="F325" i="15"/>
  <c r="E325" i="15"/>
  <c r="G324" i="15"/>
  <c r="F324" i="15"/>
  <c r="E324" i="15"/>
  <c r="G323" i="15"/>
  <c r="F323" i="15"/>
  <c r="G322" i="15"/>
  <c r="F322" i="15"/>
  <c r="E322" i="15"/>
  <c r="H322" i="15" s="1"/>
  <c r="G321" i="15"/>
  <c r="F321" i="15"/>
  <c r="G320" i="15"/>
  <c r="F320" i="15"/>
  <c r="E320" i="15"/>
  <c r="G319" i="15"/>
  <c r="F319" i="15"/>
  <c r="G318" i="15"/>
  <c r="F318" i="15"/>
  <c r="E318" i="15"/>
  <c r="H318" i="15" s="1"/>
  <c r="G317" i="15"/>
  <c r="F317" i="15"/>
  <c r="E317" i="15"/>
  <c r="G316" i="15"/>
  <c r="F316" i="15"/>
  <c r="G315" i="15"/>
  <c r="F315" i="15"/>
  <c r="E315" i="15"/>
  <c r="H315" i="15" s="1"/>
  <c r="G314" i="15"/>
  <c r="F314" i="15"/>
  <c r="E314" i="15"/>
  <c r="H314" i="15" s="1"/>
  <c r="G313" i="15"/>
  <c r="F313" i="15"/>
  <c r="E313" i="15"/>
  <c r="G312" i="15"/>
  <c r="F312" i="15"/>
  <c r="E312" i="15"/>
  <c r="G311" i="15"/>
  <c r="F311" i="15"/>
  <c r="E311" i="15"/>
  <c r="H311" i="15" s="1"/>
  <c r="G310" i="15"/>
  <c r="F310" i="15"/>
  <c r="G309" i="15"/>
  <c r="F309" i="15"/>
  <c r="E309" i="15"/>
  <c r="G308" i="15"/>
  <c r="F308" i="15"/>
  <c r="G307" i="15"/>
  <c r="F307" i="15"/>
  <c r="G306" i="15"/>
  <c r="F306" i="15"/>
  <c r="E306" i="15"/>
  <c r="H306" i="15" s="1"/>
  <c r="G305" i="15"/>
  <c r="F305" i="15"/>
  <c r="G304" i="15"/>
  <c r="F304" i="15"/>
  <c r="E304" i="15"/>
  <c r="G303" i="15"/>
  <c r="F303" i="15"/>
  <c r="E303" i="15"/>
  <c r="H303" i="15" s="1"/>
  <c r="G302" i="15"/>
  <c r="F302" i="15"/>
  <c r="G301" i="15"/>
  <c r="F301" i="15"/>
  <c r="E301" i="15"/>
  <c r="G300" i="15"/>
  <c r="F300" i="15"/>
  <c r="E300" i="15"/>
  <c r="G299" i="15"/>
  <c r="F299" i="15"/>
  <c r="E299" i="15"/>
  <c r="H299" i="15" s="1"/>
  <c r="G298" i="15"/>
  <c r="F298" i="15"/>
  <c r="G297" i="15"/>
  <c r="F297" i="15"/>
  <c r="E297" i="15"/>
  <c r="G296" i="15"/>
  <c r="F296" i="15"/>
  <c r="E296" i="15"/>
  <c r="G295" i="15"/>
  <c r="F295" i="15"/>
  <c r="E295" i="15"/>
  <c r="H295" i="15" s="1"/>
  <c r="G294" i="15"/>
  <c r="F294" i="15"/>
  <c r="E294" i="15"/>
  <c r="H294" i="15" s="1"/>
  <c r="G293" i="15"/>
  <c r="F293" i="15"/>
  <c r="E293" i="15"/>
  <c r="G292" i="15"/>
  <c r="F292" i="15"/>
  <c r="E292" i="15"/>
  <c r="G291" i="15"/>
  <c r="F291" i="15"/>
  <c r="E291" i="15"/>
  <c r="H291" i="15" s="1"/>
  <c r="G290" i="15"/>
  <c r="F290" i="15"/>
  <c r="E290" i="15"/>
  <c r="H290" i="15" s="1"/>
  <c r="G289" i="15"/>
  <c r="F289" i="15"/>
  <c r="E289" i="15"/>
  <c r="G288" i="15"/>
  <c r="F288" i="15"/>
  <c r="G287" i="15"/>
  <c r="F287" i="15"/>
  <c r="E287" i="15"/>
  <c r="H287" i="15" s="1"/>
  <c r="G286" i="15"/>
  <c r="F286" i="15"/>
  <c r="E286" i="15"/>
  <c r="H286" i="15" s="1"/>
  <c r="G285" i="15"/>
  <c r="F285" i="15"/>
  <c r="E285" i="15"/>
  <c r="G284" i="15"/>
  <c r="F284" i="15"/>
  <c r="E284" i="15"/>
  <c r="G283" i="15"/>
  <c r="F283" i="15"/>
  <c r="E283" i="15"/>
  <c r="H283" i="15" s="1"/>
  <c r="G282" i="15"/>
  <c r="F282" i="15"/>
  <c r="G281" i="15"/>
  <c r="F281" i="15"/>
  <c r="E281" i="15"/>
  <c r="G280" i="15"/>
  <c r="F280" i="15"/>
  <c r="E280" i="15"/>
  <c r="G279" i="15"/>
  <c r="F279" i="15"/>
  <c r="E279" i="15"/>
  <c r="H279" i="15" s="1"/>
  <c r="G278" i="15"/>
  <c r="F278" i="15"/>
  <c r="E278" i="15"/>
  <c r="H278" i="15" s="1"/>
  <c r="G277" i="15"/>
  <c r="F277" i="15"/>
  <c r="E277" i="15"/>
  <c r="G276" i="15"/>
  <c r="F276" i="15"/>
  <c r="G275" i="15"/>
  <c r="F275" i="15"/>
  <c r="G274" i="15"/>
  <c r="F274" i="15"/>
  <c r="E274" i="15"/>
  <c r="H274" i="15" s="1"/>
  <c r="G273" i="15"/>
  <c r="F273" i="15"/>
  <c r="E273" i="15"/>
  <c r="G272" i="15"/>
  <c r="F272" i="15"/>
  <c r="E272" i="15"/>
  <c r="G271" i="15"/>
  <c r="F271" i="15"/>
  <c r="E271" i="15"/>
  <c r="H271" i="15" s="1"/>
  <c r="G270" i="15"/>
  <c r="F270" i="15"/>
  <c r="G269" i="15"/>
  <c r="F269" i="15"/>
  <c r="E269" i="15"/>
  <c r="G268" i="15"/>
  <c r="F268" i="15"/>
  <c r="E268" i="15"/>
  <c r="G267" i="15"/>
  <c r="F267" i="15"/>
  <c r="E267" i="15"/>
  <c r="H267" i="15" s="1"/>
  <c r="G266" i="15"/>
  <c r="F266" i="15"/>
  <c r="E266" i="15"/>
  <c r="H266" i="15" s="1"/>
  <c r="G265" i="15"/>
  <c r="F265" i="15"/>
  <c r="E265" i="15"/>
  <c r="G264" i="15"/>
  <c r="F264" i="15"/>
  <c r="E264" i="15"/>
  <c r="G263" i="15"/>
  <c r="F263" i="15"/>
  <c r="E263" i="15"/>
  <c r="H263" i="15" s="1"/>
  <c r="G262" i="15"/>
  <c r="F262" i="15"/>
  <c r="E262" i="15"/>
  <c r="H262" i="15" s="1"/>
  <c r="G261" i="15"/>
  <c r="F261" i="15"/>
  <c r="E261" i="15"/>
  <c r="G260" i="15"/>
  <c r="F260" i="15"/>
  <c r="E260" i="15"/>
  <c r="G259" i="15"/>
  <c r="F259" i="15"/>
  <c r="G258" i="15"/>
  <c r="F258" i="15"/>
  <c r="E258" i="15"/>
  <c r="H258" i="15" s="1"/>
  <c r="G257" i="15"/>
  <c r="F257" i="15"/>
  <c r="E257" i="15"/>
  <c r="G256" i="15"/>
  <c r="F256" i="15"/>
  <c r="E256" i="15"/>
  <c r="G255" i="15"/>
  <c r="F255" i="15"/>
  <c r="E255" i="15"/>
  <c r="H255" i="15" s="1"/>
  <c r="G254" i="15"/>
  <c r="F254" i="15"/>
  <c r="E254" i="15"/>
  <c r="H254" i="15" s="1"/>
  <c r="G253" i="15"/>
  <c r="F253" i="15"/>
  <c r="E253" i="15"/>
  <c r="G252" i="15"/>
  <c r="F252" i="15"/>
  <c r="E252" i="15"/>
  <c r="G251" i="15"/>
  <c r="F251" i="15"/>
  <c r="E251" i="15"/>
  <c r="H251" i="15" s="1"/>
  <c r="G250" i="15"/>
  <c r="F250" i="15"/>
  <c r="G249" i="15"/>
  <c r="F249" i="15"/>
  <c r="E249" i="15"/>
  <c r="G248" i="15"/>
  <c r="F248" i="15"/>
  <c r="E248" i="15"/>
  <c r="G247" i="15"/>
  <c r="F247" i="15"/>
  <c r="E247" i="15"/>
  <c r="H247" i="15" s="1"/>
  <c r="G246" i="15"/>
  <c r="F246" i="15"/>
  <c r="E246" i="15"/>
  <c r="H246" i="15" s="1"/>
  <c r="G245" i="15"/>
  <c r="F245" i="15"/>
  <c r="E245" i="15"/>
  <c r="G244" i="15"/>
  <c r="F244" i="15"/>
  <c r="E244" i="15"/>
  <c r="G243" i="15"/>
  <c r="F243" i="15"/>
  <c r="E243" i="15"/>
  <c r="H243" i="15" s="1"/>
  <c r="G242" i="15"/>
  <c r="F242" i="15"/>
  <c r="E242" i="15"/>
  <c r="H242" i="15" s="1"/>
  <c r="G241" i="15"/>
  <c r="F241" i="15"/>
  <c r="G240" i="15"/>
  <c r="F240" i="15"/>
  <c r="E240" i="15"/>
  <c r="G239" i="15"/>
  <c r="F239" i="15"/>
  <c r="E239" i="15"/>
  <c r="H239" i="15" s="1"/>
  <c r="G238" i="15"/>
  <c r="F238" i="15"/>
  <c r="G237" i="15"/>
  <c r="F237" i="15"/>
  <c r="E237" i="15"/>
  <c r="G236" i="15"/>
  <c r="F236" i="15"/>
  <c r="E236" i="15"/>
  <c r="G235" i="15"/>
  <c r="F235" i="15"/>
  <c r="E235" i="15"/>
  <c r="H235" i="15" s="1"/>
  <c r="G234" i="15"/>
  <c r="F234" i="15"/>
  <c r="E234" i="15"/>
  <c r="H234" i="15" s="1"/>
  <c r="G233" i="15"/>
  <c r="F233" i="15"/>
  <c r="E233" i="15"/>
  <c r="G232" i="15"/>
  <c r="F232" i="15"/>
  <c r="E232" i="15"/>
  <c r="G231" i="15"/>
  <c r="F231" i="15"/>
  <c r="E231" i="15"/>
  <c r="H231" i="15" s="1"/>
  <c r="G230" i="15"/>
  <c r="F230" i="15"/>
  <c r="E230" i="15"/>
  <c r="H230" i="15" s="1"/>
  <c r="G229" i="15"/>
  <c r="F229" i="15"/>
  <c r="E229" i="15"/>
  <c r="G228" i="15"/>
  <c r="F228" i="15"/>
  <c r="E228" i="15"/>
  <c r="G227" i="15"/>
  <c r="F227" i="15"/>
  <c r="E227" i="15"/>
  <c r="H227" i="15" s="1"/>
  <c r="G226" i="15"/>
  <c r="F226" i="15"/>
  <c r="E226" i="15"/>
  <c r="H226" i="15" s="1"/>
  <c r="G225" i="15"/>
  <c r="F225" i="15"/>
  <c r="G224" i="15"/>
  <c r="F224" i="15"/>
  <c r="E224" i="15"/>
  <c r="G223" i="15"/>
  <c r="F223" i="15"/>
  <c r="E223" i="15"/>
  <c r="H223" i="15" s="1"/>
  <c r="G222" i="15"/>
  <c r="F222" i="15"/>
  <c r="E222" i="15"/>
  <c r="H222" i="15" s="1"/>
  <c r="G221" i="15"/>
  <c r="F221" i="15"/>
  <c r="E221" i="15"/>
  <c r="G220" i="15"/>
  <c r="F220" i="15"/>
  <c r="E220" i="15"/>
  <c r="G219" i="15"/>
  <c r="F219" i="15"/>
  <c r="E219" i="15"/>
  <c r="H219" i="15" s="1"/>
  <c r="G218" i="15"/>
  <c r="F218" i="15"/>
  <c r="E218" i="15"/>
  <c r="H218" i="15" s="1"/>
  <c r="G217" i="15"/>
  <c r="F217" i="15"/>
  <c r="E217" i="15"/>
  <c r="G216" i="15"/>
  <c r="F216" i="15"/>
  <c r="E216" i="15"/>
  <c r="G215" i="15"/>
  <c r="F215" i="15"/>
  <c r="E215" i="15"/>
  <c r="H215" i="15" s="1"/>
  <c r="G214" i="15"/>
  <c r="F214" i="15"/>
  <c r="G213" i="15"/>
  <c r="F213" i="15"/>
  <c r="G212" i="15"/>
  <c r="F212" i="15"/>
  <c r="E212" i="15"/>
  <c r="G211" i="15"/>
  <c r="F211" i="15"/>
  <c r="G210" i="15"/>
  <c r="F210" i="15"/>
  <c r="E210" i="15"/>
  <c r="H210" i="15" s="1"/>
  <c r="G209" i="15"/>
  <c r="F209" i="15"/>
  <c r="E209" i="15"/>
  <c r="G208" i="15"/>
  <c r="F208" i="15"/>
  <c r="G207" i="15"/>
  <c r="F207" i="15"/>
  <c r="E207" i="15"/>
  <c r="H207" i="15" s="1"/>
  <c r="G206" i="15"/>
  <c r="F206" i="15"/>
  <c r="G205" i="15"/>
  <c r="F205" i="15"/>
  <c r="G204" i="15"/>
  <c r="F204" i="15"/>
  <c r="G203" i="15"/>
  <c r="F203" i="15"/>
  <c r="G202" i="15"/>
  <c r="F202" i="15"/>
  <c r="G201" i="15"/>
  <c r="F201" i="15"/>
  <c r="G200" i="15"/>
  <c r="F200" i="15"/>
  <c r="G199" i="15"/>
  <c r="F199" i="15"/>
  <c r="G198" i="15"/>
  <c r="F198" i="15"/>
  <c r="E198" i="15"/>
  <c r="H198" i="15" s="1"/>
  <c r="G197" i="15"/>
  <c r="F197" i="15"/>
  <c r="E197" i="15"/>
  <c r="G196" i="15"/>
  <c r="F196" i="15"/>
  <c r="E196" i="15"/>
  <c r="G195" i="15"/>
  <c r="F195" i="15"/>
  <c r="E195" i="15"/>
  <c r="H195" i="15" s="1"/>
  <c r="G194" i="15"/>
  <c r="F194" i="15"/>
  <c r="G193" i="15"/>
  <c r="F193" i="15"/>
  <c r="E193" i="15"/>
  <c r="G192" i="15"/>
  <c r="F192" i="15"/>
  <c r="E192" i="15"/>
  <c r="G191" i="15"/>
  <c r="F191" i="15"/>
  <c r="E191" i="15"/>
  <c r="H191" i="15" s="1"/>
  <c r="G190" i="15"/>
  <c r="F190" i="15"/>
  <c r="E190" i="15"/>
  <c r="H190" i="15" s="1"/>
  <c r="G189" i="15"/>
  <c r="F189" i="15"/>
  <c r="E189" i="15"/>
  <c r="G188" i="15"/>
  <c r="F188" i="15"/>
  <c r="E188" i="15"/>
  <c r="G187" i="15"/>
  <c r="F187" i="15"/>
  <c r="G186" i="15"/>
  <c r="F186" i="15"/>
  <c r="G185" i="15"/>
  <c r="F185" i="15"/>
  <c r="E185" i="15"/>
  <c r="G184" i="15"/>
  <c r="F184" i="15"/>
  <c r="E184" i="15"/>
  <c r="G183" i="15"/>
  <c r="F183" i="15"/>
  <c r="E183" i="15"/>
  <c r="H183" i="15" s="1"/>
  <c r="G182" i="15"/>
  <c r="F182" i="15"/>
  <c r="G181" i="15"/>
  <c r="F181" i="15"/>
  <c r="G180" i="15"/>
  <c r="F180" i="15"/>
  <c r="E180" i="15"/>
  <c r="G179" i="15"/>
  <c r="F179" i="15"/>
  <c r="G178" i="15"/>
  <c r="F178" i="15"/>
  <c r="G177" i="15"/>
  <c r="F177" i="15"/>
  <c r="E177" i="15"/>
  <c r="G176" i="15"/>
  <c r="F176" i="15"/>
  <c r="G175" i="15"/>
  <c r="F175" i="15"/>
  <c r="E175" i="15"/>
  <c r="H175" i="15" s="1"/>
  <c r="G174" i="15"/>
  <c r="F174" i="15"/>
  <c r="F173" i="15"/>
  <c r="D173" i="15"/>
  <c r="C173" i="15"/>
  <c r="E328" i="15" s="1"/>
  <c r="H328" i="15" s="1"/>
  <c r="G167" i="15"/>
  <c r="F167" i="15"/>
  <c r="E167" i="15"/>
  <c r="H167" i="15" s="1"/>
  <c r="G166" i="15"/>
  <c r="F166" i="15"/>
  <c r="E166" i="15"/>
  <c r="H166" i="15" s="1"/>
  <c r="G165" i="15"/>
  <c r="E165" i="15"/>
  <c r="H165" i="15" s="1"/>
  <c r="G164" i="15"/>
  <c r="G163" i="15"/>
  <c r="H163" i="15" s="1"/>
  <c r="F163" i="15"/>
  <c r="E163" i="15"/>
  <c r="G162" i="15"/>
  <c r="H162" i="15" s="1"/>
  <c r="F162" i="15"/>
  <c r="E162" i="15"/>
  <c r="G161" i="15"/>
  <c r="F161" i="15"/>
  <c r="G160" i="15"/>
  <c r="H160" i="15" s="1"/>
  <c r="F160" i="15"/>
  <c r="E160" i="15"/>
  <c r="G159" i="15"/>
  <c r="H159" i="15" s="1"/>
  <c r="F159" i="15"/>
  <c r="E159" i="15"/>
  <c r="G158" i="15"/>
  <c r="F158" i="15"/>
  <c r="G157" i="15"/>
  <c r="H157" i="15" s="1"/>
  <c r="F157" i="15"/>
  <c r="E157" i="15"/>
  <c r="G156" i="15"/>
  <c r="H156" i="15" s="1"/>
  <c r="F156" i="15"/>
  <c r="E156" i="15"/>
  <c r="G155" i="15"/>
  <c r="G154" i="15"/>
  <c r="F154" i="15"/>
  <c r="E154" i="15"/>
  <c r="H154" i="15" s="1"/>
  <c r="G153" i="15"/>
  <c r="G152" i="15"/>
  <c r="F152" i="15"/>
  <c r="G151" i="15"/>
  <c r="F151" i="15"/>
  <c r="E151" i="15"/>
  <c r="H151" i="15" s="1"/>
  <c r="G150" i="15"/>
  <c r="F150" i="15"/>
  <c r="E150" i="15"/>
  <c r="H150" i="15" s="1"/>
  <c r="G149" i="15"/>
  <c r="F149" i="15"/>
  <c r="G148" i="15"/>
  <c r="H147" i="15"/>
  <c r="G147" i="15"/>
  <c r="F147" i="15"/>
  <c r="E147" i="15"/>
  <c r="H146" i="15"/>
  <c r="G146" i="15"/>
  <c r="F146" i="15"/>
  <c r="E146" i="15"/>
  <c r="H145" i="15"/>
  <c r="G145" i="15"/>
  <c r="F145" i="15"/>
  <c r="E145" i="15"/>
  <c r="H144" i="15"/>
  <c r="G144" i="15"/>
  <c r="F144" i="15"/>
  <c r="E144" i="15"/>
  <c r="G143" i="15"/>
  <c r="G142" i="15"/>
  <c r="H142" i="15" s="1"/>
  <c r="E142" i="15"/>
  <c r="G141" i="15"/>
  <c r="E141" i="15"/>
  <c r="H141" i="15" s="1"/>
  <c r="G140" i="15"/>
  <c r="E140" i="15"/>
  <c r="H140" i="15" s="1"/>
  <c r="G139" i="15"/>
  <c r="G138" i="15"/>
  <c r="H138" i="15" s="1"/>
  <c r="F138" i="15"/>
  <c r="E138" i="15"/>
  <c r="G137" i="15"/>
  <c r="G136" i="15"/>
  <c r="E136" i="15"/>
  <c r="H136" i="15" s="1"/>
  <c r="G135" i="15"/>
  <c r="F135" i="15"/>
  <c r="E135" i="15"/>
  <c r="H135" i="15" s="1"/>
  <c r="G134" i="15"/>
  <c r="F134" i="15"/>
  <c r="E134" i="15"/>
  <c r="H134" i="15" s="1"/>
  <c r="G133" i="15"/>
  <c r="E133" i="15"/>
  <c r="H133" i="15" s="1"/>
  <c r="H132" i="15"/>
  <c r="G132" i="15"/>
  <c r="E132" i="15"/>
  <c r="G131" i="15"/>
  <c r="G130" i="15"/>
  <c r="E130" i="15"/>
  <c r="H130" i="15" s="1"/>
  <c r="G129" i="15"/>
  <c r="G128" i="15"/>
  <c r="G127" i="15"/>
  <c r="H127" i="15" s="1"/>
  <c r="F127" i="15"/>
  <c r="E127" i="15"/>
  <c r="G126" i="15"/>
  <c r="G125" i="15"/>
  <c r="G124" i="15"/>
  <c r="E124" i="15"/>
  <c r="H124" i="15" s="1"/>
  <c r="G123" i="15"/>
  <c r="G122" i="15"/>
  <c r="H122" i="15" s="1"/>
  <c r="F122" i="15"/>
  <c r="E122" i="15"/>
  <c r="G121" i="15"/>
  <c r="G120" i="15"/>
  <c r="G119" i="15"/>
  <c r="F119" i="15"/>
  <c r="E119" i="15"/>
  <c r="H119" i="15" s="1"/>
  <c r="G118" i="15"/>
  <c r="F118" i="15"/>
  <c r="E118" i="15"/>
  <c r="H118" i="15" s="1"/>
  <c r="G117" i="15"/>
  <c r="G116" i="15"/>
  <c r="G115" i="15"/>
  <c r="G114" i="15"/>
  <c r="G113" i="15"/>
  <c r="E113" i="15"/>
  <c r="H113" i="15" s="1"/>
  <c r="G112" i="15"/>
  <c r="G111" i="15"/>
  <c r="G110" i="15"/>
  <c r="G109" i="15"/>
  <c r="F109" i="15"/>
  <c r="E109" i="15"/>
  <c r="H109" i="15" s="1"/>
  <c r="G108" i="15"/>
  <c r="H107" i="15"/>
  <c r="G107" i="15"/>
  <c r="F107" i="15"/>
  <c r="E107" i="15"/>
  <c r="G106" i="15"/>
  <c r="G105" i="15"/>
  <c r="H105" i="15" s="1"/>
  <c r="E105" i="15"/>
  <c r="G104" i="15"/>
  <c r="G103" i="15"/>
  <c r="H102" i="15"/>
  <c r="G102" i="15"/>
  <c r="F102" i="15"/>
  <c r="E102" i="15"/>
  <c r="H101" i="15"/>
  <c r="G101" i="15"/>
  <c r="E101" i="15"/>
  <c r="G100" i="15"/>
  <c r="H100" i="15" s="1"/>
  <c r="F100" i="15"/>
  <c r="E100" i="15"/>
  <c r="G99" i="15"/>
  <c r="G98" i="15"/>
  <c r="F98" i="15"/>
  <c r="E98" i="15"/>
  <c r="H98" i="15" s="1"/>
  <c r="G97" i="15"/>
  <c r="F97" i="15"/>
  <c r="G96" i="15"/>
  <c r="F96" i="15"/>
  <c r="E96" i="15"/>
  <c r="H96" i="15" s="1"/>
  <c r="G95" i="15"/>
  <c r="E95" i="15"/>
  <c r="H95" i="15" s="1"/>
  <c r="G94" i="15"/>
  <c r="G93" i="15"/>
  <c r="G92" i="15"/>
  <c r="G91" i="15"/>
  <c r="G90" i="15"/>
  <c r="F90" i="15"/>
  <c r="G89" i="15"/>
  <c r="E89" i="15"/>
  <c r="H89" i="15" s="1"/>
  <c r="G88" i="15"/>
  <c r="G87" i="15"/>
  <c r="G86" i="15"/>
  <c r="F86" i="15"/>
  <c r="E86" i="15"/>
  <c r="H86" i="15" s="1"/>
  <c r="G85" i="15"/>
  <c r="F85" i="15"/>
  <c r="E85" i="15"/>
  <c r="H85" i="15" s="1"/>
  <c r="G84" i="15"/>
  <c r="G83" i="15"/>
  <c r="F83" i="15"/>
  <c r="E83" i="15"/>
  <c r="H83" i="15" s="1"/>
  <c r="G82" i="15"/>
  <c r="E82" i="15"/>
  <c r="H82" i="15" s="1"/>
  <c r="H81" i="15"/>
  <c r="G81" i="15"/>
  <c r="F81" i="15"/>
  <c r="E81" i="15"/>
  <c r="G80" i="15"/>
  <c r="G79" i="15"/>
  <c r="G78" i="15"/>
  <c r="F78" i="15"/>
  <c r="G77" i="15"/>
  <c r="G76" i="15"/>
  <c r="D75" i="15"/>
  <c r="C75" i="15"/>
  <c r="E155" i="15" s="1"/>
  <c r="H155" i="15" s="1"/>
  <c r="G69" i="15"/>
  <c r="F69" i="15"/>
  <c r="E69" i="15"/>
  <c r="H69" i="15" s="1"/>
  <c r="G68" i="15"/>
  <c r="F68" i="15"/>
  <c r="G67" i="15"/>
  <c r="F67" i="15"/>
  <c r="E67" i="15"/>
  <c r="G66" i="15"/>
  <c r="F66" i="15"/>
  <c r="E66" i="15"/>
  <c r="H66" i="15" s="1"/>
  <c r="G65" i="15"/>
  <c r="F65" i="15"/>
  <c r="E65" i="15"/>
  <c r="H65" i="15" s="1"/>
  <c r="G64" i="15"/>
  <c r="F64" i="15"/>
  <c r="E64" i="15"/>
  <c r="G63" i="15"/>
  <c r="F63" i="15"/>
  <c r="E63" i="15"/>
  <c r="G62" i="15"/>
  <c r="F62" i="15"/>
  <c r="E62" i="15"/>
  <c r="H62" i="15" s="1"/>
  <c r="G61" i="15"/>
  <c r="F61" i="15"/>
  <c r="E61" i="15"/>
  <c r="H61" i="15" s="1"/>
  <c r="G60" i="15"/>
  <c r="F60" i="15"/>
  <c r="E60" i="15"/>
  <c r="G59" i="15"/>
  <c r="F59" i="15"/>
  <c r="E59" i="15"/>
  <c r="G58" i="15"/>
  <c r="F58" i="15"/>
  <c r="E58" i="15"/>
  <c r="H58" i="15" s="1"/>
  <c r="G57" i="15"/>
  <c r="F57" i="15"/>
  <c r="E57" i="15"/>
  <c r="H57" i="15" s="1"/>
  <c r="G56" i="15"/>
  <c r="F56" i="15"/>
  <c r="E56" i="15"/>
  <c r="G55" i="15"/>
  <c r="F55" i="15"/>
  <c r="E55" i="15"/>
  <c r="G54" i="15"/>
  <c r="F54" i="15"/>
  <c r="E54" i="15"/>
  <c r="H54" i="15" s="1"/>
  <c r="G53" i="15"/>
  <c r="F53" i="15"/>
  <c r="E53" i="15"/>
  <c r="H53" i="15" s="1"/>
  <c r="G52" i="15"/>
  <c r="F52" i="15"/>
  <c r="E52" i="15"/>
  <c r="G51" i="15"/>
  <c r="F51" i="15"/>
  <c r="E51" i="15"/>
  <c r="G50" i="15"/>
  <c r="F50" i="15"/>
  <c r="E50" i="15"/>
  <c r="H50" i="15" s="1"/>
  <c r="G49" i="15"/>
  <c r="F49" i="15"/>
  <c r="E49" i="15"/>
  <c r="H49" i="15" s="1"/>
  <c r="G48" i="15"/>
  <c r="F48" i="15"/>
  <c r="E48" i="15"/>
  <c r="G47" i="15"/>
  <c r="F47" i="15"/>
  <c r="E47" i="15"/>
  <c r="G46" i="15"/>
  <c r="F46" i="15"/>
  <c r="E46" i="15"/>
  <c r="H46" i="15" s="1"/>
  <c r="G45" i="15"/>
  <c r="F45" i="15"/>
  <c r="E45" i="15"/>
  <c r="H45" i="15" s="1"/>
  <c r="G44" i="15"/>
  <c r="F44" i="15"/>
  <c r="E44" i="15"/>
  <c r="G43" i="15"/>
  <c r="F43" i="15"/>
  <c r="E43" i="15"/>
  <c r="G42" i="15"/>
  <c r="F42" i="15"/>
  <c r="E42" i="15"/>
  <c r="H42" i="15" s="1"/>
  <c r="G41" i="15"/>
  <c r="F41" i="15"/>
  <c r="E41" i="15"/>
  <c r="H41" i="15" s="1"/>
  <c r="G40" i="15"/>
  <c r="F40" i="15"/>
  <c r="E40" i="15"/>
  <c r="G39" i="15"/>
  <c r="F39" i="15"/>
  <c r="G38" i="15"/>
  <c r="F38" i="15"/>
  <c r="E38" i="15"/>
  <c r="H38" i="15" s="1"/>
  <c r="G37" i="15"/>
  <c r="F37" i="15"/>
  <c r="E37" i="15"/>
  <c r="H37" i="15" s="1"/>
  <c r="G36" i="15"/>
  <c r="F36" i="15"/>
  <c r="G35" i="15"/>
  <c r="F35" i="15"/>
  <c r="E35" i="15"/>
  <c r="G34" i="15"/>
  <c r="F34" i="15"/>
  <c r="E34" i="15"/>
  <c r="H34" i="15" s="1"/>
  <c r="G33" i="15"/>
  <c r="F33" i="15"/>
  <c r="E33" i="15"/>
  <c r="H33" i="15" s="1"/>
  <c r="G32" i="15"/>
  <c r="F32" i="15"/>
  <c r="E32" i="15"/>
  <c r="G31" i="15"/>
  <c r="F31" i="15"/>
  <c r="E31" i="15"/>
  <c r="G30" i="15"/>
  <c r="F30" i="15"/>
  <c r="E30" i="15"/>
  <c r="H30" i="15" s="1"/>
  <c r="G29" i="15"/>
  <c r="F29" i="15"/>
  <c r="G28" i="15"/>
  <c r="F28" i="15"/>
  <c r="G27" i="15"/>
  <c r="F27" i="15"/>
  <c r="G26" i="15"/>
  <c r="F26" i="15"/>
  <c r="E26" i="15"/>
  <c r="H26" i="15" s="1"/>
  <c r="G25" i="15"/>
  <c r="F25" i="15"/>
  <c r="E25" i="15"/>
  <c r="H25" i="15" s="1"/>
  <c r="G24" i="15"/>
  <c r="F24" i="15"/>
  <c r="E24" i="15"/>
  <c r="G23" i="15"/>
  <c r="F23" i="15"/>
  <c r="G22" i="15"/>
  <c r="F22" i="15"/>
  <c r="E22" i="15"/>
  <c r="H22" i="15" s="1"/>
  <c r="G21" i="15"/>
  <c r="F21" i="15"/>
  <c r="E21" i="15"/>
  <c r="H21" i="15" s="1"/>
  <c r="G20" i="15"/>
  <c r="F20" i="15"/>
  <c r="E20" i="15"/>
  <c r="F19" i="15"/>
  <c r="D19" i="15"/>
  <c r="C19" i="15"/>
  <c r="E39" i="15" s="1"/>
  <c r="H39" i="15" s="1"/>
  <c r="D13" i="15"/>
  <c r="C13" i="15"/>
  <c r="G13" i="15" s="1"/>
  <c r="C12" i="15"/>
  <c r="D11" i="15"/>
  <c r="D9" i="15"/>
  <c r="G609" i="14"/>
  <c r="H609" i="14" s="1"/>
  <c r="F609" i="14"/>
  <c r="E609" i="14"/>
  <c r="G608" i="14"/>
  <c r="H608" i="14" s="1"/>
  <c r="F608" i="14"/>
  <c r="E608" i="14"/>
  <c r="G607" i="14"/>
  <c r="H607" i="14" s="1"/>
  <c r="F607" i="14"/>
  <c r="E607" i="14"/>
  <c r="G606" i="14"/>
  <c r="H606" i="14" s="1"/>
  <c r="F606" i="14"/>
  <c r="E606" i="14"/>
  <c r="G605" i="14"/>
  <c r="H605" i="14" s="1"/>
  <c r="F605" i="14"/>
  <c r="E605" i="14"/>
  <c r="G604" i="14"/>
  <c r="H604" i="14" s="1"/>
  <c r="F604" i="14"/>
  <c r="E604" i="14"/>
  <c r="G603" i="14"/>
  <c r="H603" i="14" s="1"/>
  <c r="F603" i="14"/>
  <c r="E603" i="14"/>
  <c r="G602" i="14"/>
  <c r="H602" i="14" s="1"/>
  <c r="E602" i="14"/>
  <c r="G601" i="14"/>
  <c r="F601" i="14"/>
  <c r="E601" i="14"/>
  <c r="H601" i="14" s="1"/>
  <c r="G600" i="14"/>
  <c r="F600" i="14"/>
  <c r="G599" i="14"/>
  <c r="F599" i="14"/>
  <c r="E599" i="14"/>
  <c r="H599" i="14" s="1"/>
  <c r="G598" i="14"/>
  <c r="F598" i="14"/>
  <c r="E598" i="14"/>
  <c r="H598" i="14" s="1"/>
  <c r="G597" i="14"/>
  <c r="F597" i="14"/>
  <c r="E597" i="14"/>
  <c r="H597" i="14" s="1"/>
  <c r="G596" i="14"/>
  <c r="E596" i="14"/>
  <c r="H596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E592" i="14"/>
  <c r="H592" i="14" s="1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F588" i="14"/>
  <c r="E588" i="14"/>
  <c r="H588" i="14" s="1"/>
  <c r="G587" i="14"/>
  <c r="F587" i="14"/>
  <c r="E587" i="14"/>
  <c r="H587" i="14" s="1"/>
  <c r="G586" i="14"/>
  <c r="E586" i="14"/>
  <c r="H586" i="14" s="1"/>
  <c r="G585" i="14"/>
  <c r="F585" i="14"/>
  <c r="H584" i="14"/>
  <c r="G584" i="14"/>
  <c r="E584" i="14"/>
  <c r="G583" i="14"/>
  <c r="H583" i="14" s="1"/>
  <c r="F583" i="14"/>
  <c r="E583" i="14"/>
  <c r="G582" i="14"/>
  <c r="D582" i="14"/>
  <c r="C582" i="14"/>
  <c r="E600" i="14" s="1"/>
  <c r="H600" i="14" s="1"/>
  <c r="G576" i="14"/>
  <c r="F576" i="14"/>
  <c r="E576" i="14"/>
  <c r="G575" i="14"/>
  <c r="F575" i="14"/>
  <c r="E575" i="14"/>
  <c r="G574" i="14"/>
  <c r="F574" i="14"/>
  <c r="E574" i="14"/>
  <c r="H574" i="14" s="1"/>
  <c r="G573" i="14"/>
  <c r="F573" i="14"/>
  <c r="E573" i="14"/>
  <c r="H573" i="14" s="1"/>
  <c r="G572" i="14"/>
  <c r="F572" i="14"/>
  <c r="E572" i="14"/>
  <c r="G571" i="14"/>
  <c r="F571" i="14"/>
  <c r="E571" i="14"/>
  <c r="G570" i="14"/>
  <c r="F570" i="14"/>
  <c r="E570" i="14"/>
  <c r="H570" i="14" s="1"/>
  <c r="G569" i="14"/>
  <c r="F569" i="14"/>
  <c r="E569" i="14"/>
  <c r="H569" i="14" s="1"/>
  <c r="G568" i="14"/>
  <c r="F568" i="14"/>
  <c r="E568" i="14"/>
  <c r="G567" i="14"/>
  <c r="F567" i="14"/>
  <c r="E567" i="14"/>
  <c r="G566" i="14"/>
  <c r="F566" i="14"/>
  <c r="E566" i="14"/>
  <c r="H566" i="14" s="1"/>
  <c r="G565" i="14"/>
  <c r="E565" i="14"/>
  <c r="H565" i="14" s="1"/>
  <c r="G564" i="14"/>
  <c r="F564" i="14"/>
  <c r="E564" i="14"/>
  <c r="G563" i="14"/>
  <c r="F563" i="14"/>
  <c r="E563" i="14"/>
  <c r="G562" i="14"/>
  <c r="F562" i="14"/>
  <c r="E562" i="14"/>
  <c r="H562" i="14" s="1"/>
  <c r="G561" i="14"/>
  <c r="E561" i="14"/>
  <c r="H561" i="14" s="1"/>
  <c r="G560" i="14"/>
  <c r="F560" i="14"/>
  <c r="E560" i="14"/>
  <c r="G559" i="14"/>
  <c r="F559" i="14"/>
  <c r="E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G555" i="14"/>
  <c r="F555" i="14"/>
  <c r="E555" i="14"/>
  <c r="G554" i="14"/>
  <c r="F554" i="14"/>
  <c r="E554" i="14"/>
  <c r="H554" i="14" s="1"/>
  <c r="G553" i="14"/>
  <c r="F553" i="14"/>
  <c r="E553" i="14"/>
  <c r="H553" i="14" s="1"/>
  <c r="G552" i="14"/>
  <c r="F552" i="14"/>
  <c r="E552" i="14"/>
  <c r="G551" i="14"/>
  <c r="F551" i="14"/>
  <c r="E551" i="14"/>
  <c r="G550" i="14"/>
  <c r="F550" i="14"/>
  <c r="E550" i="14"/>
  <c r="H550" i="14" s="1"/>
  <c r="G549" i="14"/>
  <c r="F549" i="14"/>
  <c r="G548" i="14"/>
  <c r="F548" i="14"/>
  <c r="E548" i="14"/>
  <c r="G547" i="14"/>
  <c r="F547" i="14"/>
  <c r="E547" i="14"/>
  <c r="G546" i="14"/>
  <c r="F546" i="14"/>
  <c r="E546" i="14"/>
  <c r="H546" i="14" s="1"/>
  <c r="G545" i="14"/>
  <c r="F545" i="14"/>
  <c r="E545" i="14"/>
  <c r="H545" i="14" s="1"/>
  <c r="G544" i="14"/>
  <c r="F544" i="14"/>
  <c r="E544" i="14"/>
  <c r="G543" i="14"/>
  <c r="F543" i="14"/>
  <c r="E543" i="14"/>
  <c r="G542" i="14"/>
  <c r="F542" i="14"/>
  <c r="E542" i="14"/>
  <c r="H542" i="14" s="1"/>
  <c r="G541" i="14"/>
  <c r="F541" i="14"/>
  <c r="E541" i="14"/>
  <c r="H541" i="14" s="1"/>
  <c r="G540" i="14"/>
  <c r="F540" i="14"/>
  <c r="E540" i="14"/>
  <c r="G539" i="14"/>
  <c r="F539" i="14"/>
  <c r="E539" i="14"/>
  <c r="G538" i="14"/>
  <c r="F538" i="14"/>
  <c r="E538" i="14"/>
  <c r="H538" i="14" s="1"/>
  <c r="G537" i="14"/>
  <c r="F537" i="14"/>
  <c r="E537" i="14"/>
  <c r="H537" i="14" s="1"/>
  <c r="G536" i="14"/>
  <c r="F536" i="14"/>
  <c r="E536" i="14"/>
  <c r="G535" i="14"/>
  <c r="F535" i="14"/>
  <c r="E535" i="14"/>
  <c r="G534" i="14"/>
  <c r="F534" i="14"/>
  <c r="E534" i="14"/>
  <c r="H534" i="14" s="1"/>
  <c r="G533" i="14"/>
  <c r="F533" i="14"/>
  <c r="E533" i="14"/>
  <c r="H533" i="14" s="1"/>
  <c r="G532" i="14"/>
  <c r="F532" i="14"/>
  <c r="E532" i="14"/>
  <c r="G531" i="14"/>
  <c r="F531" i="14"/>
  <c r="E531" i="14"/>
  <c r="G530" i="14"/>
  <c r="F530" i="14"/>
  <c r="E530" i="14"/>
  <c r="H530" i="14" s="1"/>
  <c r="G529" i="14"/>
  <c r="F529" i="14"/>
  <c r="E529" i="14"/>
  <c r="H529" i="14" s="1"/>
  <c r="G528" i="14"/>
  <c r="F528" i="14"/>
  <c r="E528" i="14"/>
  <c r="G527" i="14"/>
  <c r="F527" i="14"/>
  <c r="E527" i="14"/>
  <c r="G526" i="14"/>
  <c r="F526" i="14"/>
  <c r="E526" i="14"/>
  <c r="H526" i="14" s="1"/>
  <c r="G525" i="14"/>
  <c r="F525" i="14"/>
  <c r="E525" i="14"/>
  <c r="H525" i="14" s="1"/>
  <c r="G524" i="14"/>
  <c r="F524" i="14"/>
  <c r="E524" i="14"/>
  <c r="G523" i="14"/>
  <c r="F523" i="14"/>
  <c r="E523" i="14"/>
  <c r="G522" i="14"/>
  <c r="F522" i="14"/>
  <c r="E522" i="14"/>
  <c r="H522" i="14" s="1"/>
  <c r="G521" i="14"/>
  <c r="F521" i="14"/>
  <c r="E521" i="14"/>
  <c r="H521" i="14" s="1"/>
  <c r="G520" i="14"/>
  <c r="F520" i="14"/>
  <c r="E520" i="14"/>
  <c r="G519" i="14"/>
  <c r="F519" i="14"/>
  <c r="E519" i="14"/>
  <c r="G518" i="14"/>
  <c r="F518" i="14"/>
  <c r="E518" i="14"/>
  <c r="H518" i="14" s="1"/>
  <c r="G517" i="14"/>
  <c r="F517" i="14"/>
  <c r="E517" i="14"/>
  <c r="H517" i="14" s="1"/>
  <c r="G516" i="14"/>
  <c r="F516" i="14"/>
  <c r="E516" i="14"/>
  <c r="G515" i="14"/>
  <c r="F515" i="14"/>
  <c r="E515" i="14"/>
  <c r="G514" i="14"/>
  <c r="F514" i="14"/>
  <c r="E514" i="14"/>
  <c r="H514" i="14" s="1"/>
  <c r="G513" i="14"/>
  <c r="F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F500" i="14"/>
  <c r="E500" i="14"/>
  <c r="G499" i="14"/>
  <c r="F499" i="14"/>
  <c r="E499" i="14"/>
  <c r="G498" i="14"/>
  <c r="F498" i="14"/>
  <c r="E498" i="14"/>
  <c r="H498" i="14" s="1"/>
  <c r="G497" i="14"/>
  <c r="F497" i="14"/>
  <c r="E497" i="14"/>
  <c r="H497" i="14" s="1"/>
  <c r="G496" i="14"/>
  <c r="F496" i="14"/>
  <c r="E496" i="14"/>
  <c r="G495" i="14"/>
  <c r="F495" i="14"/>
  <c r="E495" i="14"/>
  <c r="G494" i="14"/>
  <c r="F494" i="14"/>
  <c r="E494" i="14"/>
  <c r="H494" i="14" s="1"/>
  <c r="G493" i="14"/>
  <c r="F493" i="14"/>
  <c r="E493" i="14"/>
  <c r="H493" i="14" s="1"/>
  <c r="G492" i="14"/>
  <c r="F492" i="14"/>
  <c r="E492" i="14"/>
  <c r="G491" i="14"/>
  <c r="F491" i="14"/>
  <c r="E491" i="14"/>
  <c r="G490" i="14"/>
  <c r="F490" i="14"/>
  <c r="E490" i="14"/>
  <c r="H490" i="14" s="1"/>
  <c r="G489" i="14"/>
  <c r="G488" i="14"/>
  <c r="F488" i="14"/>
  <c r="E488" i="14"/>
  <c r="G487" i="14"/>
  <c r="F487" i="14"/>
  <c r="E487" i="14"/>
  <c r="G486" i="14"/>
  <c r="F486" i="14"/>
  <c r="E486" i="14"/>
  <c r="H486" i="14" s="1"/>
  <c r="G485" i="14"/>
  <c r="F485" i="14"/>
  <c r="E485" i="14"/>
  <c r="H485" i="14" s="1"/>
  <c r="G484" i="14"/>
  <c r="F484" i="14"/>
  <c r="E484" i="14"/>
  <c r="G483" i="14"/>
  <c r="F483" i="14"/>
  <c r="E483" i="14"/>
  <c r="G482" i="14"/>
  <c r="F482" i="14"/>
  <c r="E482" i="14"/>
  <c r="H482" i="14" s="1"/>
  <c r="G481" i="14"/>
  <c r="F481" i="14"/>
  <c r="G480" i="14"/>
  <c r="F480" i="14"/>
  <c r="E480" i="14"/>
  <c r="G479" i="14"/>
  <c r="F479" i="14"/>
  <c r="E479" i="14"/>
  <c r="G478" i="14"/>
  <c r="F478" i="14"/>
  <c r="E478" i="14"/>
  <c r="H478" i="14" s="1"/>
  <c r="G477" i="14"/>
  <c r="F477" i="14"/>
  <c r="E477" i="14"/>
  <c r="H477" i="14" s="1"/>
  <c r="G476" i="14"/>
  <c r="F476" i="14"/>
  <c r="E476" i="14"/>
  <c r="G475" i="14"/>
  <c r="F475" i="14"/>
  <c r="E475" i="14"/>
  <c r="G474" i="14"/>
  <c r="F474" i="14"/>
  <c r="E474" i="14"/>
  <c r="H474" i="14" s="1"/>
  <c r="G473" i="14"/>
  <c r="F473" i="14"/>
  <c r="E473" i="14"/>
  <c r="H473" i="14" s="1"/>
  <c r="G472" i="14"/>
  <c r="F472" i="14"/>
  <c r="E472" i="14"/>
  <c r="G471" i="14"/>
  <c r="F471" i="14"/>
  <c r="G470" i="14"/>
  <c r="F470" i="14"/>
  <c r="E470" i="14"/>
  <c r="H470" i="14" s="1"/>
  <c r="G469" i="14"/>
  <c r="F469" i="14"/>
  <c r="E469" i="14"/>
  <c r="H469" i="14" s="1"/>
  <c r="G468" i="14"/>
  <c r="F468" i="14"/>
  <c r="E468" i="14"/>
  <c r="G467" i="14"/>
  <c r="F467" i="14"/>
  <c r="E467" i="14"/>
  <c r="G466" i="14"/>
  <c r="F466" i="14"/>
  <c r="E466" i="14"/>
  <c r="H466" i="14" s="1"/>
  <c r="G465" i="14"/>
  <c r="F465" i="14"/>
  <c r="E465" i="14"/>
  <c r="H465" i="14" s="1"/>
  <c r="G464" i="14"/>
  <c r="F464" i="14"/>
  <c r="E464" i="14"/>
  <c r="G463" i="14"/>
  <c r="F463" i="14"/>
  <c r="E463" i="14"/>
  <c r="G462" i="14"/>
  <c r="F462" i="14"/>
  <c r="E462" i="14"/>
  <c r="H462" i="14" s="1"/>
  <c r="G461" i="14"/>
  <c r="F461" i="14"/>
  <c r="E461" i="14"/>
  <c r="H461" i="14" s="1"/>
  <c r="G460" i="14"/>
  <c r="F460" i="14"/>
  <c r="E460" i="14"/>
  <c r="G459" i="14"/>
  <c r="F459" i="14"/>
  <c r="E459" i="14"/>
  <c r="G458" i="14"/>
  <c r="F458" i="14"/>
  <c r="E458" i="14"/>
  <c r="H458" i="14" s="1"/>
  <c r="G457" i="14"/>
  <c r="E457" i="14"/>
  <c r="H457" i="14" s="1"/>
  <c r="G456" i="14"/>
  <c r="F456" i="14"/>
  <c r="E456" i="14"/>
  <c r="G455" i="14"/>
  <c r="F455" i="14"/>
  <c r="E455" i="14"/>
  <c r="G454" i="14"/>
  <c r="F454" i="14"/>
  <c r="E454" i="14"/>
  <c r="H454" i="14" s="1"/>
  <c r="G453" i="14"/>
  <c r="F453" i="14"/>
  <c r="E453" i="14"/>
  <c r="H453" i="14" s="1"/>
  <c r="G452" i="14"/>
  <c r="F452" i="14"/>
  <c r="E452" i="14"/>
  <c r="G451" i="14"/>
  <c r="F451" i="14"/>
  <c r="E451" i="14"/>
  <c r="G450" i="14"/>
  <c r="F450" i="14"/>
  <c r="E450" i="14"/>
  <c r="H450" i="14" s="1"/>
  <c r="G449" i="14"/>
  <c r="F449" i="14"/>
  <c r="E449" i="14"/>
  <c r="H449" i="14" s="1"/>
  <c r="G448" i="14"/>
  <c r="F448" i="14"/>
  <c r="E448" i="14"/>
  <c r="G447" i="14"/>
  <c r="F447" i="14"/>
  <c r="E447" i="14"/>
  <c r="G446" i="14"/>
  <c r="F446" i="14"/>
  <c r="E446" i="14"/>
  <c r="H446" i="14" s="1"/>
  <c r="G445" i="14"/>
  <c r="F445" i="14"/>
  <c r="E445" i="14"/>
  <c r="H445" i="14" s="1"/>
  <c r="G444" i="14"/>
  <c r="F444" i="14"/>
  <c r="E444" i="14"/>
  <c r="G443" i="14"/>
  <c r="F443" i="14"/>
  <c r="E443" i="14"/>
  <c r="G442" i="14"/>
  <c r="F442" i="14"/>
  <c r="E442" i="14"/>
  <c r="H442" i="14" s="1"/>
  <c r="G441" i="14"/>
  <c r="F441" i="14"/>
  <c r="E441" i="14"/>
  <c r="H441" i="14" s="1"/>
  <c r="G440" i="14"/>
  <c r="F440" i="14"/>
  <c r="E440" i="14"/>
  <c r="G439" i="14"/>
  <c r="F439" i="14"/>
  <c r="E439" i="14"/>
  <c r="G438" i="14"/>
  <c r="F438" i="14"/>
  <c r="E438" i="14"/>
  <c r="H438" i="14" s="1"/>
  <c r="G437" i="14"/>
  <c r="F437" i="14"/>
  <c r="E437" i="14"/>
  <c r="H437" i="14" s="1"/>
  <c r="G436" i="14"/>
  <c r="F436" i="14"/>
  <c r="E436" i="14"/>
  <c r="G435" i="14"/>
  <c r="F435" i="14"/>
  <c r="E435" i="14"/>
  <c r="G434" i="14"/>
  <c r="F434" i="14"/>
  <c r="E434" i="14"/>
  <c r="H434" i="14" s="1"/>
  <c r="G433" i="14"/>
  <c r="F433" i="14"/>
  <c r="E433" i="14"/>
  <c r="H433" i="14" s="1"/>
  <c r="G432" i="14"/>
  <c r="F432" i="14"/>
  <c r="E432" i="14"/>
  <c r="G431" i="14"/>
  <c r="F431" i="14"/>
  <c r="G430" i="14"/>
  <c r="F430" i="14"/>
  <c r="E430" i="14"/>
  <c r="H430" i="14" s="1"/>
  <c r="G429" i="14"/>
  <c r="E429" i="14"/>
  <c r="H429" i="14" s="1"/>
  <c r="G428" i="14"/>
  <c r="F428" i="14"/>
  <c r="G427" i="14"/>
  <c r="F427" i="14"/>
  <c r="E427" i="14"/>
  <c r="G426" i="14"/>
  <c r="F426" i="14"/>
  <c r="E426" i="14"/>
  <c r="H426" i="14" s="1"/>
  <c r="G425" i="14"/>
  <c r="F425" i="14"/>
  <c r="E425" i="14"/>
  <c r="H425" i="14" s="1"/>
  <c r="G424" i="14"/>
  <c r="F424" i="14"/>
  <c r="E424" i="14"/>
  <c r="G423" i="14"/>
  <c r="F423" i="14"/>
  <c r="E423" i="14"/>
  <c r="G422" i="14"/>
  <c r="F422" i="14"/>
  <c r="E422" i="14"/>
  <c r="H422" i="14" s="1"/>
  <c r="G421" i="14"/>
  <c r="F421" i="14"/>
  <c r="E421" i="14"/>
  <c r="H421" i="14" s="1"/>
  <c r="G420" i="14"/>
  <c r="F420" i="14"/>
  <c r="G419" i="14"/>
  <c r="F419" i="14"/>
  <c r="E419" i="14"/>
  <c r="G418" i="14"/>
  <c r="F418" i="14"/>
  <c r="E418" i="14"/>
  <c r="H418" i="14" s="1"/>
  <c r="G417" i="14"/>
  <c r="F417" i="14"/>
  <c r="E417" i="14"/>
  <c r="H417" i="14" s="1"/>
  <c r="G416" i="14"/>
  <c r="F416" i="14"/>
  <c r="E416" i="14"/>
  <c r="H416" i="14" s="1"/>
  <c r="G415" i="14"/>
  <c r="F415" i="14"/>
  <c r="E415" i="14"/>
  <c r="H415" i="14" s="1"/>
  <c r="G414" i="14"/>
  <c r="F414" i="14"/>
  <c r="E414" i="14"/>
  <c r="H414" i="14" s="1"/>
  <c r="G413" i="14"/>
  <c r="F413" i="14"/>
  <c r="E413" i="14"/>
  <c r="H413" i="14" s="1"/>
  <c r="G412" i="14"/>
  <c r="F412" i="14"/>
  <c r="E412" i="14"/>
  <c r="H412" i="14" s="1"/>
  <c r="G411" i="14"/>
  <c r="F411" i="14"/>
  <c r="E411" i="14"/>
  <c r="H411" i="14" s="1"/>
  <c r="G410" i="14"/>
  <c r="F410" i="14"/>
  <c r="E410" i="14"/>
  <c r="H410" i="14" s="1"/>
  <c r="G409" i="14"/>
  <c r="F409" i="14"/>
  <c r="E409" i="14"/>
  <c r="H409" i="14" s="1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F404" i="14"/>
  <c r="E404" i="14"/>
  <c r="H404" i="14" s="1"/>
  <c r="G403" i="14"/>
  <c r="F403" i="14"/>
  <c r="E403" i="14"/>
  <c r="H403" i="14" s="1"/>
  <c r="G402" i="14"/>
  <c r="F402" i="14"/>
  <c r="G401" i="14"/>
  <c r="F401" i="14"/>
  <c r="E401" i="14"/>
  <c r="H401" i="14" s="1"/>
  <c r="G400" i="14"/>
  <c r="F400" i="14"/>
  <c r="E400" i="14"/>
  <c r="H400" i="14" s="1"/>
  <c r="G399" i="14"/>
  <c r="F399" i="14"/>
  <c r="E399" i="14"/>
  <c r="H399" i="14" s="1"/>
  <c r="G398" i="14"/>
  <c r="F398" i="14"/>
  <c r="G397" i="14"/>
  <c r="F397" i="14"/>
  <c r="G396" i="14"/>
  <c r="F396" i="14"/>
  <c r="E396" i="14"/>
  <c r="H396" i="14" s="1"/>
  <c r="G395" i="14"/>
  <c r="F395" i="14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F391" i="14"/>
  <c r="E391" i="14"/>
  <c r="H391" i="14" s="1"/>
  <c r="G390" i="14"/>
  <c r="F390" i="14"/>
  <c r="E390" i="14"/>
  <c r="H390" i="14" s="1"/>
  <c r="G389" i="14"/>
  <c r="F389" i="14"/>
  <c r="E389" i="14"/>
  <c r="H389" i="14" s="1"/>
  <c r="G388" i="14"/>
  <c r="F388" i="14"/>
  <c r="G387" i="14"/>
  <c r="F387" i="14"/>
  <c r="E387" i="14"/>
  <c r="H387" i="14" s="1"/>
  <c r="G386" i="14"/>
  <c r="F386" i="14"/>
  <c r="E386" i="14"/>
  <c r="H386" i="14" s="1"/>
  <c r="G385" i="14"/>
  <c r="F385" i="14"/>
  <c r="G384" i="14"/>
  <c r="F384" i="14"/>
  <c r="G383" i="14"/>
  <c r="F383" i="14"/>
  <c r="E383" i="14"/>
  <c r="H383" i="14" s="1"/>
  <c r="G382" i="14"/>
  <c r="F382" i="14"/>
  <c r="E382" i="14"/>
  <c r="H382" i="14" s="1"/>
  <c r="G381" i="14"/>
  <c r="F381" i="14"/>
  <c r="E381" i="14"/>
  <c r="H381" i="14" s="1"/>
  <c r="G380" i="14"/>
  <c r="F380" i="14"/>
  <c r="E380" i="14"/>
  <c r="H380" i="14" s="1"/>
  <c r="G379" i="14"/>
  <c r="F379" i="14"/>
  <c r="E379" i="14"/>
  <c r="H379" i="14" s="1"/>
  <c r="G378" i="14"/>
  <c r="F378" i="14"/>
  <c r="E378" i="14"/>
  <c r="H378" i="14" s="1"/>
  <c r="G377" i="14"/>
  <c r="F377" i="14"/>
  <c r="E377" i="14"/>
  <c r="H377" i="14" s="1"/>
  <c r="G376" i="14"/>
  <c r="F376" i="14"/>
  <c r="E376" i="14"/>
  <c r="H376" i="14" s="1"/>
  <c r="G375" i="14"/>
  <c r="F375" i="14"/>
  <c r="G374" i="14"/>
  <c r="F374" i="14"/>
  <c r="E374" i="14"/>
  <c r="H374" i="14" s="1"/>
  <c r="G373" i="14"/>
  <c r="F373" i="14"/>
  <c r="E373" i="14"/>
  <c r="H373" i="14" s="1"/>
  <c r="G372" i="14"/>
  <c r="F372" i="14"/>
  <c r="E372" i="14"/>
  <c r="H372" i="14" s="1"/>
  <c r="G371" i="14"/>
  <c r="F371" i="14"/>
  <c r="E371" i="14"/>
  <c r="H371" i="14" s="1"/>
  <c r="G370" i="14"/>
  <c r="F370" i="14"/>
  <c r="G369" i="14"/>
  <c r="F369" i="14"/>
  <c r="G368" i="14"/>
  <c r="F368" i="14"/>
  <c r="E368" i="14"/>
  <c r="H368" i="14" s="1"/>
  <c r="G367" i="14"/>
  <c r="F367" i="14"/>
  <c r="E367" i="14"/>
  <c r="H367" i="14" s="1"/>
  <c r="G366" i="14"/>
  <c r="F366" i="14"/>
  <c r="E366" i="14"/>
  <c r="H366" i="14" s="1"/>
  <c r="G365" i="14"/>
  <c r="F365" i="14"/>
  <c r="E365" i="14"/>
  <c r="H365" i="14" s="1"/>
  <c r="G364" i="14"/>
  <c r="F364" i="14"/>
  <c r="E364" i="14"/>
  <c r="H364" i="14" s="1"/>
  <c r="G363" i="14"/>
  <c r="F363" i="14"/>
  <c r="E363" i="14"/>
  <c r="H363" i="14" s="1"/>
  <c r="G362" i="14"/>
  <c r="F362" i="14"/>
  <c r="G361" i="14"/>
  <c r="F361" i="14"/>
  <c r="G360" i="14"/>
  <c r="F360" i="14"/>
  <c r="E360" i="14"/>
  <c r="H360" i="14" s="1"/>
  <c r="G359" i="14"/>
  <c r="F359" i="14"/>
  <c r="E359" i="14"/>
  <c r="H359" i="14" s="1"/>
  <c r="G358" i="14"/>
  <c r="F358" i="14"/>
  <c r="E358" i="14"/>
  <c r="H358" i="14" s="1"/>
  <c r="G357" i="14"/>
  <c r="F357" i="14"/>
  <c r="E357" i="14"/>
  <c r="H357" i="14" s="1"/>
  <c r="G356" i="14"/>
  <c r="F356" i="14"/>
  <c r="E356" i="14"/>
  <c r="H356" i="14" s="1"/>
  <c r="G355" i="14"/>
  <c r="F355" i="14"/>
  <c r="G354" i="14"/>
  <c r="F354" i="14"/>
  <c r="E354" i="14"/>
  <c r="H354" i="14" s="1"/>
  <c r="G353" i="14"/>
  <c r="F353" i="14"/>
  <c r="E353" i="14"/>
  <c r="H353" i="14" s="1"/>
  <c r="G352" i="14"/>
  <c r="F352" i="14"/>
  <c r="G351" i="14"/>
  <c r="F351" i="14"/>
  <c r="G350" i="14"/>
  <c r="F350" i="14"/>
  <c r="F349" i="14"/>
  <c r="D349" i="14"/>
  <c r="F565" i="14" s="1"/>
  <c r="C349" i="14"/>
  <c r="E471" i="14" s="1"/>
  <c r="H471" i="14" s="1"/>
  <c r="H343" i="14"/>
  <c r="G343" i="14"/>
  <c r="F343" i="14"/>
  <c r="E343" i="14"/>
  <c r="H342" i="14"/>
  <c r="G342" i="14"/>
  <c r="F342" i="14"/>
  <c r="E342" i="14"/>
  <c r="H341" i="14"/>
  <c r="G341" i="14"/>
  <c r="F341" i="14"/>
  <c r="E341" i="14"/>
  <c r="H340" i="14"/>
  <c r="G340" i="14"/>
  <c r="F340" i="14"/>
  <c r="E340" i="14"/>
  <c r="H339" i="14"/>
  <c r="G339" i="14"/>
  <c r="F339" i="14"/>
  <c r="E339" i="14"/>
  <c r="H338" i="14"/>
  <c r="G338" i="14"/>
  <c r="F338" i="14"/>
  <c r="E338" i="14"/>
  <c r="H337" i="14"/>
  <c r="G337" i="14"/>
  <c r="F337" i="14"/>
  <c r="E337" i="14"/>
  <c r="H336" i="14"/>
  <c r="G336" i="14"/>
  <c r="F336" i="14"/>
  <c r="E336" i="14"/>
  <c r="H335" i="14"/>
  <c r="G335" i="14"/>
  <c r="F335" i="14"/>
  <c r="E335" i="14"/>
  <c r="H334" i="14"/>
  <c r="G334" i="14"/>
  <c r="F334" i="14"/>
  <c r="E334" i="14"/>
  <c r="H333" i="14"/>
  <c r="G333" i="14"/>
  <c r="F333" i="14"/>
  <c r="E333" i="14"/>
  <c r="H332" i="14"/>
  <c r="G332" i="14"/>
  <c r="F332" i="14"/>
  <c r="E332" i="14"/>
  <c r="H331" i="14"/>
  <c r="G331" i="14"/>
  <c r="F331" i="14"/>
  <c r="E331" i="14"/>
  <c r="H330" i="14"/>
  <c r="G330" i="14"/>
  <c r="F330" i="14"/>
  <c r="E330" i="14"/>
  <c r="H329" i="14"/>
  <c r="G329" i="14"/>
  <c r="F329" i="14"/>
  <c r="E329" i="14"/>
  <c r="H328" i="14"/>
  <c r="G328" i="14"/>
  <c r="F328" i="14"/>
  <c r="E328" i="14"/>
  <c r="H327" i="14"/>
  <c r="G327" i="14"/>
  <c r="F327" i="14"/>
  <c r="E327" i="14"/>
  <c r="H326" i="14"/>
  <c r="G326" i="14"/>
  <c r="F326" i="14"/>
  <c r="E326" i="14"/>
  <c r="H325" i="14"/>
  <c r="G325" i="14"/>
  <c r="F325" i="14"/>
  <c r="E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H319" i="14"/>
  <c r="G319" i="14"/>
  <c r="E319" i="14"/>
  <c r="H318" i="14"/>
  <c r="G318" i="14"/>
  <c r="F318" i="14"/>
  <c r="E318" i="14"/>
  <c r="H317" i="14"/>
  <c r="G317" i="14"/>
  <c r="F317" i="14"/>
  <c r="E317" i="14"/>
  <c r="H316" i="14"/>
  <c r="G316" i="14"/>
  <c r="F316" i="14"/>
  <c r="E316" i="14"/>
  <c r="H315" i="14"/>
  <c r="G315" i="14"/>
  <c r="F315" i="14"/>
  <c r="E315" i="14"/>
  <c r="H314" i="14"/>
  <c r="G314" i="14"/>
  <c r="F314" i="14"/>
  <c r="E314" i="14"/>
  <c r="H313" i="14"/>
  <c r="G313" i="14"/>
  <c r="F313" i="14"/>
  <c r="E313" i="14"/>
  <c r="H312" i="14"/>
  <c r="G312" i="14"/>
  <c r="F312" i="14"/>
  <c r="E312" i="14"/>
  <c r="H311" i="14"/>
  <c r="G311" i="14"/>
  <c r="F311" i="14"/>
  <c r="E311" i="14"/>
  <c r="H310" i="14"/>
  <c r="G310" i="14"/>
  <c r="F310" i="14"/>
  <c r="E310" i="14"/>
  <c r="H309" i="14"/>
  <c r="G309" i="14"/>
  <c r="F309" i="14"/>
  <c r="E309" i="14"/>
  <c r="H308" i="14"/>
  <c r="G308" i="14"/>
  <c r="F308" i="14"/>
  <c r="E308" i="14"/>
  <c r="H307" i="14"/>
  <c r="G307" i="14"/>
  <c r="F307" i="14"/>
  <c r="E307" i="14"/>
  <c r="H306" i="14"/>
  <c r="G306" i="14"/>
  <c r="F306" i="14"/>
  <c r="E306" i="14"/>
  <c r="H305" i="14"/>
  <c r="G305" i="14"/>
  <c r="F305" i="14"/>
  <c r="E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H300" i="14"/>
  <c r="G300" i="14"/>
  <c r="F300" i="14"/>
  <c r="E300" i="14"/>
  <c r="H299" i="14"/>
  <c r="G299" i="14"/>
  <c r="F299" i="14"/>
  <c r="E299" i="14"/>
  <c r="H298" i="14"/>
  <c r="G298" i="14"/>
  <c r="F298" i="14"/>
  <c r="E298" i="14"/>
  <c r="H297" i="14"/>
  <c r="G297" i="14"/>
  <c r="F297" i="14"/>
  <c r="E297" i="14"/>
  <c r="H296" i="14"/>
  <c r="G296" i="14"/>
  <c r="F296" i="14"/>
  <c r="E296" i="14"/>
  <c r="H295" i="14"/>
  <c r="G295" i="14"/>
  <c r="F295" i="14"/>
  <c r="E295" i="14"/>
  <c r="H294" i="14"/>
  <c r="G294" i="14"/>
  <c r="F294" i="14"/>
  <c r="E294" i="14"/>
  <c r="H293" i="14"/>
  <c r="G293" i="14"/>
  <c r="F293" i="14"/>
  <c r="E293" i="14"/>
  <c r="H292" i="14"/>
  <c r="G292" i="14"/>
  <c r="F292" i="14"/>
  <c r="E292" i="14"/>
  <c r="H291" i="14"/>
  <c r="G291" i="14"/>
  <c r="F291" i="14"/>
  <c r="E291" i="14"/>
  <c r="H290" i="14"/>
  <c r="G290" i="14"/>
  <c r="F290" i="14"/>
  <c r="E290" i="14"/>
  <c r="H289" i="14"/>
  <c r="G289" i="14"/>
  <c r="F289" i="14"/>
  <c r="E289" i="14"/>
  <c r="H288" i="14"/>
  <c r="G288" i="14"/>
  <c r="F288" i="14"/>
  <c r="E288" i="14"/>
  <c r="H287" i="14"/>
  <c r="G287" i="14"/>
  <c r="F287" i="14"/>
  <c r="E287" i="14"/>
  <c r="H286" i="14"/>
  <c r="G286" i="14"/>
  <c r="F286" i="14"/>
  <c r="E286" i="14"/>
  <c r="H285" i="14"/>
  <c r="G285" i="14"/>
  <c r="F285" i="14"/>
  <c r="E285" i="14"/>
  <c r="H284" i="14"/>
  <c r="G284" i="14"/>
  <c r="F284" i="14"/>
  <c r="E284" i="14"/>
  <c r="H283" i="14"/>
  <c r="G283" i="14"/>
  <c r="F283" i="14"/>
  <c r="E283" i="14"/>
  <c r="H282" i="14"/>
  <c r="G282" i="14"/>
  <c r="F282" i="14"/>
  <c r="E282" i="14"/>
  <c r="H281" i="14"/>
  <c r="G281" i="14"/>
  <c r="F281" i="14"/>
  <c r="E281" i="14"/>
  <c r="H280" i="14"/>
  <c r="G280" i="14"/>
  <c r="F280" i="14"/>
  <c r="E280" i="14"/>
  <c r="H279" i="14"/>
  <c r="G279" i="14"/>
  <c r="F279" i="14"/>
  <c r="E279" i="14"/>
  <c r="H278" i="14"/>
  <c r="G278" i="14"/>
  <c r="F278" i="14"/>
  <c r="E278" i="14"/>
  <c r="H277" i="14"/>
  <c r="G277" i="14"/>
  <c r="F277" i="14"/>
  <c r="E277" i="14"/>
  <c r="H276" i="14"/>
  <c r="G276" i="14"/>
  <c r="F276" i="14"/>
  <c r="E276" i="14"/>
  <c r="H275" i="14"/>
  <c r="G275" i="14"/>
  <c r="F275" i="14"/>
  <c r="E275" i="14"/>
  <c r="H274" i="14"/>
  <c r="G274" i="14"/>
  <c r="F274" i="14"/>
  <c r="E274" i="14"/>
  <c r="H273" i="14"/>
  <c r="G273" i="14"/>
  <c r="F273" i="14"/>
  <c r="E273" i="14"/>
  <c r="H272" i="14"/>
  <c r="G272" i="14"/>
  <c r="F272" i="14"/>
  <c r="E272" i="14"/>
  <c r="H271" i="14"/>
  <c r="G271" i="14"/>
  <c r="F271" i="14"/>
  <c r="E271" i="14"/>
  <c r="H270" i="14"/>
  <c r="G270" i="14"/>
  <c r="F270" i="14"/>
  <c r="E270" i="14"/>
  <c r="H269" i="14"/>
  <c r="G269" i="14"/>
  <c r="F269" i="14"/>
  <c r="E269" i="14"/>
  <c r="H268" i="14"/>
  <c r="G268" i="14"/>
  <c r="F268" i="14"/>
  <c r="E268" i="14"/>
  <c r="H267" i="14"/>
  <c r="G267" i="14"/>
  <c r="F267" i="14"/>
  <c r="E267" i="14"/>
  <c r="H266" i="14"/>
  <c r="G266" i="14"/>
  <c r="F266" i="14"/>
  <c r="E266" i="14"/>
  <c r="H265" i="14"/>
  <c r="G265" i="14"/>
  <c r="F265" i="14"/>
  <c r="E265" i="14"/>
  <c r="H264" i="14"/>
  <c r="G264" i="14"/>
  <c r="F264" i="14"/>
  <c r="E264" i="14"/>
  <c r="H263" i="14"/>
  <c r="G263" i="14"/>
  <c r="F263" i="14"/>
  <c r="E263" i="14"/>
  <c r="H262" i="14"/>
  <c r="G262" i="14"/>
  <c r="F262" i="14"/>
  <c r="E262" i="14"/>
  <c r="H261" i="14"/>
  <c r="G261" i="14"/>
  <c r="F261" i="14"/>
  <c r="E261" i="14"/>
  <c r="H260" i="14"/>
  <c r="G260" i="14"/>
  <c r="F260" i="14"/>
  <c r="E260" i="14"/>
  <c r="H259" i="14"/>
  <c r="G259" i="14"/>
  <c r="F259" i="14"/>
  <c r="E259" i="14"/>
  <c r="H258" i="14"/>
  <c r="G258" i="14"/>
  <c r="F258" i="14"/>
  <c r="E258" i="14"/>
  <c r="H257" i="14"/>
  <c r="G257" i="14"/>
  <c r="F257" i="14"/>
  <c r="E257" i="14"/>
  <c r="H256" i="14"/>
  <c r="G256" i="14"/>
  <c r="F256" i="14"/>
  <c r="E256" i="14"/>
  <c r="H255" i="14"/>
  <c r="G255" i="14"/>
  <c r="F255" i="14"/>
  <c r="E255" i="14"/>
  <c r="H254" i="14"/>
  <c r="G254" i="14"/>
  <c r="F254" i="14"/>
  <c r="E254" i="14"/>
  <c r="H253" i="14"/>
  <c r="G253" i="14"/>
  <c r="F253" i="14"/>
  <c r="E253" i="14"/>
  <c r="H252" i="14"/>
  <c r="G252" i="14"/>
  <c r="F252" i="14"/>
  <c r="E252" i="14"/>
  <c r="H251" i="14"/>
  <c r="G251" i="14"/>
  <c r="F251" i="14"/>
  <c r="E251" i="14"/>
  <c r="H250" i="14"/>
  <c r="G250" i="14"/>
  <c r="F250" i="14"/>
  <c r="E250" i="14"/>
  <c r="H249" i="14"/>
  <c r="G249" i="14"/>
  <c r="F249" i="14"/>
  <c r="E249" i="14"/>
  <c r="H248" i="14"/>
  <c r="G248" i="14"/>
  <c r="F248" i="14"/>
  <c r="E248" i="14"/>
  <c r="H247" i="14"/>
  <c r="G247" i="14"/>
  <c r="F247" i="14"/>
  <c r="E247" i="14"/>
  <c r="H246" i="14"/>
  <c r="G246" i="14"/>
  <c r="F246" i="14"/>
  <c r="E246" i="14"/>
  <c r="H245" i="14"/>
  <c r="G245" i="14"/>
  <c r="F245" i="14"/>
  <c r="E245" i="14"/>
  <c r="H244" i="14"/>
  <c r="G244" i="14"/>
  <c r="F244" i="14"/>
  <c r="E244" i="14"/>
  <c r="H243" i="14"/>
  <c r="G243" i="14"/>
  <c r="F243" i="14"/>
  <c r="E243" i="14"/>
  <c r="H242" i="14"/>
  <c r="G242" i="14"/>
  <c r="F242" i="14"/>
  <c r="E242" i="14"/>
  <c r="H241" i="14"/>
  <c r="G241" i="14"/>
  <c r="F241" i="14"/>
  <c r="E241" i="14"/>
  <c r="H240" i="14"/>
  <c r="G240" i="14"/>
  <c r="F240" i="14"/>
  <c r="E240" i="14"/>
  <c r="H239" i="14"/>
  <c r="G239" i="14"/>
  <c r="F239" i="14"/>
  <c r="E239" i="14"/>
  <c r="H238" i="14"/>
  <c r="G238" i="14"/>
  <c r="E238" i="14"/>
  <c r="H237" i="14"/>
  <c r="G237" i="14"/>
  <c r="F237" i="14"/>
  <c r="E237" i="14"/>
  <c r="H236" i="14"/>
  <c r="G236" i="14"/>
  <c r="F236" i="14"/>
  <c r="E236" i="14"/>
  <c r="H235" i="14"/>
  <c r="G235" i="14"/>
  <c r="F235" i="14"/>
  <c r="E235" i="14"/>
  <c r="H234" i="14"/>
  <c r="G234" i="14"/>
  <c r="F234" i="14"/>
  <c r="E234" i="14"/>
  <c r="H233" i="14"/>
  <c r="G233" i="14"/>
  <c r="F233" i="14"/>
  <c r="E233" i="14"/>
  <c r="H232" i="14"/>
  <c r="G232" i="14"/>
  <c r="F232" i="14"/>
  <c r="E232" i="14"/>
  <c r="H231" i="14"/>
  <c r="G231" i="14"/>
  <c r="F231" i="14"/>
  <c r="E231" i="14"/>
  <c r="H230" i="14"/>
  <c r="G230" i="14"/>
  <c r="F230" i="14"/>
  <c r="E230" i="14"/>
  <c r="H229" i="14"/>
  <c r="G229" i="14"/>
  <c r="F229" i="14"/>
  <c r="E229" i="14"/>
  <c r="H228" i="14"/>
  <c r="G228" i="14"/>
  <c r="F228" i="14"/>
  <c r="E228" i="14"/>
  <c r="H227" i="14"/>
  <c r="G227" i="14"/>
  <c r="F227" i="14"/>
  <c r="E227" i="14"/>
  <c r="H226" i="14"/>
  <c r="G226" i="14"/>
  <c r="F226" i="14"/>
  <c r="E226" i="14"/>
  <c r="H225" i="14"/>
  <c r="G225" i="14"/>
  <c r="E225" i="14"/>
  <c r="H224" i="14"/>
  <c r="G224" i="14"/>
  <c r="F224" i="14"/>
  <c r="E224" i="14"/>
  <c r="H223" i="14"/>
  <c r="G223" i="14"/>
  <c r="F223" i="14"/>
  <c r="E223" i="14"/>
  <c r="H222" i="14"/>
  <c r="G222" i="14"/>
  <c r="F222" i="14"/>
  <c r="E222" i="14"/>
  <c r="H221" i="14"/>
  <c r="G221" i="14"/>
  <c r="F221" i="14"/>
  <c r="E221" i="14"/>
  <c r="H220" i="14"/>
  <c r="G220" i="14"/>
  <c r="F220" i="14"/>
  <c r="E220" i="14"/>
  <c r="H219" i="14"/>
  <c r="G219" i="14"/>
  <c r="F219" i="14"/>
  <c r="E219" i="14"/>
  <c r="H218" i="14"/>
  <c r="G218" i="14"/>
  <c r="F218" i="14"/>
  <c r="E218" i="14"/>
  <c r="H217" i="14"/>
  <c r="G217" i="14"/>
  <c r="F217" i="14"/>
  <c r="E217" i="14"/>
  <c r="H216" i="14"/>
  <c r="G216" i="14"/>
  <c r="F216" i="14"/>
  <c r="E216" i="14"/>
  <c r="H215" i="14"/>
  <c r="G215" i="14"/>
  <c r="F215" i="14"/>
  <c r="E215" i="14"/>
  <c r="H214" i="14"/>
  <c r="G214" i="14"/>
  <c r="F214" i="14"/>
  <c r="E214" i="14"/>
  <c r="H213" i="14"/>
  <c r="G213" i="14"/>
  <c r="E213" i="14"/>
  <c r="H212" i="14"/>
  <c r="G212" i="14"/>
  <c r="F212" i="14"/>
  <c r="E212" i="14"/>
  <c r="H211" i="14"/>
  <c r="G211" i="14"/>
  <c r="F211" i="14"/>
  <c r="E211" i="14"/>
  <c r="H210" i="14"/>
  <c r="G210" i="14"/>
  <c r="F210" i="14"/>
  <c r="E210" i="14"/>
  <c r="H209" i="14"/>
  <c r="G209" i="14"/>
  <c r="E209" i="14"/>
  <c r="H208" i="14"/>
  <c r="G208" i="14"/>
  <c r="E208" i="14"/>
  <c r="H207" i="14"/>
  <c r="G207" i="14"/>
  <c r="F207" i="14"/>
  <c r="E207" i="14"/>
  <c r="H206" i="14"/>
  <c r="G206" i="14"/>
  <c r="F206" i="14"/>
  <c r="E206" i="14"/>
  <c r="H205" i="14"/>
  <c r="G205" i="14"/>
  <c r="F205" i="14"/>
  <c r="E205" i="14"/>
  <c r="H204" i="14"/>
  <c r="G204" i="14"/>
  <c r="F204" i="14"/>
  <c r="E204" i="14"/>
  <c r="H203" i="14"/>
  <c r="G203" i="14"/>
  <c r="F203" i="14"/>
  <c r="E203" i="14"/>
  <c r="H202" i="14"/>
  <c r="G202" i="14"/>
  <c r="F202" i="14"/>
  <c r="E202" i="14"/>
  <c r="H201" i="14"/>
  <c r="G201" i="14"/>
  <c r="E201" i="14"/>
  <c r="H200" i="14"/>
  <c r="G200" i="14"/>
  <c r="F200" i="14"/>
  <c r="E200" i="14"/>
  <c r="H199" i="14"/>
  <c r="G199" i="14"/>
  <c r="F199" i="14"/>
  <c r="E199" i="14"/>
  <c r="H198" i="14"/>
  <c r="G198" i="14"/>
  <c r="F198" i="14"/>
  <c r="E198" i="14"/>
  <c r="H197" i="14"/>
  <c r="G197" i="14"/>
  <c r="F197" i="14"/>
  <c r="E197" i="14"/>
  <c r="H196" i="14"/>
  <c r="G196" i="14"/>
  <c r="F196" i="14"/>
  <c r="E196" i="14"/>
  <c r="H195" i="14"/>
  <c r="G195" i="14"/>
  <c r="F195" i="14"/>
  <c r="E195" i="14"/>
  <c r="H194" i="14"/>
  <c r="G194" i="14"/>
  <c r="F194" i="14"/>
  <c r="E194" i="14"/>
  <c r="H193" i="14"/>
  <c r="G193" i="14"/>
  <c r="F193" i="14"/>
  <c r="E193" i="14"/>
  <c r="H192" i="14"/>
  <c r="G192" i="14"/>
  <c r="F192" i="14"/>
  <c r="E192" i="14"/>
  <c r="H191" i="14"/>
  <c r="G191" i="14"/>
  <c r="F191" i="14"/>
  <c r="E191" i="14"/>
  <c r="H190" i="14"/>
  <c r="G190" i="14"/>
  <c r="F190" i="14"/>
  <c r="E190" i="14"/>
  <c r="H189" i="14"/>
  <c r="G189" i="14"/>
  <c r="F189" i="14"/>
  <c r="E189" i="14"/>
  <c r="H188" i="14"/>
  <c r="G188" i="14"/>
  <c r="F188" i="14"/>
  <c r="E188" i="14"/>
  <c r="H187" i="14"/>
  <c r="G187" i="14"/>
  <c r="F187" i="14"/>
  <c r="E187" i="14"/>
  <c r="H186" i="14"/>
  <c r="G186" i="14"/>
  <c r="F186" i="14"/>
  <c r="E186" i="14"/>
  <c r="H185" i="14"/>
  <c r="G185" i="14"/>
  <c r="F185" i="14"/>
  <c r="E185" i="14"/>
  <c r="H184" i="14"/>
  <c r="G184" i="14"/>
  <c r="F184" i="14"/>
  <c r="E184" i="14"/>
  <c r="H183" i="14"/>
  <c r="G183" i="14"/>
  <c r="F183" i="14"/>
  <c r="E183" i="14"/>
  <c r="H182" i="14"/>
  <c r="G182" i="14"/>
  <c r="F182" i="14"/>
  <c r="E182" i="14"/>
  <c r="H181" i="14"/>
  <c r="G181" i="14"/>
  <c r="E181" i="14"/>
  <c r="H180" i="14"/>
  <c r="G180" i="14"/>
  <c r="F180" i="14"/>
  <c r="E180" i="14"/>
  <c r="H179" i="14"/>
  <c r="G179" i="14"/>
  <c r="E179" i="14"/>
  <c r="H178" i="14"/>
  <c r="G178" i="14"/>
  <c r="F178" i="14"/>
  <c r="E178" i="14"/>
  <c r="H177" i="14"/>
  <c r="G177" i="14"/>
  <c r="F177" i="14"/>
  <c r="E177" i="14"/>
  <c r="H176" i="14"/>
  <c r="G176" i="14"/>
  <c r="F176" i="14"/>
  <c r="E176" i="14"/>
  <c r="H175" i="14"/>
  <c r="G175" i="14"/>
  <c r="F175" i="14"/>
  <c r="E175" i="14"/>
  <c r="H174" i="14"/>
  <c r="G174" i="14"/>
  <c r="F174" i="14"/>
  <c r="E174" i="14"/>
  <c r="E173" i="14"/>
  <c r="D173" i="14"/>
  <c r="F319" i="14" s="1"/>
  <c r="C173" i="14"/>
  <c r="G173" i="14" s="1"/>
  <c r="H173" i="14" s="1"/>
  <c r="G167" i="14"/>
  <c r="F167" i="14"/>
  <c r="E167" i="14"/>
  <c r="H167" i="14" s="1"/>
  <c r="G166" i="14"/>
  <c r="F166" i="14"/>
  <c r="E166" i="14"/>
  <c r="H166" i="14" s="1"/>
  <c r="G165" i="14"/>
  <c r="F165" i="14"/>
  <c r="E165" i="14"/>
  <c r="H165" i="14" s="1"/>
  <c r="G164" i="14"/>
  <c r="F164" i="14"/>
  <c r="E164" i="14"/>
  <c r="H164" i="14" s="1"/>
  <c r="G163" i="14"/>
  <c r="F163" i="14"/>
  <c r="E163" i="14"/>
  <c r="H163" i="14" s="1"/>
  <c r="G162" i="14"/>
  <c r="F162" i="14"/>
  <c r="E162" i="14"/>
  <c r="H162" i="14" s="1"/>
  <c r="G161" i="14"/>
  <c r="F161" i="14"/>
  <c r="E161" i="14"/>
  <c r="H161" i="14" s="1"/>
  <c r="G160" i="14"/>
  <c r="F160" i="14"/>
  <c r="E160" i="14"/>
  <c r="H160" i="14" s="1"/>
  <c r="G159" i="14"/>
  <c r="F159" i="14"/>
  <c r="E159" i="14"/>
  <c r="H159" i="14" s="1"/>
  <c r="G158" i="14"/>
  <c r="F158" i="14"/>
  <c r="E158" i="14"/>
  <c r="H158" i="14" s="1"/>
  <c r="G157" i="14"/>
  <c r="F157" i="14"/>
  <c r="E157" i="14"/>
  <c r="H157" i="14" s="1"/>
  <c r="G156" i="14"/>
  <c r="F156" i="14"/>
  <c r="E156" i="14"/>
  <c r="H156" i="14" s="1"/>
  <c r="G155" i="14"/>
  <c r="F155" i="14"/>
  <c r="E155" i="14"/>
  <c r="H155" i="14" s="1"/>
  <c r="G154" i="14"/>
  <c r="F154" i="14"/>
  <c r="E154" i="14"/>
  <c r="H154" i="14" s="1"/>
  <c r="G153" i="14"/>
  <c r="F153" i="14"/>
  <c r="E153" i="14"/>
  <c r="H153" i="14" s="1"/>
  <c r="G152" i="14"/>
  <c r="F152" i="14"/>
  <c r="E152" i="14"/>
  <c r="H152" i="14" s="1"/>
  <c r="G151" i="14"/>
  <c r="F151" i="14"/>
  <c r="E151" i="14"/>
  <c r="H151" i="14" s="1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F145" i="14"/>
  <c r="E145" i="14"/>
  <c r="H145" i="14" s="1"/>
  <c r="G144" i="14"/>
  <c r="F144" i="14"/>
  <c r="E144" i="14"/>
  <c r="H144" i="14" s="1"/>
  <c r="G143" i="14"/>
  <c r="F143" i="14"/>
  <c r="E143" i="14"/>
  <c r="H143" i="14" s="1"/>
  <c r="G142" i="14"/>
  <c r="F142" i="14"/>
  <c r="E142" i="14"/>
  <c r="H142" i="14" s="1"/>
  <c r="G141" i="14"/>
  <c r="F141" i="14"/>
  <c r="G140" i="14"/>
  <c r="F140" i="14"/>
  <c r="E140" i="14"/>
  <c r="H140" i="14" s="1"/>
  <c r="G139" i="14"/>
  <c r="F139" i="14"/>
  <c r="E139" i="14"/>
  <c r="H139" i="14" s="1"/>
  <c r="G138" i="14"/>
  <c r="F138" i="14"/>
  <c r="E138" i="14"/>
  <c r="H138" i="14" s="1"/>
  <c r="G137" i="14"/>
  <c r="F137" i="14"/>
  <c r="E137" i="14"/>
  <c r="H137" i="14" s="1"/>
  <c r="G136" i="14"/>
  <c r="F136" i="14"/>
  <c r="E136" i="14"/>
  <c r="H136" i="14" s="1"/>
  <c r="G135" i="14"/>
  <c r="F135" i="14"/>
  <c r="E135" i="14"/>
  <c r="H135" i="14" s="1"/>
  <c r="G134" i="14"/>
  <c r="F134" i="14"/>
  <c r="E134" i="14"/>
  <c r="H134" i="14" s="1"/>
  <c r="G133" i="14"/>
  <c r="F133" i="14"/>
  <c r="E133" i="14"/>
  <c r="H133" i="14" s="1"/>
  <c r="G132" i="14"/>
  <c r="F132" i="14"/>
  <c r="E132" i="14"/>
  <c r="H132" i="14" s="1"/>
  <c r="G131" i="14"/>
  <c r="F131" i="14"/>
  <c r="G130" i="14"/>
  <c r="F130" i="14"/>
  <c r="E130" i="14"/>
  <c r="H130" i="14" s="1"/>
  <c r="G129" i="14"/>
  <c r="F129" i="14"/>
  <c r="G128" i="14"/>
  <c r="F128" i="14"/>
  <c r="G127" i="14"/>
  <c r="F127" i="14"/>
  <c r="E127" i="14"/>
  <c r="H127" i="14" s="1"/>
  <c r="G126" i="14"/>
  <c r="F126" i="14"/>
  <c r="G125" i="14"/>
  <c r="F125" i="14"/>
  <c r="G124" i="14"/>
  <c r="F124" i="14"/>
  <c r="E124" i="14"/>
  <c r="H124" i="14" s="1"/>
  <c r="G123" i="14"/>
  <c r="F123" i="14"/>
  <c r="E123" i="14"/>
  <c r="H123" i="14" s="1"/>
  <c r="G122" i="14"/>
  <c r="F122" i="14"/>
  <c r="E122" i="14"/>
  <c r="H122" i="14" s="1"/>
  <c r="G121" i="14"/>
  <c r="F121" i="14"/>
  <c r="G120" i="14"/>
  <c r="F120" i="14"/>
  <c r="G119" i="14"/>
  <c r="F119" i="14"/>
  <c r="E119" i="14"/>
  <c r="H119" i="14" s="1"/>
  <c r="G118" i="14"/>
  <c r="F118" i="14"/>
  <c r="E118" i="14"/>
  <c r="H118" i="14" s="1"/>
  <c r="G117" i="14"/>
  <c r="F117" i="14"/>
  <c r="E117" i="14"/>
  <c r="H117" i="14" s="1"/>
  <c r="G116" i="14"/>
  <c r="F116" i="14"/>
  <c r="E116" i="14"/>
  <c r="H116" i="14" s="1"/>
  <c r="G115" i="14"/>
  <c r="F115" i="14"/>
  <c r="G114" i="14"/>
  <c r="F114" i="14"/>
  <c r="E114" i="14"/>
  <c r="H114" i="14" s="1"/>
  <c r="G113" i="14"/>
  <c r="F113" i="14"/>
  <c r="E113" i="14"/>
  <c r="H113" i="14" s="1"/>
  <c r="G112" i="14"/>
  <c r="F112" i="14"/>
  <c r="E112" i="14"/>
  <c r="H112" i="14" s="1"/>
  <c r="G111" i="14"/>
  <c r="F111" i="14"/>
  <c r="E111" i="14"/>
  <c r="H111" i="14" s="1"/>
  <c r="G110" i="14"/>
  <c r="F110" i="14"/>
  <c r="E110" i="14"/>
  <c r="H110" i="14" s="1"/>
  <c r="G109" i="14"/>
  <c r="F109" i="14"/>
  <c r="E109" i="14"/>
  <c r="H109" i="14" s="1"/>
  <c r="G108" i="14"/>
  <c r="F108" i="14"/>
  <c r="E108" i="14"/>
  <c r="H108" i="14" s="1"/>
  <c r="G107" i="14"/>
  <c r="F107" i="14"/>
  <c r="E107" i="14"/>
  <c r="H107" i="14" s="1"/>
  <c r="G106" i="14"/>
  <c r="F106" i="14"/>
  <c r="G105" i="14"/>
  <c r="F105" i="14"/>
  <c r="E105" i="14"/>
  <c r="H105" i="14" s="1"/>
  <c r="G104" i="14"/>
  <c r="F104" i="14"/>
  <c r="E104" i="14"/>
  <c r="H104" i="14" s="1"/>
  <c r="G103" i="14"/>
  <c r="F103" i="14"/>
  <c r="E103" i="14"/>
  <c r="H103" i="14" s="1"/>
  <c r="G102" i="14"/>
  <c r="F102" i="14"/>
  <c r="E102" i="14"/>
  <c r="H102" i="14" s="1"/>
  <c r="G101" i="14"/>
  <c r="F101" i="14"/>
  <c r="E101" i="14"/>
  <c r="H101" i="14" s="1"/>
  <c r="G100" i="14"/>
  <c r="F100" i="14"/>
  <c r="E100" i="14"/>
  <c r="H100" i="14" s="1"/>
  <c r="G99" i="14"/>
  <c r="F99" i="14"/>
  <c r="E99" i="14"/>
  <c r="H99" i="14" s="1"/>
  <c r="G98" i="14"/>
  <c r="F98" i="14"/>
  <c r="E98" i="14"/>
  <c r="H98" i="14" s="1"/>
  <c r="G97" i="14"/>
  <c r="F97" i="14"/>
  <c r="E97" i="14"/>
  <c r="H97" i="14" s="1"/>
  <c r="G96" i="14"/>
  <c r="F96" i="14"/>
  <c r="E96" i="14"/>
  <c r="H96" i="14" s="1"/>
  <c r="G95" i="14"/>
  <c r="F95" i="14"/>
  <c r="G94" i="14"/>
  <c r="F94" i="14"/>
  <c r="E94" i="14"/>
  <c r="H94" i="14" s="1"/>
  <c r="G93" i="14"/>
  <c r="F93" i="14"/>
  <c r="G92" i="14"/>
  <c r="F92" i="14"/>
  <c r="E92" i="14"/>
  <c r="H92" i="14" s="1"/>
  <c r="G91" i="14"/>
  <c r="F91" i="14"/>
  <c r="G90" i="14"/>
  <c r="F90" i="14"/>
  <c r="E90" i="14"/>
  <c r="H90" i="14" s="1"/>
  <c r="G89" i="14"/>
  <c r="F89" i="14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F81" i="14"/>
  <c r="E81" i="14"/>
  <c r="H81" i="14" s="1"/>
  <c r="G80" i="14"/>
  <c r="F80" i="14"/>
  <c r="G79" i="14"/>
  <c r="F79" i="14"/>
  <c r="E79" i="14"/>
  <c r="H79" i="14" s="1"/>
  <c r="G78" i="14"/>
  <c r="F78" i="14"/>
  <c r="E78" i="14"/>
  <c r="H78" i="14" s="1"/>
  <c r="G77" i="14"/>
  <c r="F77" i="14"/>
  <c r="E77" i="14"/>
  <c r="H77" i="14" s="1"/>
  <c r="G76" i="14"/>
  <c r="F76" i="14"/>
  <c r="F75" i="14"/>
  <c r="D75" i="14"/>
  <c r="C75" i="14"/>
  <c r="E141" i="14" s="1"/>
  <c r="H141" i="14" s="1"/>
  <c r="H69" i="14"/>
  <c r="G69" i="14"/>
  <c r="F69" i="14"/>
  <c r="E69" i="14"/>
  <c r="H68" i="14"/>
  <c r="G68" i="14"/>
  <c r="F68" i="14"/>
  <c r="E68" i="14"/>
  <c r="H67" i="14"/>
  <c r="G67" i="14"/>
  <c r="F67" i="14"/>
  <c r="E67" i="14"/>
  <c r="H66" i="14"/>
  <c r="G66" i="14"/>
  <c r="F66" i="14"/>
  <c r="E66" i="14"/>
  <c r="H65" i="14"/>
  <c r="G65" i="14"/>
  <c r="F65" i="14"/>
  <c r="E65" i="14"/>
  <c r="H64" i="14"/>
  <c r="G64" i="14"/>
  <c r="E64" i="14"/>
  <c r="H63" i="14"/>
  <c r="G63" i="14"/>
  <c r="F63" i="14"/>
  <c r="E63" i="14"/>
  <c r="H62" i="14"/>
  <c r="G62" i="14"/>
  <c r="F62" i="14"/>
  <c r="E62" i="14"/>
  <c r="H61" i="14"/>
  <c r="G61" i="14"/>
  <c r="F61" i="14"/>
  <c r="E61" i="14"/>
  <c r="H60" i="14"/>
  <c r="G60" i="14"/>
  <c r="F60" i="14"/>
  <c r="E60" i="14"/>
  <c r="H59" i="14"/>
  <c r="G59" i="14"/>
  <c r="F59" i="14"/>
  <c r="E59" i="14"/>
  <c r="H58" i="14"/>
  <c r="G58" i="14"/>
  <c r="F58" i="14"/>
  <c r="E58" i="14"/>
  <c r="H57" i="14"/>
  <c r="G57" i="14"/>
  <c r="F57" i="14"/>
  <c r="E57" i="14"/>
  <c r="H56" i="14"/>
  <c r="G56" i="14"/>
  <c r="F56" i="14"/>
  <c r="E56" i="14"/>
  <c r="H55" i="14"/>
  <c r="G55" i="14"/>
  <c r="F55" i="14"/>
  <c r="E55" i="14"/>
  <c r="H54" i="14"/>
  <c r="G54" i="14"/>
  <c r="F54" i="14"/>
  <c r="E54" i="14"/>
  <c r="H53" i="14"/>
  <c r="G53" i="14"/>
  <c r="F53" i="14"/>
  <c r="E53" i="14"/>
  <c r="H52" i="14"/>
  <c r="G52" i="14"/>
  <c r="F52" i="14"/>
  <c r="E52" i="14"/>
  <c r="H51" i="14"/>
  <c r="G51" i="14"/>
  <c r="F51" i="14"/>
  <c r="E51" i="14"/>
  <c r="H50" i="14"/>
  <c r="G50" i="14"/>
  <c r="F50" i="14"/>
  <c r="E50" i="14"/>
  <c r="H49" i="14"/>
  <c r="G49" i="14"/>
  <c r="F49" i="14"/>
  <c r="E49" i="14"/>
  <c r="H48" i="14"/>
  <c r="G48" i="14"/>
  <c r="F48" i="14"/>
  <c r="E48" i="14"/>
  <c r="H47" i="14"/>
  <c r="G47" i="14"/>
  <c r="F47" i="14"/>
  <c r="E47" i="14"/>
  <c r="H46" i="14"/>
  <c r="G46" i="14"/>
  <c r="F46" i="14"/>
  <c r="E46" i="14"/>
  <c r="H45" i="14"/>
  <c r="G45" i="14"/>
  <c r="F45" i="14"/>
  <c r="E45" i="14"/>
  <c r="H44" i="14"/>
  <c r="G44" i="14"/>
  <c r="F44" i="14"/>
  <c r="E44" i="14"/>
  <c r="H43" i="14"/>
  <c r="G43" i="14"/>
  <c r="F43" i="14"/>
  <c r="E43" i="14"/>
  <c r="H42" i="14"/>
  <c r="G42" i="14"/>
  <c r="F42" i="14"/>
  <c r="E42" i="14"/>
  <c r="H41" i="14"/>
  <c r="G41" i="14"/>
  <c r="F41" i="14"/>
  <c r="E41" i="14"/>
  <c r="H40" i="14"/>
  <c r="G40" i="14"/>
  <c r="F40" i="14"/>
  <c r="E40" i="14"/>
  <c r="H39" i="14"/>
  <c r="G39" i="14"/>
  <c r="F39" i="14"/>
  <c r="E39" i="14"/>
  <c r="H38" i="14"/>
  <c r="G38" i="14"/>
  <c r="F38" i="14"/>
  <c r="E38" i="14"/>
  <c r="H37" i="14"/>
  <c r="G37" i="14"/>
  <c r="F37" i="14"/>
  <c r="E37" i="14"/>
  <c r="H36" i="14"/>
  <c r="G36" i="14"/>
  <c r="F36" i="14"/>
  <c r="E36" i="14"/>
  <c r="H35" i="14"/>
  <c r="G35" i="14"/>
  <c r="F35" i="14"/>
  <c r="E35" i="14"/>
  <c r="H34" i="14"/>
  <c r="G34" i="14"/>
  <c r="F34" i="14"/>
  <c r="E34" i="14"/>
  <c r="H33" i="14"/>
  <c r="G33" i="14"/>
  <c r="F33" i="14"/>
  <c r="E33" i="14"/>
  <c r="H32" i="14"/>
  <c r="G32" i="14"/>
  <c r="F32" i="14"/>
  <c r="E32" i="14"/>
  <c r="H31" i="14"/>
  <c r="G31" i="14"/>
  <c r="F31" i="14"/>
  <c r="E31" i="14"/>
  <c r="H30" i="14"/>
  <c r="G30" i="14"/>
  <c r="F30" i="14"/>
  <c r="E30" i="14"/>
  <c r="H29" i="14"/>
  <c r="G29" i="14"/>
  <c r="F29" i="14"/>
  <c r="E29" i="14"/>
  <c r="H28" i="14"/>
  <c r="G28" i="14"/>
  <c r="F28" i="14"/>
  <c r="E28" i="14"/>
  <c r="H27" i="14"/>
  <c r="G27" i="14"/>
  <c r="F27" i="14"/>
  <c r="E27" i="14"/>
  <c r="H26" i="14"/>
  <c r="G26" i="14"/>
  <c r="F26" i="14"/>
  <c r="E26" i="14"/>
  <c r="H25" i="14"/>
  <c r="G25" i="14"/>
  <c r="F25" i="14"/>
  <c r="E25" i="14"/>
  <c r="H24" i="14"/>
  <c r="G24" i="14"/>
  <c r="F24" i="14"/>
  <c r="E24" i="14"/>
  <c r="H23" i="14"/>
  <c r="G23" i="14"/>
  <c r="F23" i="14"/>
  <c r="E23" i="14"/>
  <c r="H22" i="14"/>
  <c r="G22" i="14"/>
  <c r="F22" i="14"/>
  <c r="E22" i="14"/>
  <c r="H21" i="14"/>
  <c r="G21" i="14"/>
  <c r="F21" i="14"/>
  <c r="E21" i="14"/>
  <c r="H20" i="14"/>
  <c r="G20" i="14"/>
  <c r="F20" i="14"/>
  <c r="E20" i="14"/>
  <c r="H19" i="14"/>
  <c r="E19" i="14"/>
  <c r="D19" i="14"/>
  <c r="C19" i="14"/>
  <c r="G19" i="14" s="1"/>
  <c r="D13" i="14"/>
  <c r="C13" i="14"/>
  <c r="D12" i="14"/>
  <c r="C11" i="14"/>
  <c r="D10" i="14"/>
  <c r="C9" i="14"/>
  <c r="D8" i="14"/>
  <c r="F13" i="14" s="1"/>
  <c r="G609" i="13"/>
  <c r="F609" i="13"/>
  <c r="E609" i="13"/>
  <c r="H609" i="13" s="1"/>
  <c r="G608" i="13"/>
  <c r="F608" i="13"/>
  <c r="G607" i="13"/>
  <c r="F607" i="13"/>
  <c r="E607" i="13"/>
  <c r="H607" i="13" s="1"/>
  <c r="G606" i="13"/>
  <c r="F606" i="13"/>
  <c r="E606" i="13"/>
  <c r="H606" i="13" s="1"/>
  <c r="G605" i="13"/>
  <c r="F605" i="13"/>
  <c r="G604" i="13"/>
  <c r="F604" i="13"/>
  <c r="E604" i="13"/>
  <c r="H604" i="13" s="1"/>
  <c r="G603" i="13"/>
  <c r="F603" i="13"/>
  <c r="E603" i="13"/>
  <c r="H603" i="13" s="1"/>
  <c r="G602" i="13"/>
  <c r="F602" i="13"/>
  <c r="E602" i="13"/>
  <c r="H602" i="13" s="1"/>
  <c r="G601" i="13"/>
  <c r="F601" i="13"/>
  <c r="G600" i="13"/>
  <c r="F600" i="13"/>
  <c r="G599" i="13"/>
  <c r="F599" i="13"/>
  <c r="G598" i="13"/>
  <c r="F598" i="13"/>
  <c r="G597" i="13"/>
  <c r="F597" i="13"/>
  <c r="G596" i="13"/>
  <c r="F596" i="13"/>
  <c r="E596" i="13"/>
  <c r="H596" i="13" s="1"/>
  <c r="G595" i="13"/>
  <c r="F595" i="13"/>
  <c r="E595" i="13"/>
  <c r="H595" i="13" s="1"/>
  <c r="G594" i="13"/>
  <c r="F594" i="13"/>
  <c r="E594" i="13"/>
  <c r="H594" i="13" s="1"/>
  <c r="G593" i="13"/>
  <c r="F593" i="13"/>
  <c r="G592" i="13"/>
  <c r="F592" i="13"/>
  <c r="E592" i="13"/>
  <c r="H592" i="13" s="1"/>
  <c r="G591" i="13"/>
  <c r="F591" i="13"/>
  <c r="G590" i="13"/>
  <c r="F590" i="13"/>
  <c r="E590" i="13"/>
  <c r="H590" i="13" s="1"/>
  <c r="G589" i="13"/>
  <c r="F589" i="13"/>
  <c r="E589" i="13"/>
  <c r="H589" i="13" s="1"/>
  <c r="G588" i="13"/>
  <c r="F588" i="13"/>
  <c r="E588" i="13"/>
  <c r="H588" i="13" s="1"/>
  <c r="G587" i="13"/>
  <c r="F587" i="13"/>
  <c r="E587" i="13"/>
  <c r="H587" i="13" s="1"/>
  <c r="G586" i="13"/>
  <c r="F586" i="13"/>
  <c r="G585" i="13"/>
  <c r="F585" i="13"/>
  <c r="G584" i="13"/>
  <c r="F584" i="13"/>
  <c r="G583" i="13"/>
  <c r="F583" i="13"/>
  <c r="F582" i="13"/>
  <c r="D582" i="13"/>
  <c r="C582" i="13"/>
  <c r="E608" i="13" s="1"/>
  <c r="H608" i="13" s="1"/>
  <c r="H576" i="13"/>
  <c r="G576" i="13"/>
  <c r="F576" i="13"/>
  <c r="E576" i="13"/>
  <c r="H575" i="13"/>
  <c r="G575" i="13"/>
  <c r="F575" i="13"/>
  <c r="E575" i="13"/>
  <c r="H574" i="13"/>
  <c r="G574" i="13"/>
  <c r="E574" i="13"/>
  <c r="H573" i="13"/>
  <c r="G573" i="13"/>
  <c r="F573" i="13"/>
  <c r="E573" i="13"/>
  <c r="H572" i="13"/>
  <c r="G572" i="13"/>
  <c r="F572" i="13"/>
  <c r="E572" i="13"/>
  <c r="H571" i="13"/>
  <c r="G571" i="13"/>
  <c r="F571" i="13"/>
  <c r="E571" i="13"/>
  <c r="H570" i="13"/>
  <c r="G570" i="13"/>
  <c r="E570" i="13"/>
  <c r="H569" i="13"/>
  <c r="G569" i="13"/>
  <c r="E569" i="13"/>
  <c r="H568" i="13"/>
  <c r="G568" i="13"/>
  <c r="E568" i="13"/>
  <c r="H567" i="13"/>
  <c r="G567" i="13"/>
  <c r="F567" i="13"/>
  <c r="E567" i="13"/>
  <c r="H566" i="13"/>
  <c r="G566" i="13"/>
  <c r="F566" i="13"/>
  <c r="E566" i="13"/>
  <c r="H565" i="13"/>
  <c r="G565" i="13"/>
  <c r="F565" i="13"/>
  <c r="E565" i="13"/>
  <c r="H564" i="13"/>
  <c r="G564" i="13"/>
  <c r="F564" i="13"/>
  <c r="E564" i="13"/>
  <c r="H563" i="13"/>
  <c r="G563" i="13"/>
  <c r="F563" i="13"/>
  <c r="E563" i="13"/>
  <c r="H562" i="13"/>
  <c r="G562" i="13"/>
  <c r="F562" i="13"/>
  <c r="E562" i="13"/>
  <c r="H561" i="13"/>
  <c r="G561" i="13"/>
  <c r="E561" i="13"/>
  <c r="H560" i="13"/>
  <c r="G560" i="13"/>
  <c r="F560" i="13"/>
  <c r="E560" i="13"/>
  <c r="H559" i="13"/>
  <c r="G559" i="13"/>
  <c r="E559" i="13"/>
  <c r="H558" i="13"/>
  <c r="G558" i="13"/>
  <c r="F558" i="13"/>
  <c r="E558" i="13"/>
  <c r="H557" i="13"/>
  <c r="G557" i="13"/>
  <c r="F557" i="13"/>
  <c r="E557" i="13"/>
  <c r="H556" i="13"/>
  <c r="G556" i="13"/>
  <c r="E556" i="13"/>
  <c r="H555" i="13"/>
  <c r="G555" i="13"/>
  <c r="F555" i="13"/>
  <c r="E555" i="13"/>
  <c r="H554" i="13"/>
  <c r="G554" i="13"/>
  <c r="E554" i="13"/>
  <c r="H553" i="13"/>
  <c r="G553" i="13"/>
  <c r="F553" i="13"/>
  <c r="E553" i="13"/>
  <c r="H552" i="13"/>
  <c r="G552" i="13"/>
  <c r="E552" i="13"/>
  <c r="H551" i="13"/>
  <c r="G551" i="13"/>
  <c r="E551" i="13"/>
  <c r="H550" i="13"/>
  <c r="G550" i="13"/>
  <c r="F550" i="13"/>
  <c r="E550" i="13"/>
  <c r="H549" i="13"/>
  <c r="G549" i="13"/>
  <c r="F549" i="13"/>
  <c r="E549" i="13"/>
  <c r="H548" i="13"/>
  <c r="G548" i="13"/>
  <c r="E548" i="13"/>
  <c r="H547" i="13"/>
  <c r="G547" i="13"/>
  <c r="F547" i="13"/>
  <c r="E547" i="13"/>
  <c r="H546" i="13"/>
  <c r="G546" i="13"/>
  <c r="F546" i="13"/>
  <c r="E546" i="13"/>
  <c r="H545" i="13"/>
  <c r="G545" i="13"/>
  <c r="F545" i="13"/>
  <c r="E545" i="13"/>
  <c r="H544" i="13"/>
  <c r="G544" i="13"/>
  <c r="F544" i="13"/>
  <c r="E544" i="13"/>
  <c r="H543" i="13"/>
  <c r="G543" i="13"/>
  <c r="F543" i="13"/>
  <c r="E543" i="13"/>
  <c r="H542" i="13"/>
  <c r="G542" i="13"/>
  <c r="E542" i="13"/>
  <c r="H541" i="13"/>
  <c r="G541" i="13"/>
  <c r="F541" i="13"/>
  <c r="E541" i="13"/>
  <c r="H540" i="13"/>
  <c r="G540" i="13"/>
  <c r="F540" i="13"/>
  <c r="E540" i="13"/>
  <c r="H539" i="13"/>
  <c r="G539" i="13"/>
  <c r="E539" i="13"/>
  <c r="H538" i="13"/>
  <c r="G538" i="13"/>
  <c r="E538" i="13"/>
  <c r="H537" i="13"/>
  <c r="G537" i="13"/>
  <c r="F537" i="13"/>
  <c r="E537" i="13"/>
  <c r="H536" i="13"/>
  <c r="G536" i="13"/>
  <c r="F536" i="13"/>
  <c r="E536" i="13"/>
  <c r="H535" i="13"/>
  <c r="G535" i="13"/>
  <c r="E535" i="13"/>
  <c r="H534" i="13"/>
  <c r="G534" i="13"/>
  <c r="E534" i="13"/>
  <c r="H533" i="13"/>
  <c r="G533" i="13"/>
  <c r="F533" i="13"/>
  <c r="E533" i="13"/>
  <c r="H532" i="13"/>
  <c r="G532" i="13"/>
  <c r="E532" i="13"/>
  <c r="H531" i="13"/>
  <c r="G531" i="13"/>
  <c r="F531" i="13"/>
  <c r="E531" i="13"/>
  <c r="H530" i="13"/>
  <c r="G530" i="13"/>
  <c r="F530" i="13"/>
  <c r="E530" i="13"/>
  <c r="H529" i="13"/>
  <c r="G529" i="13"/>
  <c r="F529" i="13"/>
  <c r="E529" i="13"/>
  <c r="H528" i="13"/>
  <c r="G528" i="13"/>
  <c r="F528" i="13"/>
  <c r="E528" i="13"/>
  <c r="H527" i="13"/>
  <c r="G527" i="13"/>
  <c r="F527" i="13"/>
  <c r="E527" i="13"/>
  <c r="H526" i="13"/>
  <c r="G526" i="13"/>
  <c r="F526" i="13"/>
  <c r="E526" i="13"/>
  <c r="H525" i="13"/>
  <c r="G525" i="13"/>
  <c r="F525" i="13"/>
  <c r="E525" i="13"/>
  <c r="H524" i="13"/>
  <c r="G524" i="13"/>
  <c r="F524" i="13"/>
  <c r="E524" i="13"/>
  <c r="H523" i="13"/>
  <c r="G523" i="13"/>
  <c r="F523" i="13"/>
  <c r="E523" i="13"/>
  <c r="H522" i="13"/>
  <c r="G522" i="13"/>
  <c r="F522" i="13"/>
  <c r="E522" i="13"/>
  <c r="H521" i="13"/>
  <c r="G521" i="13"/>
  <c r="F521" i="13"/>
  <c r="E521" i="13"/>
  <c r="H520" i="13"/>
  <c r="G520" i="13"/>
  <c r="F520" i="13"/>
  <c r="E520" i="13"/>
  <c r="H519" i="13"/>
  <c r="G519" i="13"/>
  <c r="F519" i="13"/>
  <c r="E519" i="13"/>
  <c r="H518" i="13"/>
  <c r="G518" i="13"/>
  <c r="F518" i="13"/>
  <c r="E518" i="13"/>
  <c r="H517" i="13"/>
  <c r="G517" i="13"/>
  <c r="E517" i="13"/>
  <c r="H516" i="13"/>
  <c r="G516" i="13"/>
  <c r="F516" i="13"/>
  <c r="E516" i="13"/>
  <c r="H515" i="13"/>
  <c r="G515" i="13"/>
  <c r="E515" i="13"/>
  <c r="H514" i="13"/>
  <c r="G514" i="13"/>
  <c r="F514" i="13"/>
  <c r="E514" i="13"/>
  <c r="H513" i="13"/>
  <c r="G513" i="13"/>
  <c r="F513" i="13"/>
  <c r="E513" i="13"/>
  <c r="H512" i="13"/>
  <c r="G512" i="13"/>
  <c r="F512" i="13"/>
  <c r="E512" i="13"/>
  <c r="H511" i="13"/>
  <c r="G511" i="13"/>
  <c r="F511" i="13"/>
  <c r="E511" i="13"/>
  <c r="H510" i="13"/>
  <c r="G510" i="13"/>
  <c r="E510" i="13"/>
  <c r="H509" i="13"/>
  <c r="G509" i="13"/>
  <c r="F509" i="13"/>
  <c r="E509" i="13"/>
  <c r="H508" i="13"/>
  <c r="G508" i="13"/>
  <c r="F508" i="13"/>
  <c r="E508" i="13"/>
  <c r="H507" i="13"/>
  <c r="G507" i="13"/>
  <c r="F507" i="13"/>
  <c r="E507" i="13"/>
  <c r="H506" i="13"/>
  <c r="G506" i="13"/>
  <c r="F506" i="13"/>
  <c r="E506" i="13"/>
  <c r="H505" i="13"/>
  <c r="G505" i="13"/>
  <c r="F505" i="13"/>
  <c r="E505" i="13"/>
  <c r="H504" i="13"/>
  <c r="G504" i="13"/>
  <c r="F504" i="13"/>
  <c r="E504" i="13"/>
  <c r="H503" i="13"/>
  <c r="G503" i="13"/>
  <c r="F503" i="13"/>
  <c r="E503" i="13"/>
  <c r="H502" i="13"/>
  <c r="G502" i="13"/>
  <c r="F502" i="13"/>
  <c r="E502" i="13"/>
  <c r="H501" i="13"/>
  <c r="G501" i="13"/>
  <c r="F501" i="13"/>
  <c r="E501" i="13"/>
  <c r="H500" i="13"/>
  <c r="G500" i="13"/>
  <c r="E500" i="13"/>
  <c r="H499" i="13"/>
  <c r="G499" i="13"/>
  <c r="F499" i="13"/>
  <c r="E499" i="13"/>
  <c r="H498" i="13"/>
  <c r="G498" i="13"/>
  <c r="E498" i="13"/>
  <c r="H497" i="13"/>
  <c r="G497" i="13"/>
  <c r="F497" i="13"/>
  <c r="E497" i="13"/>
  <c r="H496" i="13"/>
  <c r="G496" i="13"/>
  <c r="F496" i="13"/>
  <c r="E496" i="13"/>
  <c r="H495" i="13"/>
  <c r="G495" i="13"/>
  <c r="E495" i="13"/>
  <c r="H494" i="13"/>
  <c r="G494" i="13"/>
  <c r="F494" i="13"/>
  <c r="E494" i="13"/>
  <c r="H493" i="13"/>
  <c r="G493" i="13"/>
  <c r="F493" i="13"/>
  <c r="E493" i="13"/>
  <c r="H492" i="13"/>
  <c r="G492" i="13"/>
  <c r="F492" i="13"/>
  <c r="E492" i="13"/>
  <c r="H491" i="13"/>
  <c r="G491" i="13"/>
  <c r="F491" i="13"/>
  <c r="E491" i="13"/>
  <c r="H490" i="13"/>
  <c r="G490" i="13"/>
  <c r="E490" i="13"/>
  <c r="H489" i="13"/>
  <c r="G489" i="13"/>
  <c r="E489" i="13"/>
  <c r="H488" i="13"/>
  <c r="G488" i="13"/>
  <c r="F488" i="13"/>
  <c r="E488" i="13"/>
  <c r="H487" i="13"/>
  <c r="G487" i="13"/>
  <c r="F487" i="13"/>
  <c r="E487" i="13"/>
  <c r="H486" i="13"/>
  <c r="G486" i="13"/>
  <c r="F486" i="13"/>
  <c r="E486" i="13"/>
  <c r="H485" i="13"/>
  <c r="G485" i="13"/>
  <c r="E485" i="13"/>
  <c r="H484" i="13"/>
  <c r="G484" i="13"/>
  <c r="E484" i="13"/>
  <c r="H483" i="13"/>
  <c r="G483" i="13"/>
  <c r="E483" i="13"/>
  <c r="H482" i="13"/>
  <c r="G482" i="13"/>
  <c r="F482" i="13"/>
  <c r="E482" i="13"/>
  <c r="H481" i="13"/>
  <c r="G481" i="13"/>
  <c r="E481" i="13"/>
  <c r="H480" i="13"/>
  <c r="G480" i="13"/>
  <c r="F480" i="13"/>
  <c r="E480" i="13"/>
  <c r="H479" i="13"/>
  <c r="G479" i="13"/>
  <c r="E479" i="13"/>
  <c r="H478" i="13"/>
  <c r="G478" i="13"/>
  <c r="F478" i="13"/>
  <c r="E478" i="13"/>
  <c r="H477" i="13"/>
  <c r="G477" i="13"/>
  <c r="F477" i="13"/>
  <c r="E477" i="13"/>
  <c r="H476" i="13"/>
  <c r="G476" i="13"/>
  <c r="F476" i="13"/>
  <c r="E476" i="13"/>
  <c r="H475" i="13"/>
  <c r="G475" i="13"/>
  <c r="E475" i="13"/>
  <c r="H474" i="13"/>
  <c r="G474" i="13"/>
  <c r="F474" i="13"/>
  <c r="E474" i="13"/>
  <c r="H473" i="13"/>
  <c r="G473" i="13"/>
  <c r="F473" i="13"/>
  <c r="E473" i="13"/>
  <c r="H472" i="13"/>
  <c r="G472" i="13"/>
  <c r="F472" i="13"/>
  <c r="E472" i="13"/>
  <c r="H471" i="13"/>
  <c r="G471" i="13"/>
  <c r="E471" i="13"/>
  <c r="H470" i="13"/>
  <c r="G470" i="13"/>
  <c r="F470" i="13"/>
  <c r="E470" i="13"/>
  <c r="H469" i="13"/>
  <c r="G469" i="13"/>
  <c r="E469" i="13"/>
  <c r="H468" i="13"/>
  <c r="G468" i="13"/>
  <c r="E468" i="13"/>
  <c r="H467" i="13"/>
  <c r="G467" i="13"/>
  <c r="F467" i="13"/>
  <c r="E467" i="13"/>
  <c r="H466" i="13"/>
  <c r="G466" i="13"/>
  <c r="E466" i="13"/>
  <c r="H465" i="13"/>
  <c r="G465" i="13"/>
  <c r="E465" i="13"/>
  <c r="H464" i="13"/>
  <c r="G464" i="13"/>
  <c r="F464" i="13"/>
  <c r="E464" i="13"/>
  <c r="H463" i="13"/>
  <c r="G463" i="13"/>
  <c r="F463" i="13"/>
  <c r="E463" i="13"/>
  <c r="H462" i="13"/>
  <c r="G462" i="13"/>
  <c r="F462" i="13"/>
  <c r="E462" i="13"/>
  <c r="H461" i="13"/>
  <c r="G461" i="13"/>
  <c r="F461" i="13"/>
  <c r="E461" i="13"/>
  <c r="H460" i="13"/>
  <c r="G460" i="13"/>
  <c r="F460" i="13"/>
  <c r="E460" i="13"/>
  <c r="H459" i="13"/>
  <c r="G459" i="13"/>
  <c r="F459" i="13"/>
  <c r="E459" i="13"/>
  <c r="H458" i="13"/>
  <c r="G458" i="13"/>
  <c r="E458" i="13"/>
  <c r="H457" i="13"/>
  <c r="G457" i="13"/>
  <c r="E457" i="13"/>
  <c r="H456" i="13"/>
  <c r="G456" i="13"/>
  <c r="E456" i="13"/>
  <c r="H455" i="13"/>
  <c r="G455" i="13"/>
  <c r="E455" i="13"/>
  <c r="H454" i="13"/>
  <c r="G454" i="13"/>
  <c r="F454" i="13"/>
  <c r="E454" i="13"/>
  <c r="H453" i="13"/>
  <c r="G453" i="13"/>
  <c r="E453" i="13"/>
  <c r="H452" i="13"/>
  <c r="G452" i="13"/>
  <c r="F452" i="13"/>
  <c r="E452" i="13"/>
  <c r="H451" i="13"/>
  <c r="G451" i="13"/>
  <c r="F451" i="13"/>
  <c r="E451" i="13"/>
  <c r="H450" i="13"/>
  <c r="G450" i="13"/>
  <c r="F450" i="13"/>
  <c r="E450" i="13"/>
  <c r="H449" i="13"/>
  <c r="G449" i="13"/>
  <c r="F449" i="13"/>
  <c r="E449" i="13"/>
  <c r="H448" i="13"/>
  <c r="G448" i="13"/>
  <c r="F448" i="13"/>
  <c r="E448" i="13"/>
  <c r="H447" i="13"/>
  <c r="G447" i="13"/>
  <c r="F447" i="13"/>
  <c r="E447" i="13"/>
  <c r="H446" i="13"/>
  <c r="G446" i="13"/>
  <c r="F446" i="13"/>
  <c r="E446" i="13"/>
  <c r="H445" i="13"/>
  <c r="G445" i="13"/>
  <c r="E445" i="13"/>
  <c r="H444" i="13"/>
  <c r="G444" i="13"/>
  <c r="F444" i="13"/>
  <c r="E444" i="13"/>
  <c r="H443" i="13"/>
  <c r="G443" i="13"/>
  <c r="E443" i="13"/>
  <c r="H442" i="13"/>
  <c r="G442" i="13"/>
  <c r="F442" i="13"/>
  <c r="E442" i="13"/>
  <c r="H441" i="13"/>
  <c r="G441" i="13"/>
  <c r="E441" i="13"/>
  <c r="H440" i="13"/>
  <c r="G440" i="13"/>
  <c r="E440" i="13"/>
  <c r="H439" i="13"/>
  <c r="G439" i="13"/>
  <c r="E439" i="13"/>
  <c r="H438" i="13"/>
  <c r="G438" i="13"/>
  <c r="E438" i="13"/>
  <c r="H437" i="13"/>
  <c r="G437" i="13"/>
  <c r="E437" i="13"/>
  <c r="H436" i="13"/>
  <c r="G436" i="13"/>
  <c r="E436" i="13"/>
  <c r="H435" i="13"/>
  <c r="G435" i="13"/>
  <c r="F435" i="13"/>
  <c r="E435" i="13"/>
  <c r="H434" i="13"/>
  <c r="G434" i="13"/>
  <c r="E434" i="13"/>
  <c r="H433" i="13"/>
  <c r="G433" i="13"/>
  <c r="F433" i="13"/>
  <c r="E433" i="13"/>
  <c r="H432" i="13"/>
  <c r="G432" i="13"/>
  <c r="E432" i="13"/>
  <c r="H431" i="13"/>
  <c r="G431" i="13"/>
  <c r="F431" i="13"/>
  <c r="E431" i="13"/>
  <c r="H430" i="13"/>
  <c r="G430" i="13"/>
  <c r="F430" i="13"/>
  <c r="E430" i="13"/>
  <c r="H429" i="13"/>
  <c r="G429" i="13"/>
  <c r="E429" i="13"/>
  <c r="H428" i="13"/>
  <c r="G428" i="13"/>
  <c r="F428" i="13"/>
  <c r="E428" i="13"/>
  <c r="H427" i="13"/>
  <c r="G427" i="13"/>
  <c r="F427" i="13"/>
  <c r="E427" i="13"/>
  <c r="H426" i="13"/>
  <c r="G426" i="13"/>
  <c r="F426" i="13"/>
  <c r="E426" i="13"/>
  <c r="H425" i="13"/>
  <c r="G425" i="13"/>
  <c r="E425" i="13"/>
  <c r="H424" i="13"/>
  <c r="G424" i="13"/>
  <c r="E424" i="13"/>
  <c r="H423" i="13"/>
  <c r="G423" i="13"/>
  <c r="E423" i="13"/>
  <c r="H422" i="13"/>
  <c r="G422" i="13"/>
  <c r="F422" i="13"/>
  <c r="E422" i="13"/>
  <c r="H421" i="13"/>
  <c r="G421" i="13"/>
  <c r="F421" i="13"/>
  <c r="E421" i="13"/>
  <c r="H420" i="13"/>
  <c r="G420" i="13"/>
  <c r="E420" i="13"/>
  <c r="H419" i="13"/>
  <c r="G419" i="13"/>
  <c r="F419" i="13"/>
  <c r="E419" i="13"/>
  <c r="H418" i="13"/>
  <c r="G418" i="13"/>
  <c r="F418" i="13"/>
  <c r="E418" i="13"/>
  <c r="H417" i="13"/>
  <c r="G417" i="13"/>
  <c r="F417" i="13"/>
  <c r="E417" i="13"/>
  <c r="H416" i="13"/>
  <c r="G416" i="13"/>
  <c r="F416" i="13"/>
  <c r="E416" i="13"/>
  <c r="H415" i="13"/>
  <c r="G415" i="13"/>
  <c r="F415" i="13"/>
  <c r="E415" i="13"/>
  <c r="H414" i="13"/>
  <c r="G414" i="13"/>
  <c r="F414" i="13"/>
  <c r="E414" i="13"/>
  <c r="H413" i="13"/>
  <c r="G413" i="13"/>
  <c r="F413" i="13"/>
  <c r="E413" i="13"/>
  <c r="H412" i="13"/>
  <c r="G412" i="13"/>
  <c r="E412" i="13"/>
  <c r="H411" i="13"/>
  <c r="G411" i="13"/>
  <c r="F411" i="13"/>
  <c r="E411" i="13"/>
  <c r="H410" i="13"/>
  <c r="G410" i="13"/>
  <c r="E410" i="13"/>
  <c r="H409" i="13"/>
  <c r="G409" i="13"/>
  <c r="E409" i="13"/>
  <c r="H408" i="13"/>
  <c r="G408" i="13"/>
  <c r="E408" i="13"/>
  <c r="H407" i="13"/>
  <c r="G407" i="13"/>
  <c r="F407" i="13"/>
  <c r="E407" i="13"/>
  <c r="H406" i="13"/>
  <c r="G406" i="13"/>
  <c r="F406" i="13"/>
  <c r="E406" i="13"/>
  <c r="H405" i="13"/>
  <c r="G405" i="13"/>
  <c r="E405" i="13"/>
  <c r="H404" i="13"/>
  <c r="G404" i="13"/>
  <c r="F404" i="13"/>
  <c r="E404" i="13"/>
  <c r="H403" i="13"/>
  <c r="G403" i="13"/>
  <c r="E403" i="13"/>
  <c r="H402" i="13"/>
  <c r="G402" i="13"/>
  <c r="F402" i="13"/>
  <c r="E402" i="13"/>
  <c r="H401" i="13"/>
  <c r="G401" i="13"/>
  <c r="F401" i="13"/>
  <c r="E401" i="13"/>
  <c r="H400" i="13"/>
  <c r="G400" i="13"/>
  <c r="F400" i="13"/>
  <c r="E400" i="13"/>
  <c r="H399" i="13"/>
  <c r="G399" i="13"/>
  <c r="E399" i="13"/>
  <c r="H398" i="13"/>
  <c r="G398" i="13"/>
  <c r="E398" i="13"/>
  <c r="H397" i="13"/>
  <c r="G397" i="13"/>
  <c r="E397" i="13"/>
  <c r="H396" i="13"/>
  <c r="G396" i="13"/>
  <c r="F396" i="13"/>
  <c r="E396" i="13"/>
  <c r="H395" i="13"/>
  <c r="G395" i="13"/>
  <c r="E395" i="13"/>
  <c r="H394" i="13"/>
  <c r="G394" i="13"/>
  <c r="F394" i="13"/>
  <c r="E394" i="13"/>
  <c r="H393" i="13"/>
  <c r="G393" i="13"/>
  <c r="F393" i="13"/>
  <c r="E393" i="13"/>
  <c r="H392" i="13"/>
  <c r="G392" i="13"/>
  <c r="F392" i="13"/>
  <c r="E392" i="13"/>
  <c r="H391" i="13"/>
  <c r="G391" i="13"/>
  <c r="E391" i="13"/>
  <c r="H390" i="13"/>
  <c r="G390" i="13"/>
  <c r="F390" i="13"/>
  <c r="E390" i="13"/>
  <c r="H389" i="13"/>
  <c r="G389" i="13"/>
  <c r="F389" i="13"/>
  <c r="E389" i="13"/>
  <c r="H388" i="13"/>
  <c r="G388" i="13"/>
  <c r="E388" i="13"/>
  <c r="H387" i="13"/>
  <c r="G387" i="13"/>
  <c r="E387" i="13"/>
  <c r="H386" i="13"/>
  <c r="G386" i="13"/>
  <c r="F386" i="13"/>
  <c r="E386" i="13"/>
  <c r="H385" i="13"/>
  <c r="G385" i="13"/>
  <c r="F385" i="13"/>
  <c r="E385" i="13"/>
  <c r="H384" i="13"/>
  <c r="G384" i="13"/>
  <c r="E384" i="13"/>
  <c r="H383" i="13"/>
  <c r="G383" i="13"/>
  <c r="E383" i="13"/>
  <c r="H382" i="13"/>
  <c r="G382" i="13"/>
  <c r="F382" i="13"/>
  <c r="E382" i="13"/>
  <c r="H381" i="13"/>
  <c r="G381" i="13"/>
  <c r="F381" i="13"/>
  <c r="E381" i="13"/>
  <c r="H380" i="13"/>
  <c r="G380" i="13"/>
  <c r="E380" i="13"/>
  <c r="H379" i="13"/>
  <c r="G379" i="13"/>
  <c r="E379" i="13"/>
  <c r="H378" i="13"/>
  <c r="G378" i="13"/>
  <c r="E378" i="13"/>
  <c r="H377" i="13"/>
  <c r="G377" i="13"/>
  <c r="F377" i="13"/>
  <c r="E377" i="13"/>
  <c r="H376" i="13"/>
  <c r="G376" i="13"/>
  <c r="F376" i="13"/>
  <c r="E376" i="13"/>
  <c r="H375" i="13"/>
  <c r="G375" i="13"/>
  <c r="F375" i="13"/>
  <c r="E375" i="13"/>
  <c r="H374" i="13"/>
  <c r="G374" i="13"/>
  <c r="E374" i="13"/>
  <c r="H373" i="13"/>
  <c r="G373" i="13"/>
  <c r="E373" i="13"/>
  <c r="H372" i="13"/>
  <c r="G372" i="13"/>
  <c r="E372" i="13"/>
  <c r="H371" i="13"/>
  <c r="G371" i="13"/>
  <c r="F371" i="13"/>
  <c r="E371" i="13"/>
  <c r="H370" i="13"/>
  <c r="G370" i="13"/>
  <c r="F370" i="13"/>
  <c r="E370" i="13"/>
  <c r="H369" i="13"/>
  <c r="G369" i="13"/>
  <c r="E369" i="13"/>
  <c r="H368" i="13"/>
  <c r="G368" i="13"/>
  <c r="F368" i="13"/>
  <c r="E368" i="13"/>
  <c r="H367" i="13"/>
  <c r="G367" i="13"/>
  <c r="F367" i="13"/>
  <c r="E367" i="13"/>
  <c r="H366" i="13"/>
  <c r="G366" i="13"/>
  <c r="F366" i="13"/>
  <c r="E366" i="13"/>
  <c r="H365" i="13"/>
  <c r="G365" i="13"/>
  <c r="E365" i="13"/>
  <c r="H364" i="13"/>
  <c r="G364" i="13"/>
  <c r="E364" i="13"/>
  <c r="H363" i="13"/>
  <c r="G363" i="13"/>
  <c r="F363" i="13"/>
  <c r="E363" i="13"/>
  <c r="H362" i="13"/>
  <c r="G362" i="13"/>
  <c r="E362" i="13"/>
  <c r="H361" i="13"/>
  <c r="G361" i="13"/>
  <c r="E361" i="13"/>
  <c r="H360" i="13"/>
  <c r="G360" i="13"/>
  <c r="F360" i="13"/>
  <c r="E360" i="13"/>
  <c r="H359" i="13"/>
  <c r="G359" i="13"/>
  <c r="F359" i="13"/>
  <c r="E359" i="13"/>
  <c r="H358" i="13"/>
  <c r="G358" i="13"/>
  <c r="E358" i="13"/>
  <c r="H357" i="13"/>
  <c r="G357" i="13"/>
  <c r="F357" i="13"/>
  <c r="E357" i="13"/>
  <c r="H356" i="13"/>
  <c r="G356" i="13"/>
  <c r="F356" i="13"/>
  <c r="E356" i="13"/>
  <c r="H355" i="13"/>
  <c r="G355" i="13"/>
  <c r="E355" i="13"/>
  <c r="H354" i="13"/>
  <c r="G354" i="13"/>
  <c r="F354" i="13"/>
  <c r="E354" i="13"/>
  <c r="H353" i="13"/>
  <c r="G353" i="13"/>
  <c r="F353" i="13"/>
  <c r="E353" i="13"/>
  <c r="H352" i="13"/>
  <c r="G352" i="13"/>
  <c r="F352" i="13"/>
  <c r="E352" i="13"/>
  <c r="H351" i="13"/>
  <c r="G351" i="13"/>
  <c r="E351" i="13"/>
  <c r="H350" i="13"/>
  <c r="G350" i="13"/>
  <c r="E350" i="13"/>
  <c r="E349" i="13"/>
  <c r="D349" i="13"/>
  <c r="C349" i="13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F340" i="13"/>
  <c r="E340" i="13"/>
  <c r="H340" i="13" s="1"/>
  <c r="G339" i="13"/>
  <c r="F339" i="13"/>
  <c r="E339" i="13"/>
  <c r="H339" i="13" s="1"/>
  <c r="G338" i="13"/>
  <c r="F338" i="13"/>
  <c r="G337" i="13"/>
  <c r="F337" i="13"/>
  <c r="E337" i="13"/>
  <c r="H337" i="13" s="1"/>
  <c r="G336" i="13"/>
  <c r="F336" i="13"/>
  <c r="E336" i="13"/>
  <c r="H336" i="13" s="1"/>
  <c r="G335" i="13"/>
  <c r="F335" i="13"/>
  <c r="E335" i="13"/>
  <c r="H335" i="13" s="1"/>
  <c r="G334" i="13"/>
  <c r="F334" i="13"/>
  <c r="E334" i="13"/>
  <c r="H334" i="13" s="1"/>
  <c r="G333" i="13"/>
  <c r="F333" i="13"/>
  <c r="G332" i="13"/>
  <c r="F332" i="13"/>
  <c r="E332" i="13"/>
  <c r="H332" i="13" s="1"/>
  <c r="G331" i="13"/>
  <c r="F331" i="13"/>
  <c r="E331" i="13"/>
  <c r="H331" i="13" s="1"/>
  <c r="G330" i="13"/>
  <c r="F330" i="13"/>
  <c r="E330" i="13"/>
  <c r="H330" i="13" s="1"/>
  <c r="G329" i="13"/>
  <c r="F329" i="13"/>
  <c r="E329" i="13"/>
  <c r="H329" i="13" s="1"/>
  <c r="G328" i="13"/>
  <c r="F328" i="13"/>
  <c r="E328" i="13"/>
  <c r="H328" i="13" s="1"/>
  <c r="G327" i="13"/>
  <c r="F327" i="13"/>
  <c r="E327" i="13"/>
  <c r="H327" i="13" s="1"/>
  <c r="G326" i="13"/>
  <c r="F326" i="13"/>
  <c r="E326" i="13"/>
  <c r="H326" i="13" s="1"/>
  <c r="G325" i="13"/>
  <c r="F325" i="13"/>
  <c r="E325" i="13"/>
  <c r="H325" i="13" s="1"/>
  <c r="G324" i="13"/>
  <c r="F324" i="13"/>
  <c r="G323" i="13"/>
  <c r="F323" i="13"/>
  <c r="E323" i="13"/>
  <c r="H323" i="13" s="1"/>
  <c r="G322" i="13"/>
  <c r="F322" i="13"/>
  <c r="E322" i="13"/>
  <c r="H322" i="13" s="1"/>
  <c r="G321" i="13"/>
  <c r="F321" i="13"/>
  <c r="G320" i="13"/>
  <c r="F320" i="13"/>
  <c r="E320" i="13"/>
  <c r="H320" i="13" s="1"/>
  <c r="G319" i="13"/>
  <c r="F319" i="13"/>
  <c r="G318" i="13"/>
  <c r="F318" i="13"/>
  <c r="E318" i="13"/>
  <c r="H318" i="13" s="1"/>
  <c r="G317" i="13"/>
  <c r="F317" i="13"/>
  <c r="G316" i="13"/>
  <c r="F316" i="13"/>
  <c r="E316" i="13"/>
  <c r="H316" i="13" s="1"/>
  <c r="G315" i="13"/>
  <c r="F315" i="13"/>
  <c r="E315" i="13"/>
  <c r="H315" i="13" s="1"/>
  <c r="G314" i="13"/>
  <c r="F314" i="13"/>
  <c r="E314" i="13"/>
  <c r="H314" i="13" s="1"/>
  <c r="G313" i="13"/>
  <c r="F313" i="13"/>
  <c r="G312" i="13"/>
  <c r="F312" i="13"/>
  <c r="E312" i="13"/>
  <c r="H312" i="13" s="1"/>
  <c r="G311" i="13"/>
  <c r="F311" i="13"/>
  <c r="E311" i="13"/>
  <c r="H311" i="13" s="1"/>
  <c r="G310" i="13"/>
  <c r="F310" i="13"/>
  <c r="E310" i="13"/>
  <c r="H310" i="13" s="1"/>
  <c r="G309" i="13"/>
  <c r="F309" i="13"/>
  <c r="E309" i="13"/>
  <c r="H309" i="13" s="1"/>
  <c r="G308" i="13"/>
  <c r="F308" i="13"/>
  <c r="G307" i="13"/>
  <c r="F307" i="13"/>
  <c r="E307" i="13"/>
  <c r="H307" i="13" s="1"/>
  <c r="G306" i="13"/>
  <c r="F306" i="13"/>
  <c r="E306" i="13"/>
  <c r="H306" i="13" s="1"/>
  <c r="G305" i="13"/>
  <c r="F305" i="13"/>
  <c r="G304" i="13"/>
  <c r="F304" i="13"/>
  <c r="E304" i="13"/>
  <c r="H304" i="13" s="1"/>
  <c r="G303" i="13"/>
  <c r="F303" i="13"/>
  <c r="E303" i="13"/>
  <c r="H303" i="13" s="1"/>
  <c r="G302" i="13"/>
  <c r="F302" i="13"/>
  <c r="G301" i="13"/>
  <c r="F301" i="13"/>
  <c r="G300" i="13"/>
  <c r="F300" i="13"/>
  <c r="E300" i="13"/>
  <c r="H300" i="13" s="1"/>
  <c r="G299" i="13"/>
  <c r="F299" i="13"/>
  <c r="E299" i="13"/>
  <c r="H299" i="13" s="1"/>
  <c r="G298" i="13"/>
  <c r="F298" i="13"/>
  <c r="E298" i="13"/>
  <c r="H298" i="13" s="1"/>
  <c r="G297" i="13"/>
  <c r="F297" i="13"/>
  <c r="E297" i="13"/>
  <c r="H297" i="13" s="1"/>
  <c r="G296" i="13"/>
  <c r="F296" i="13"/>
  <c r="E296" i="13"/>
  <c r="H296" i="13" s="1"/>
  <c r="G295" i="13"/>
  <c r="F295" i="13"/>
  <c r="E295" i="13"/>
  <c r="H295" i="13" s="1"/>
  <c r="G294" i="13"/>
  <c r="F294" i="13"/>
  <c r="G293" i="13"/>
  <c r="F293" i="13"/>
  <c r="E293" i="13"/>
  <c r="H293" i="13" s="1"/>
  <c r="G292" i="13"/>
  <c r="F292" i="13"/>
  <c r="E292" i="13"/>
  <c r="H292" i="13" s="1"/>
  <c r="G291" i="13"/>
  <c r="F291" i="13"/>
  <c r="E291" i="13"/>
  <c r="H291" i="13" s="1"/>
  <c r="G290" i="13"/>
  <c r="F290" i="13"/>
  <c r="E290" i="13"/>
  <c r="H290" i="13" s="1"/>
  <c r="G289" i="13"/>
  <c r="F289" i="13"/>
  <c r="E289" i="13"/>
  <c r="H289" i="13" s="1"/>
  <c r="G288" i="13"/>
  <c r="F288" i="13"/>
  <c r="G287" i="13"/>
  <c r="F287" i="13"/>
  <c r="E287" i="13"/>
  <c r="H287" i="13" s="1"/>
  <c r="G286" i="13"/>
  <c r="F286" i="13"/>
  <c r="E286" i="13"/>
  <c r="H286" i="13" s="1"/>
  <c r="G285" i="13"/>
  <c r="F285" i="13"/>
  <c r="E285" i="13"/>
  <c r="H285" i="13" s="1"/>
  <c r="G284" i="13"/>
  <c r="F284" i="13"/>
  <c r="E284" i="13"/>
  <c r="H284" i="13" s="1"/>
  <c r="G283" i="13"/>
  <c r="F283" i="13"/>
  <c r="E283" i="13"/>
  <c r="H283" i="13" s="1"/>
  <c r="G282" i="13"/>
  <c r="F282" i="13"/>
  <c r="E282" i="13"/>
  <c r="H282" i="13" s="1"/>
  <c r="G281" i="13"/>
  <c r="F281" i="13"/>
  <c r="E281" i="13"/>
  <c r="H281" i="13" s="1"/>
  <c r="G280" i="13"/>
  <c r="F280" i="13"/>
  <c r="G279" i="13"/>
  <c r="F279" i="13"/>
  <c r="E279" i="13"/>
  <c r="H279" i="13" s="1"/>
  <c r="G278" i="13"/>
  <c r="F278" i="13"/>
  <c r="E278" i="13"/>
  <c r="H278" i="13" s="1"/>
  <c r="G277" i="13"/>
  <c r="F277" i="13"/>
  <c r="E277" i="13"/>
  <c r="H277" i="13" s="1"/>
  <c r="G276" i="13"/>
  <c r="F276" i="13"/>
  <c r="G275" i="13"/>
  <c r="F275" i="13"/>
  <c r="G274" i="13"/>
  <c r="F274" i="13"/>
  <c r="E274" i="13"/>
  <c r="H274" i="13" s="1"/>
  <c r="G273" i="13"/>
  <c r="F273" i="13"/>
  <c r="E273" i="13"/>
  <c r="H273" i="13" s="1"/>
  <c r="G272" i="13"/>
  <c r="F272" i="13"/>
  <c r="E272" i="13"/>
  <c r="H272" i="13" s="1"/>
  <c r="G271" i="13"/>
  <c r="F271" i="13"/>
  <c r="E271" i="13"/>
  <c r="H271" i="13" s="1"/>
  <c r="G270" i="13"/>
  <c r="F270" i="13"/>
  <c r="E270" i="13"/>
  <c r="H270" i="13" s="1"/>
  <c r="G269" i="13"/>
  <c r="F269" i="13"/>
  <c r="E269" i="13"/>
  <c r="H269" i="13" s="1"/>
  <c r="G268" i="13"/>
  <c r="F268" i="13"/>
  <c r="E268" i="13"/>
  <c r="H268" i="13" s="1"/>
  <c r="G267" i="13"/>
  <c r="F267" i="13"/>
  <c r="E267" i="13"/>
  <c r="H267" i="13" s="1"/>
  <c r="G266" i="13"/>
  <c r="F266" i="13"/>
  <c r="E266" i="13"/>
  <c r="H266" i="13" s="1"/>
  <c r="G265" i="13"/>
  <c r="F265" i="13"/>
  <c r="E265" i="13"/>
  <c r="H265" i="13" s="1"/>
  <c r="G264" i="13"/>
  <c r="F264" i="13"/>
  <c r="E264" i="13"/>
  <c r="H264" i="13" s="1"/>
  <c r="G263" i="13"/>
  <c r="F263" i="13"/>
  <c r="E263" i="13"/>
  <c r="H263" i="13" s="1"/>
  <c r="G262" i="13"/>
  <c r="F262" i="13"/>
  <c r="E262" i="13"/>
  <c r="H262" i="13" s="1"/>
  <c r="G261" i="13"/>
  <c r="F261" i="13"/>
  <c r="E261" i="13"/>
  <c r="H261" i="13" s="1"/>
  <c r="G260" i="13"/>
  <c r="F260" i="13"/>
  <c r="E260" i="13"/>
  <c r="H260" i="13" s="1"/>
  <c r="G259" i="13"/>
  <c r="F259" i="13"/>
  <c r="E259" i="13"/>
  <c r="H259" i="13" s="1"/>
  <c r="G258" i="13"/>
  <c r="F258" i="13"/>
  <c r="E258" i="13"/>
  <c r="H258" i="13" s="1"/>
  <c r="G257" i="13"/>
  <c r="F257" i="13"/>
  <c r="E257" i="13"/>
  <c r="H257" i="13" s="1"/>
  <c r="G256" i="13"/>
  <c r="F256" i="13"/>
  <c r="E256" i="13"/>
  <c r="H256" i="13" s="1"/>
  <c r="G255" i="13"/>
  <c r="F255" i="13"/>
  <c r="E255" i="13"/>
  <c r="H255" i="13" s="1"/>
  <c r="G254" i="13"/>
  <c r="F254" i="13"/>
  <c r="E254" i="13"/>
  <c r="H254" i="13" s="1"/>
  <c r="G253" i="13"/>
  <c r="F253" i="13"/>
  <c r="E253" i="13"/>
  <c r="H253" i="13" s="1"/>
  <c r="G252" i="13"/>
  <c r="F252" i="13"/>
  <c r="E252" i="13"/>
  <c r="H252" i="13" s="1"/>
  <c r="G251" i="13"/>
  <c r="F251" i="13"/>
  <c r="E251" i="13"/>
  <c r="H251" i="13" s="1"/>
  <c r="G250" i="13"/>
  <c r="F250" i="13"/>
  <c r="E250" i="13"/>
  <c r="H250" i="13" s="1"/>
  <c r="G249" i="13"/>
  <c r="F249" i="13"/>
  <c r="E249" i="13"/>
  <c r="H249" i="13" s="1"/>
  <c r="G248" i="13"/>
  <c r="F248" i="13"/>
  <c r="E248" i="13"/>
  <c r="H248" i="13" s="1"/>
  <c r="G247" i="13"/>
  <c r="F247" i="13"/>
  <c r="E247" i="13"/>
  <c r="H247" i="13" s="1"/>
  <c r="G246" i="13"/>
  <c r="F246" i="13"/>
  <c r="E246" i="13"/>
  <c r="H246" i="13" s="1"/>
  <c r="G245" i="13"/>
  <c r="F245" i="13"/>
  <c r="E245" i="13"/>
  <c r="H245" i="13" s="1"/>
  <c r="G244" i="13"/>
  <c r="F244" i="13"/>
  <c r="E244" i="13"/>
  <c r="H244" i="13" s="1"/>
  <c r="G243" i="13"/>
  <c r="F243" i="13"/>
  <c r="G242" i="13"/>
  <c r="F242" i="13"/>
  <c r="E242" i="13"/>
  <c r="H242" i="13" s="1"/>
  <c r="G241" i="13"/>
  <c r="F241" i="13"/>
  <c r="G240" i="13"/>
  <c r="F240" i="13"/>
  <c r="G239" i="13"/>
  <c r="F239" i="13"/>
  <c r="E239" i="13"/>
  <c r="H239" i="13" s="1"/>
  <c r="G238" i="13"/>
  <c r="F238" i="13"/>
  <c r="G237" i="13"/>
  <c r="F237" i="13"/>
  <c r="E237" i="13"/>
  <c r="H237" i="13" s="1"/>
  <c r="G236" i="13"/>
  <c r="F236" i="13"/>
  <c r="G235" i="13"/>
  <c r="F235" i="13"/>
  <c r="E235" i="13"/>
  <c r="H235" i="13" s="1"/>
  <c r="G234" i="13"/>
  <c r="F234" i="13"/>
  <c r="E234" i="13"/>
  <c r="H234" i="13" s="1"/>
  <c r="G233" i="13"/>
  <c r="F233" i="13"/>
  <c r="E233" i="13"/>
  <c r="H233" i="13" s="1"/>
  <c r="G232" i="13"/>
  <c r="F232" i="13"/>
  <c r="E232" i="13"/>
  <c r="H232" i="13" s="1"/>
  <c r="G231" i="13"/>
  <c r="F231" i="13"/>
  <c r="E231" i="13"/>
  <c r="H231" i="13" s="1"/>
  <c r="G230" i="13"/>
  <c r="F230" i="13"/>
  <c r="E230" i="13"/>
  <c r="H230" i="13" s="1"/>
  <c r="G229" i="13"/>
  <c r="F229" i="13"/>
  <c r="E229" i="13"/>
  <c r="H229" i="13" s="1"/>
  <c r="G228" i="13"/>
  <c r="F228" i="13"/>
  <c r="G227" i="13"/>
  <c r="F227" i="13"/>
  <c r="E227" i="13"/>
  <c r="H227" i="13" s="1"/>
  <c r="G226" i="13"/>
  <c r="F226" i="13"/>
  <c r="E226" i="13"/>
  <c r="H226" i="13" s="1"/>
  <c r="G225" i="13"/>
  <c r="F225" i="13"/>
  <c r="G224" i="13"/>
  <c r="F224" i="13"/>
  <c r="E224" i="13"/>
  <c r="H224" i="13" s="1"/>
  <c r="G223" i="13"/>
  <c r="F223" i="13"/>
  <c r="E223" i="13"/>
  <c r="H223" i="13" s="1"/>
  <c r="G222" i="13"/>
  <c r="F222" i="13"/>
  <c r="E222" i="13"/>
  <c r="H222" i="13" s="1"/>
  <c r="G221" i="13"/>
  <c r="F221" i="13"/>
  <c r="G220" i="13"/>
  <c r="F220" i="13"/>
  <c r="E220" i="13"/>
  <c r="H220" i="13" s="1"/>
  <c r="G219" i="13"/>
  <c r="F219" i="13"/>
  <c r="E219" i="13"/>
  <c r="H219" i="13" s="1"/>
  <c r="G218" i="13"/>
  <c r="F218" i="13"/>
  <c r="E218" i="13"/>
  <c r="H218" i="13" s="1"/>
  <c r="G217" i="13"/>
  <c r="F217" i="13"/>
  <c r="E217" i="13"/>
  <c r="H217" i="13" s="1"/>
  <c r="G216" i="13"/>
  <c r="F216" i="13"/>
  <c r="E216" i="13"/>
  <c r="H216" i="13" s="1"/>
  <c r="G215" i="13"/>
  <c r="F215" i="13"/>
  <c r="G214" i="13"/>
  <c r="F214" i="13"/>
  <c r="E214" i="13"/>
  <c r="H214" i="13" s="1"/>
  <c r="G213" i="13"/>
  <c r="F213" i="13"/>
  <c r="G212" i="13"/>
  <c r="F212" i="13"/>
  <c r="E212" i="13"/>
  <c r="H212" i="13" s="1"/>
  <c r="G211" i="13"/>
  <c r="F211" i="13"/>
  <c r="E211" i="13"/>
  <c r="H211" i="13" s="1"/>
  <c r="G210" i="13"/>
  <c r="F210" i="13"/>
  <c r="G209" i="13"/>
  <c r="F209" i="13"/>
  <c r="E209" i="13"/>
  <c r="H209" i="13" s="1"/>
  <c r="G208" i="13"/>
  <c r="F208" i="13"/>
  <c r="G207" i="13"/>
  <c r="F207" i="13"/>
  <c r="E207" i="13"/>
  <c r="H207" i="13" s="1"/>
  <c r="G206" i="13"/>
  <c r="F206" i="13"/>
  <c r="G205" i="13"/>
  <c r="F205" i="13"/>
  <c r="E205" i="13"/>
  <c r="H205" i="13" s="1"/>
  <c r="G204" i="13"/>
  <c r="F204" i="13"/>
  <c r="G203" i="13"/>
  <c r="F203" i="13"/>
  <c r="G202" i="13"/>
  <c r="F202" i="13"/>
  <c r="G201" i="13"/>
  <c r="F201" i="13"/>
  <c r="G200" i="13"/>
  <c r="F200" i="13"/>
  <c r="G199" i="13"/>
  <c r="F199" i="13"/>
  <c r="G198" i="13"/>
  <c r="F198" i="13"/>
  <c r="E198" i="13"/>
  <c r="H198" i="13" s="1"/>
  <c r="G197" i="13"/>
  <c r="F197" i="13"/>
  <c r="E197" i="13"/>
  <c r="H197" i="13" s="1"/>
  <c r="G196" i="13"/>
  <c r="F196" i="13"/>
  <c r="E196" i="13"/>
  <c r="H196" i="13" s="1"/>
  <c r="G195" i="13"/>
  <c r="F195" i="13"/>
  <c r="E195" i="13"/>
  <c r="H195" i="13" s="1"/>
  <c r="G194" i="13"/>
  <c r="F194" i="13"/>
  <c r="G193" i="13"/>
  <c r="F193" i="13"/>
  <c r="E193" i="13"/>
  <c r="H193" i="13" s="1"/>
  <c r="G192" i="13"/>
  <c r="F192" i="13"/>
  <c r="E192" i="13"/>
  <c r="H192" i="13" s="1"/>
  <c r="G191" i="13"/>
  <c r="F191" i="13"/>
  <c r="E191" i="13"/>
  <c r="H191" i="13" s="1"/>
  <c r="G190" i="13"/>
  <c r="F190" i="13"/>
  <c r="E190" i="13"/>
  <c r="H190" i="13" s="1"/>
  <c r="G189" i="13"/>
  <c r="F189" i="13"/>
  <c r="E189" i="13"/>
  <c r="H189" i="13" s="1"/>
  <c r="G188" i="13"/>
  <c r="F188" i="13"/>
  <c r="E188" i="13"/>
  <c r="H188" i="13" s="1"/>
  <c r="G187" i="13"/>
  <c r="F187" i="13"/>
  <c r="G186" i="13"/>
  <c r="F186" i="13"/>
  <c r="E186" i="13"/>
  <c r="H186" i="13" s="1"/>
  <c r="G185" i="13"/>
  <c r="F185" i="13"/>
  <c r="E185" i="13"/>
  <c r="H185" i="13" s="1"/>
  <c r="G184" i="13"/>
  <c r="F184" i="13"/>
  <c r="E184" i="13"/>
  <c r="H184" i="13" s="1"/>
  <c r="G183" i="13"/>
  <c r="F183" i="13"/>
  <c r="E183" i="13"/>
  <c r="H183" i="13" s="1"/>
  <c r="G182" i="13"/>
  <c r="F182" i="13"/>
  <c r="E182" i="13"/>
  <c r="H182" i="13" s="1"/>
  <c r="G181" i="13"/>
  <c r="F181" i="13"/>
  <c r="E181" i="13"/>
  <c r="H181" i="13" s="1"/>
  <c r="G180" i="13"/>
  <c r="F180" i="13"/>
  <c r="E180" i="13"/>
  <c r="H180" i="13" s="1"/>
  <c r="G179" i="13"/>
  <c r="F179" i="13"/>
  <c r="G178" i="13"/>
  <c r="F178" i="13"/>
  <c r="G177" i="13"/>
  <c r="F177" i="13"/>
  <c r="E177" i="13"/>
  <c r="H177" i="13" s="1"/>
  <c r="G176" i="13"/>
  <c r="F176" i="13"/>
  <c r="E176" i="13"/>
  <c r="H176" i="13" s="1"/>
  <c r="G175" i="13"/>
  <c r="F175" i="13"/>
  <c r="E175" i="13"/>
  <c r="H175" i="13" s="1"/>
  <c r="G174" i="13"/>
  <c r="F174" i="13"/>
  <c r="F173" i="13"/>
  <c r="D173" i="13"/>
  <c r="C173" i="13"/>
  <c r="E338" i="13" s="1"/>
  <c r="H338" i="13" s="1"/>
  <c r="H167" i="13"/>
  <c r="G167" i="13"/>
  <c r="F167" i="13"/>
  <c r="E167" i="13"/>
  <c r="H166" i="13"/>
  <c r="G166" i="13"/>
  <c r="F166" i="13"/>
  <c r="E166" i="13"/>
  <c r="H165" i="13"/>
  <c r="G165" i="13"/>
  <c r="F165" i="13"/>
  <c r="E165" i="13"/>
  <c r="H164" i="13"/>
  <c r="G164" i="13"/>
  <c r="E164" i="13"/>
  <c r="H163" i="13"/>
  <c r="G163" i="13"/>
  <c r="F163" i="13"/>
  <c r="E163" i="13"/>
  <c r="H162" i="13"/>
  <c r="G162" i="13"/>
  <c r="F162" i="13"/>
  <c r="E162" i="13"/>
  <c r="H161" i="13"/>
  <c r="G161" i="13"/>
  <c r="F161" i="13"/>
  <c r="E161" i="13"/>
  <c r="H160" i="13"/>
  <c r="G160" i="13"/>
  <c r="F160" i="13"/>
  <c r="E160" i="13"/>
  <c r="H159" i="13"/>
  <c r="G159" i="13"/>
  <c r="F159" i="13"/>
  <c r="E159" i="13"/>
  <c r="H158" i="13"/>
  <c r="G158" i="13"/>
  <c r="F158" i="13"/>
  <c r="E158" i="13"/>
  <c r="H157" i="13"/>
  <c r="G157" i="13"/>
  <c r="F157" i="13"/>
  <c r="E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H152" i="13"/>
  <c r="G152" i="13"/>
  <c r="F152" i="13"/>
  <c r="E152" i="13"/>
  <c r="H151" i="13"/>
  <c r="G151" i="13"/>
  <c r="F151" i="13"/>
  <c r="E151" i="13"/>
  <c r="H150" i="13"/>
  <c r="G150" i="13"/>
  <c r="F150" i="13"/>
  <c r="E150" i="13"/>
  <c r="H149" i="13"/>
  <c r="G149" i="13"/>
  <c r="F149" i="13"/>
  <c r="E149" i="13"/>
  <c r="H148" i="13"/>
  <c r="G148" i="13"/>
  <c r="F148" i="13"/>
  <c r="E148" i="13"/>
  <c r="H147" i="13"/>
  <c r="G147" i="13"/>
  <c r="F147" i="13"/>
  <c r="E147" i="13"/>
  <c r="H146" i="13"/>
  <c r="G146" i="13"/>
  <c r="F146" i="13"/>
  <c r="E146" i="13"/>
  <c r="H145" i="13"/>
  <c r="G145" i="13"/>
  <c r="F145" i="13"/>
  <c r="E145" i="13"/>
  <c r="H144" i="13"/>
  <c r="G144" i="13"/>
  <c r="F144" i="13"/>
  <c r="E144" i="13"/>
  <c r="H143" i="13"/>
  <c r="G143" i="13"/>
  <c r="F143" i="13"/>
  <c r="E143" i="13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H137" i="13"/>
  <c r="G137" i="13"/>
  <c r="F137" i="13"/>
  <c r="E137" i="13"/>
  <c r="H136" i="13"/>
  <c r="G136" i="13"/>
  <c r="E136" i="13"/>
  <c r="H135" i="13"/>
  <c r="G135" i="13"/>
  <c r="E135" i="13"/>
  <c r="H134" i="13"/>
  <c r="G134" i="13"/>
  <c r="F134" i="13"/>
  <c r="E134" i="13"/>
  <c r="H133" i="13"/>
  <c r="G133" i="13"/>
  <c r="F133" i="13"/>
  <c r="E133" i="13"/>
  <c r="H132" i="13"/>
  <c r="G132" i="13"/>
  <c r="F132" i="13"/>
  <c r="E132" i="13"/>
  <c r="H131" i="13"/>
  <c r="G131" i="13"/>
  <c r="E131" i="13"/>
  <c r="H130" i="13"/>
  <c r="G130" i="13"/>
  <c r="F130" i="13"/>
  <c r="E130" i="13"/>
  <c r="H129" i="13"/>
  <c r="G129" i="13"/>
  <c r="E129" i="13"/>
  <c r="H128" i="13"/>
  <c r="G128" i="13"/>
  <c r="E128" i="13"/>
  <c r="H127" i="13"/>
  <c r="G127" i="13"/>
  <c r="F127" i="13"/>
  <c r="E127" i="13"/>
  <c r="H126" i="13"/>
  <c r="G126" i="13"/>
  <c r="E126" i="13"/>
  <c r="H125" i="13"/>
  <c r="G125" i="13"/>
  <c r="E125" i="13"/>
  <c r="H124" i="13"/>
  <c r="G124" i="13"/>
  <c r="F124" i="13"/>
  <c r="E124" i="13"/>
  <c r="H123" i="13"/>
  <c r="G123" i="13"/>
  <c r="E123" i="13"/>
  <c r="H122" i="13"/>
  <c r="G122" i="13"/>
  <c r="F122" i="13"/>
  <c r="E122" i="13"/>
  <c r="H121" i="13"/>
  <c r="G121" i="13"/>
  <c r="E121" i="13"/>
  <c r="H120" i="13"/>
  <c r="G120" i="13"/>
  <c r="E120" i="13"/>
  <c r="H119" i="13"/>
  <c r="G119" i="13"/>
  <c r="F119" i="13"/>
  <c r="E119" i="13"/>
  <c r="H118" i="13"/>
  <c r="G118" i="13"/>
  <c r="F118" i="13"/>
  <c r="E118" i="13"/>
  <c r="H117" i="13"/>
  <c r="G117" i="13"/>
  <c r="F117" i="13"/>
  <c r="E117" i="13"/>
  <c r="H116" i="13"/>
  <c r="G116" i="13"/>
  <c r="F116" i="13"/>
  <c r="E116" i="13"/>
  <c r="H115" i="13"/>
  <c r="G115" i="13"/>
  <c r="E115" i="13"/>
  <c r="H114" i="13"/>
  <c r="G114" i="13"/>
  <c r="E114" i="13"/>
  <c r="H113" i="13"/>
  <c r="G113" i="13"/>
  <c r="E113" i="13"/>
  <c r="H112" i="13"/>
  <c r="G112" i="13"/>
  <c r="E112" i="13"/>
  <c r="H111" i="13"/>
  <c r="G111" i="13"/>
  <c r="E111" i="13"/>
  <c r="H110" i="13"/>
  <c r="G110" i="13"/>
  <c r="E110" i="13"/>
  <c r="H109" i="13"/>
  <c r="G109" i="13"/>
  <c r="F109" i="13"/>
  <c r="E109" i="13"/>
  <c r="H108" i="13"/>
  <c r="G108" i="13"/>
  <c r="E108" i="13"/>
  <c r="H107" i="13"/>
  <c r="G107" i="13"/>
  <c r="F107" i="13"/>
  <c r="E107" i="13"/>
  <c r="H106" i="13"/>
  <c r="G106" i="13"/>
  <c r="F106" i="13"/>
  <c r="E106" i="13"/>
  <c r="H105" i="13"/>
  <c r="G105" i="13"/>
  <c r="F105" i="13"/>
  <c r="E105" i="13"/>
  <c r="H104" i="13"/>
  <c r="G104" i="13"/>
  <c r="E104" i="13"/>
  <c r="H103" i="13"/>
  <c r="G103" i="13"/>
  <c r="F103" i="13"/>
  <c r="E103" i="13"/>
  <c r="H102" i="13"/>
  <c r="G102" i="13"/>
  <c r="F102" i="13"/>
  <c r="E102" i="13"/>
  <c r="H101" i="13"/>
  <c r="G101" i="13"/>
  <c r="F101" i="13"/>
  <c r="E101" i="13"/>
  <c r="H100" i="13"/>
  <c r="G100" i="13"/>
  <c r="F100" i="13"/>
  <c r="E100" i="13"/>
  <c r="H99" i="13"/>
  <c r="G99" i="13"/>
  <c r="E99" i="13"/>
  <c r="H98" i="13"/>
  <c r="G98" i="13"/>
  <c r="F98" i="13"/>
  <c r="E98" i="13"/>
  <c r="H97" i="13"/>
  <c r="G97" i="13"/>
  <c r="F97" i="13"/>
  <c r="E97" i="13"/>
  <c r="H96" i="13"/>
  <c r="G96" i="13"/>
  <c r="F96" i="13"/>
  <c r="E96" i="13"/>
  <c r="H95" i="13"/>
  <c r="G95" i="13"/>
  <c r="F95" i="13"/>
  <c r="E95" i="13"/>
  <c r="H94" i="13"/>
  <c r="G94" i="13"/>
  <c r="F94" i="13"/>
  <c r="E94" i="13"/>
  <c r="H93" i="13"/>
  <c r="G93" i="13"/>
  <c r="E93" i="13"/>
  <c r="H92" i="13"/>
  <c r="G92" i="13"/>
  <c r="E92" i="13"/>
  <c r="H91" i="13"/>
  <c r="G91" i="13"/>
  <c r="E91" i="13"/>
  <c r="H90" i="13"/>
  <c r="G90" i="13"/>
  <c r="F90" i="13"/>
  <c r="E90" i="13"/>
  <c r="H89" i="13"/>
  <c r="G89" i="13"/>
  <c r="E89" i="13"/>
  <c r="H88" i="13"/>
  <c r="G88" i="13"/>
  <c r="E88" i="13"/>
  <c r="H87" i="13"/>
  <c r="G87" i="13"/>
  <c r="E87" i="13"/>
  <c r="H86" i="13"/>
  <c r="G86" i="13"/>
  <c r="F86" i="13"/>
  <c r="E86" i="13"/>
  <c r="H85" i="13"/>
  <c r="G85" i="13"/>
  <c r="F85" i="13"/>
  <c r="E85" i="13"/>
  <c r="H84" i="13"/>
  <c r="G84" i="13"/>
  <c r="E84" i="13"/>
  <c r="H83" i="13"/>
  <c r="G83" i="13"/>
  <c r="F83" i="13"/>
  <c r="E83" i="13"/>
  <c r="H82" i="13"/>
  <c r="G82" i="13"/>
  <c r="E82" i="13"/>
  <c r="H81" i="13"/>
  <c r="G81" i="13"/>
  <c r="F81" i="13"/>
  <c r="E81" i="13"/>
  <c r="H80" i="13"/>
  <c r="G80" i="13"/>
  <c r="E80" i="13"/>
  <c r="H79" i="13"/>
  <c r="G79" i="13"/>
  <c r="E79" i="13"/>
  <c r="H78" i="13"/>
  <c r="G78" i="13"/>
  <c r="F78" i="13"/>
  <c r="E78" i="13"/>
  <c r="H77" i="13"/>
  <c r="G77" i="13"/>
  <c r="E77" i="13"/>
  <c r="H76" i="13"/>
  <c r="G76" i="13"/>
  <c r="E76" i="13"/>
  <c r="H75" i="13"/>
  <c r="E75" i="13"/>
  <c r="D75" i="13"/>
  <c r="C75" i="13"/>
  <c r="G75" i="13" s="1"/>
  <c r="G69" i="13"/>
  <c r="F69" i="13"/>
  <c r="G68" i="13"/>
  <c r="F68" i="13"/>
  <c r="E68" i="13"/>
  <c r="H68" i="13" s="1"/>
  <c r="G67" i="13"/>
  <c r="F67" i="13"/>
  <c r="G66" i="13"/>
  <c r="F66" i="13"/>
  <c r="E66" i="13"/>
  <c r="H66" i="13" s="1"/>
  <c r="G65" i="13"/>
  <c r="F65" i="13"/>
  <c r="E65" i="13"/>
  <c r="H65" i="13" s="1"/>
  <c r="G64" i="13"/>
  <c r="F64" i="13"/>
  <c r="G63" i="13"/>
  <c r="F63" i="13"/>
  <c r="E63" i="13"/>
  <c r="H63" i="13" s="1"/>
  <c r="G62" i="13"/>
  <c r="F62" i="13"/>
  <c r="E62" i="13"/>
  <c r="H62" i="13" s="1"/>
  <c r="G61" i="13"/>
  <c r="F61" i="13"/>
  <c r="G60" i="13"/>
  <c r="F60" i="13"/>
  <c r="E60" i="13"/>
  <c r="H60" i="13" s="1"/>
  <c r="G59" i="13"/>
  <c r="F59" i="13"/>
  <c r="E59" i="13"/>
  <c r="H59" i="13" s="1"/>
  <c r="G58" i="13"/>
  <c r="F58" i="13"/>
  <c r="E58" i="13"/>
  <c r="H58" i="13" s="1"/>
  <c r="G57" i="13"/>
  <c r="F57" i="13"/>
  <c r="E57" i="13"/>
  <c r="H57" i="13" s="1"/>
  <c r="G56" i="13"/>
  <c r="F56" i="13"/>
  <c r="E56" i="13"/>
  <c r="H56" i="13" s="1"/>
  <c r="G55" i="13"/>
  <c r="F55" i="13"/>
  <c r="E55" i="13"/>
  <c r="H55" i="13" s="1"/>
  <c r="G54" i="13"/>
  <c r="F54" i="13"/>
  <c r="G53" i="13"/>
  <c r="F53" i="13"/>
  <c r="E53" i="13"/>
  <c r="H53" i="13" s="1"/>
  <c r="G52" i="13"/>
  <c r="F52" i="13"/>
  <c r="E52" i="13"/>
  <c r="H52" i="13" s="1"/>
  <c r="G51" i="13"/>
  <c r="F51" i="13"/>
  <c r="E51" i="13"/>
  <c r="H51" i="13" s="1"/>
  <c r="G50" i="13"/>
  <c r="F50" i="13"/>
  <c r="G49" i="13"/>
  <c r="F49" i="13"/>
  <c r="E49" i="13"/>
  <c r="H49" i="13" s="1"/>
  <c r="G48" i="13"/>
  <c r="F48" i="13"/>
  <c r="E48" i="13"/>
  <c r="H48" i="13" s="1"/>
  <c r="G47" i="13"/>
  <c r="F47" i="13"/>
  <c r="E47" i="13"/>
  <c r="H47" i="13" s="1"/>
  <c r="G46" i="13"/>
  <c r="F46" i="13"/>
  <c r="E46" i="13"/>
  <c r="H46" i="13" s="1"/>
  <c r="G45" i="13"/>
  <c r="F45" i="13"/>
  <c r="E45" i="13"/>
  <c r="H45" i="13" s="1"/>
  <c r="G44" i="13"/>
  <c r="F44" i="13"/>
  <c r="E44" i="13"/>
  <c r="H44" i="13" s="1"/>
  <c r="G43" i="13"/>
  <c r="F43" i="13"/>
  <c r="E43" i="13"/>
  <c r="H43" i="13" s="1"/>
  <c r="G42" i="13"/>
  <c r="F42" i="13"/>
  <c r="E42" i="13"/>
  <c r="H42" i="13" s="1"/>
  <c r="G41" i="13"/>
  <c r="F41" i="13"/>
  <c r="E41" i="13"/>
  <c r="H41" i="13" s="1"/>
  <c r="G40" i="13"/>
  <c r="F40" i="13"/>
  <c r="E40" i="13"/>
  <c r="H40" i="13" s="1"/>
  <c r="G39" i="13"/>
  <c r="F39" i="13"/>
  <c r="E39" i="13"/>
  <c r="H39" i="13" s="1"/>
  <c r="G38" i="13"/>
  <c r="F38" i="13"/>
  <c r="E38" i="13"/>
  <c r="H38" i="13" s="1"/>
  <c r="G37" i="13"/>
  <c r="F37" i="13"/>
  <c r="E37" i="13"/>
  <c r="H37" i="13" s="1"/>
  <c r="G36" i="13"/>
  <c r="F36" i="13"/>
  <c r="E36" i="13"/>
  <c r="H36" i="13" s="1"/>
  <c r="G35" i="13"/>
  <c r="F35" i="13"/>
  <c r="E35" i="13"/>
  <c r="H35" i="13" s="1"/>
  <c r="G34" i="13"/>
  <c r="F34" i="13"/>
  <c r="E34" i="13"/>
  <c r="H34" i="13" s="1"/>
  <c r="G33" i="13"/>
  <c r="F33" i="13"/>
  <c r="E33" i="13"/>
  <c r="H33" i="13" s="1"/>
  <c r="G32" i="13"/>
  <c r="F32" i="13"/>
  <c r="E32" i="13"/>
  <c r="H32" i="13" s="1"/>
  <c r="G31" i="13"/>
  <c r="F31" i="13"/>
  <c r="E31" i="13"/>
  <c r="H31" i="13" s="1"/>
  <c r="G30" i="13"/>
  <c r="F30" i="13"/>
  <c r="E30" i="13"/>
  <c r="H30" i="13" s="1"/>
  <c r="G29" i="13"/>
  <c r="F29" i="13"/>
  <c r="E29" i="13"/>
  <c r="H29" i="13" s="1"/>
  <c r="G28" i="13"/>
  <c r="F28" i="13"/>
  <c r="E28" i="13"/>
  <c r="H28" i="13" s="1"/>
  <c r="G27" i="13"/>
  <c r="F27" i="13"/>
  <c r="G26" i="13"/>
  <c r="F26" i="13"/>
  <c r="E26" i="13"/>
  <c r="H26" i="13" s="1"/>
  <c r="G25" i="13"/>
  <c r="F25" i="13"/>
  <c r="E25" i="13"/>
  <c r="H25" i="13" s="1"/>
  <c r="G24" i="13"/>
  <c r="F24" i="13"/>
  <c r="E24" i="13"/>
  <c r="H24" i="13" s="1"/>
  <c r="G23" i="13"/>
  <c r="F23" i="13"/>
  <c r="E23" i="13"/>
  <c r="H23" i="13" s="1"/>
  <c r="G22" i="13"/>
  <c r="F22" i="13"/>
  <c r="E22" i="13"/>
  <c r="H22" i="13" s="1"/>
  <c r="G21" i="13"/>
  <c r="F21" i="13"/>
  <c r="E21" i="13"/>
  <c r="H21" i="13" s="1"/>
  <c r="G20" i="13"/>
  <c r="F20" i="13"/>
  <c r="E20" i="13"/>
  <c r="H20" i="13" s="1"/>
  <c r="F19" i="13"/>
  <c r="D19" i="13"/>
  <c r="C19" i="13"/>
  <c r="E69" i="13" s="1"/>
  <c r="H69" i="13" s="1"/>
  <c r="D13" i="13"/>
  <c r="C13" i="13"/>
  <c r="C12" i="13"/>
  <c r="E12" i="13" s="1"/>
  <c r="D11" i="13"/>
  <c r="C10" i="13"/>
  <c r="E10" i="13" s="1"/>
  <c r="D9" i="13"/>
  <c r="C8" i="13"/>
  <c r="E13" i="13" s="1"/>
  <c r="H609" i="12"/>
  <c r="G609" i="12"/>
  <c r="E609" i="12"/>
  <c r="H608" i="12"/>
  <c r="G608" i="12"/>
  <c r="E608" i="12"/>
  <c r="H607" i="12"/>
  <c r="G607" i="12"/>
  <c r="F607" i="12"/>
  <c r="E607" i="12"/>
  <c r="H606" i="12"/>
  <c r="G606" i="12"/>
  <c r="F606" i="12"/>
  <c r="E606" i="12"/>
  <c r="H605" i="12"/>
  <c r="G605" i="12"/>
  <c r="F605" i="12"/>
  <c r="E605" i="12"/>
  <c r="H604" i="12"/>
  <c r="G604" i="12"/>
  <c r="F604" i="12"/>
  <c r="E604" i="12"/>
  <c r="H603" i="12"/>
  <c r="G603" i="12"/>
  <c r="E603" i="12"/>
  <c r="H602" i="12"/>
  <c r="G602" i="12"/>
  <c r="F602" i="12"/>
  <c r="E602" i="12"/>
  <c r="H601" i="12"/>
  <c r="G601" i="12"/>
  <c r="E601" i="12"/>
  <c r="H600" i="12"/>
  <c r="G600" i="12"/>
  <c r="E600" i="12"/>
  <c r="H599" i="12"/>
  <c r="G599" i="12"/>
  <c r="F599" i="12"/>
  <c r="E599" i="12"/>
  <c r="H598" i="12"/>
  <c r="G598" i="12"/>
  <c r="F598" i="12"/>
  <c r="E598" i="12"/>
  <c r="H597" i="12"/>
  <c r="G597" i="12"/>
  <c r="F597" i="12"/>
  <c r="E597" i="12"/>
  <c r="H596" i="12"/>
  <c r="G596" i="12"/>
  <c r="F596" i="12"/>
  <c r="E596" i="12"/>
  <c r="H595" i="12"/>
  <c r="G595" i="12"/>
  <c r="F595" i="12"/>
  <c r="E595" i="12"/>
  <c r="H594" i="12"/>
  <c r="G594" i="12"/>
  <c r="F594" i="12"/>
  <c r="E594" i="12"/>
  <c r="H593" i="12"/>
  <c r="G593" i="12"/>
  <c r="F593" i="12"/>
  <c r="E593" i="12"/>
  <c r="H592" i="12"/>
  <c r="G592" i="12"/>
  <c r="E592" i="12"/>
  <c r="H591" i="12"/>
  <c r="G591" i="12"/>
  <c r="F591" i="12"/>
  <c r="E591" i="12"/>
  <c r="H590" i="12"/>
  <c r="G590" i="12"/>
  <c r="F590" i="12"/>
  <c r="E590" i="12"/>
  <c r="H589" i="12"/>
  <c r="G589" i="12"/>
  <c r="F589" i="12"/>
  <c r="E589" i="12"/>
  <c r="H588" i="12"/>
  <c r="G588" i="12"/>
  <c r="F588" i="12"/>
  <c r="E588" i="12"/>
  <c r="H587" i="12"/>
  <c r="G587" i="12"/>
  <c r="F587" i="12"/>
  <c r="E587" i="12"/>
  <c r="H586" i="12"/>
  <c r="G586" i="12"/>
  <c r="E586" i="12"/>
  <c r="H585" i="12"/>
  <c r="G585" i="12"/>
  <c r="E585" i="12"/>
  <c r="H584" i="12"/>
  <c r="G584" i="12"/>
  <c r="F584" i="12"/>
  <c r="E584" i="12"/>
  <c r="H583" i="12"/>
  <c r="G583" i="12"/>
  <c r="E583" i="12"/>
  <c r="E582" i="12"/>
  <c r="D582" i="12"/>
  <c r="C582" i="12"/>
  <c r="G582" i="12" s="1"/>
  <c r="H582" i="12" s="1"/>
  <c r="G576" i="12"/>
  <c r="F576" i="12"/>
  <c r="E576" i="12"/>
  <c r="H576" i="12" s="1"/>
  <c r="G575" i="12"/>
  <c r="F575" i="12"/>
  <c r="E575" i="12"/>
  <c r="H575" i="12" s="1"/>
  <c r="G574" i="12"/>
  <c r="F574" i="12"/>
  <c r="E574" i="12"/>
  <c r="H574" i="12" s="1"/>
  <c r="G573" i="12"/>
  <c r="F573" i="12"/>
  <c r="E573" i="12"/>
  <c r="H573" i="12" s="1"/>
  <c r="G572" i="12"/>
  <c r="F572" i="12"/>
  <c r="G571" i="12"/>
  <c r="F571" i="12"/>
  <c r="E571" i="12"/>
  <c r="H571" i="12" s="1"/>
  <c r="G570" i="12"/>
  <c r="F570" i="12"/>
  <c r="G569" i="12"/>
  <c r="F569" i="12"/>
  <c r="G568" i="12"/>
  <c r="F568" i="12"/>
  <c r="G567" i="12"/>
  <c r="F567" i="12"/>
  <c r="E567" i="12"/>
  <c r="H567" i="12" s="1"/>
  <c r="G566" i="12"/>
  <c r="F566" i="12"/>
  <c r="E566" i="12"/>
  <c r="H566" i="12" s="1"/>
  <c r="G565" i="12"/>
  <c r="F565" i="12"/>
  <c r="E565" i="12"/>
  <c r="H565" i="12" s="1"/>
  <c r="G564" i="12"/>
  <c r="F564" i="12"/>
  <c r="E564" i="12"/>
  <c r="H564" i="12" s="1"/>
  <c r="G563" i="12"/>
  <c r="F563" i="12"/>
  <c r="E563" i="12"/>
  <c r="H563" i="12" s="1"/>
  <c r="G562" i="12"/>
  <c r="F562" i="12"/>
  <c r="E562" i="12"/>
  <c r="H562" i="12" s="1"/>
  <c r="G561" i="12"/>
  <c r="F561" i="12"/>
  <c r="G560" i="12"/>
  <c r="F560" i="12"/>
  <c r="E560" i="12"/>
  <c r="H560" i="12" s="1"/>
  <c r="G559" i="12"/>
  <c r="F559" i="12"/>
  <c r="G558" i="12"/>
  <c r="F558" i="12"/>
  <c r="E558" i="12"/>
  <c r="H558" i="12" s="1"/>
  <c r="G557" i="12"/>
  <c r="F557" i="12"/>
  <c r="E557" i="12"/>
  <c r="H557" i="12" s="1"/>
  <c r="G556" i="12"/>
  <c r="F556" i="12"/>
  <c r="E556" i="12"/>
  <c r="H556" i="12" s="1"/>
  <c r="G555" i="12"/>
  <c r="F555" i="12"/>
  <c r="E555" i="12"/>
  <c r="H555" i="12" s="1"/>
  <c r="G554" i="12"/>
  <c r="F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E550" i="12"/>
  <c r="H550" i="12" s="1"/>
  <c r="G549" i="12"/>
  <c r="F549" i="12"/>
  <c r="E549" i="12"/>
  <c r="H549" i="12" s="1"/>
  <c r="G548" i="12"/>
  <c r="F548" i="12"/>
  <c r="E548" i="12"/>
  <c r="H548" i="12" s="1"/>
  <c r="G547" i="12"/>
  <c r="F547" i="12"/>
  <c r="E547" i="12"/>
  <c r="H547" i="12" s="1"/>
  <c r="G546" i="12"/>
  <c r="F546" i="12"/>
  <c r="E546" i="12"/>
  <c r="H546" i="12" s="1"/>
  <c r="G545" i="12"/>
  <c r="F545" i="12"/>
  <c r="E545" i="12"/>
  <c r="H545" i="12" s="1"/>
  <c r="G544" i="12"/>
  <c r="F544" i="12"/>
  <c r="E544" i="12"/>
  <c r="H544" i="12" s="1"/>
  <c r="G543" i="12"/>
  <c r="F543" i="12"/>
  <c r="E543" i="12"/>
  <c r="H543" i="12" s="1"/>
  <c r="G542" i="12"/>
  <c r="F542" i="12"/>
  <c r="E542" i="12"/>
  <c r="H542" i="12" s="1"/>
  <c r="G541" i="12"/>
  <c r="F541" i="12"/>
  <c r="E541" i="12"/>
  <c r="H541" i="12" s="1"/>
  <c r="G540" i="12"/>
  <c r="F540" i="12"/>
  <c r="E540" i="12"/>
  <c r="H540" i="12" s="1"/>
  <c r="G539" i="12"/>
  <c r="F539" i="12"/>
  <c r="G538" i="12"/>
  <c r="F538" i="12"/>
  <c r="G537" i="12"/>
  <c r="F537" i="12"/>
  <c r="E537" i="12"/>
  <c r="H537" i="12" s="1"/>
  <c r="G536" i="12"/>
  <c r="F536" i="12"/>
  <c r="E536" i="12"/>
  <c r="H536" i="12" s="1"/>
  <c r="G535" i="12"/>
  <c r="F535" i="12"/>
  <c r="G534" i="12"/>
  <c r="F534" i="12"/>
  <c r="E534" i="12"/>
  <c r="H534" i="12" s="1"/>
  <c r="G533" i="12"/>
  <c r="F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F530" i="12"/>
  <c r="E530" i="12"/>
  <c r="H530" i="12" s="1"/>
  <c r="G529" i="12"/>
  <c r="F529" i="12"/>
  <c r="E529" i="12"/>
  <c r="H529" i="12" s="1"/>
  <c r="G528" i="12"/>
  <c r="F528" i="12"/>
  <c r="E528" i="12"/>
  <c r="H528" i="12" s="1"/>
  <c r="G527" i="12"/>
  <c r="F527" i="12"/>
  <c r="E527" i="12"/>
  <c r="H527" i="12" s="1"/>
  <c r="G526" i="12"/>
  <c r="F526" i="12"/>
  <c r="E526" i="12"/>
  <c r="H526" i="12" s="1"/>
  <c r="G525" i="12"/>
  <c r="F525" i="12"/>
  <c r="E525" i="12"/>
  <c r="H525" i="12" s="1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F521" i="12"/>
  <c r="E521" i="12"/>
  <c r="H521" i="12" s="1"/>
  <c r="G520" i="12"/>
  <c r="F520" i="12"/>
  <c r="E520" i="12"/>
  <c r="H520" i="12" s="1"/>
  <c r="G519" i="12"/>
  <c r="F519" i="12"/>
  <c r="E519" i="12"/>
  <c r="H519" i="12" s="1"/>
  <c r="G518" i="12"/>
  <c r="F518" i="12"/>
  <c r="E518" i="12"/>
  <c r="H518" i="12" s="1"/>
  <c r="G517" i="12"/>
  <c r="F517" i="12"/>
  <c r="E517" i="12"/>
  <c r="H517" i="12" s="1"/>
  <c r="G516" i="12"/>
  <c r="F516" i="12"/>
  <c r="E516" i="12"/>
  <c r="H516" i="12" s="1"/>
  <c r="G515" i="12"/>
  <c r="F515" i="12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G510" i="12"/>
  <c r="F510" i="12"/>
  <c r="G509" i="12"/>
  <c r="F509" i="12"/>
  <c r="E509" i="12"/>
  <c r="H509" i="12" s="1"/>
  <c r="G508" i="12"/>
  <c r="F508" i="12"/>
  <c r="E508" i="12"/>
  <c r="H508" i="12" s="1"/>
  <c r="G507" i="12"/>
  <c r="F507" i="12"/>
  <c r="E507" i="12"/>
  <c r="H507" i="12" s="1"/>
  <c r="G506" i="12"/>
  <c r="F506" i="12"/>
  <c r="E506" i="12"/>
  <c r="H506" i="12" s="1"/>
  <c r="G505" i="12"/>
  <c r="F505" i="12"/>
  <c r="E505" i="12"/>
  <c r="H505" i="12" s="1"/>
  <c r="G504" i="12"/>
  <c r="F504" i="12"/>
  <c r="E504" i="12"/>
  <c r="H504" i="12" s="1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F500" i="12"/>
  <c r="G499" i="12"/>
  <c r="F499" i="12"/>
  <c r="E499" i="12"/>
  <c r="H499" i="12" s="1"/>
  <c r="G498" i="12"/>
  <c r="F498" i="12"/>
  <c r="G497" i="12"/>
  <c r="F497" i="12"/>
  <c r="E497" i="12"/>
  <c r="H497" i="12" s="1"/>
  <c r="G496" i="12"/>
  <c r="F496" i="12"/>
  <c r="E496" i="12"/>
  <c r="H496" i="12" s="1"/>
  <c r="G495" i="12"/>
  <c r="F495" i="12"/>
  <c r="E495" i="12"/>
  <c r="H495" i="12" s="1"/>
  <c r="G494" i="12"/>
  <c r="F494" i="12"/>
  <c r="E494" i="12"/>
  <c r="H494" i="12" s="1"/>
  <c r="G493" i="12"/>
  <c r="F493" i="12"/>
  <c r="E493" i="12"/>
  <c r="H493" i="12" s="1"/>
  <c r="G492" i="12"/>
  <c r="F492" i="12"/>
  <c r="E492" i="12"/>
  <c r="H492" i="12" s="1"/>
  <c r="G491" i="12"/>
  <c r="F491" i="12"/>
  <c r="E491" i="12"/>
  <c r="H491" i="12" s="1"/>
  <c r="G490" i="12"/>
  <c r="F490" i="12"/>
  <c r="G489" i="12"/>
  <c r="F489" i="12"/>
  <c r="G488" i="12"/>
  <c r="F488" i="12"/>
  <c r="E488" i="12"/>
  <c r="H488" i="12" s="1"/>
  <c r="G487" i="12"/>
  <c r="F487" i="12"/>
  <c r="E487" i="12"/>
  <c r="H487" i="12" s="1"/>
  <c r="G486" i="12"/>
  <c r="F486" i="12"/>
  <c r="G485" i="12"/>
  <c r="F485" i="12"/>
  <c r="E485" i="12"/>
  <c r="H485" i="12" s="1"/>
  <c r="G484" i="12"/>
  <c r="F484" i="12"/>
  <c r="G483" i="12"/>
  <c r="F483" i="12"/>
  <c r="E483" i="12"/>
  <c r="H483" i="12" s="1"/>
  <c r="G482" i="12"/>
  <c r="F482" i="12"/>
  <c r="E482" i="12"/>
  <c r="H482" i="12" s="1"/>
  <c r="G481" i="12"/>
  <c r="F481" i="12"/>
  <c r="G480" i="12"/>
  <c r="F480" i="12"/>
  <c r="E480" i="12"/>
  <c r="H480" i="12" s="1"/>
  <c r="G479" i="12"/>
  <c r="F479" i="12"/>
  <c r="G478" i="12"/>
  <c r="F478" i="12"/>
  <c r="E478" i="12"/>
  <c r="H478" i="12" s="1"/>
  <c r="G477" i="12"/>
  <c r="F477" i="12"/>
  <c r="E477" i="12"/>
  <c r="H477" i="12" s="1"/>
  <c r="G476" i="12"/>
  <c r="F476" i="12"/>
  <c r="E476" i="12"/>
  <c r="H476" i="12" s="1"/>
  <c r="G475" i="12"/>
  <c r="F475" i="12"/>
  <c r="E475" i="12"/>
  <c r="H475" i="12" s="1"/>
  <c r="G474" i="12"/>
  <c r="F474" i="12"/>
  <c r="E474" i="12"/>
  <c r="H474" i="12" s="1"/>
  <c r="G473" i="12"/>
  <c r="F473" i="12"/>
  <c r="E473" i="12"/>
  <c r="H473" i="12" s="1"/>
  <c r="G472" i="12"/>
  <c r="F472" i="12"/>
  <c r="E472" i="12"/>
  <c r="H472" i="12" s="1"/>
  <c r="G471" i="12"/>
  <c r="F471" i="12"/>
  <c r="G470" i="12"/>
  <c r="F470" i="12"/>
  <c r="G469" i="12"/>
  <c r="F469" i="12"/>
  <c r="E469" i="12"/>
  <c r="H469" i="12" s="1"/>
  <c r="G468" i="12"/>
  <c r="F468" i="12"/>
  <c r="E468" i="12"/>
  <c r="H468" i="12" s="1"/>
  <c r="G467" i="12"/>
  <c r="F467" i="12"/>
  <c r="E467" i="12"/>
  <c r="H467" i="12" s="1"/>
  <c r="G466" i="12"/>
  <c r="F466" i="12"/>
  <c r="G465" i="12"/>
  <c r="F465" i="12"/>
  <c r="G464" i="12"/>
  <c r="F464" i="12"/>
  <c r="E464" i="12"/>
  <c r="H464" i="12" s="1"/>
  <c r="G463" i="12"/>
  <c r="F463" i="12"/>
  <c r="E463" i="12"/>
  <c r="H463" i="12" s="1"/>
  <c r="G462" i="12"/>
  <c r="F462" i="12"/>
  <c r="E462" i="12"/>
  <c r="H462" i="12" s="1"/>
  <c r="G461" i="12"/>
  <c r="F461" i="12"/>
  <c r="E461" i="12"/>
  <c r="H461" i="12" s="1"/>
  <c r="G460" i="12"/>
  <c r="F460" i="12"/>
  <c r="E460" i="12"/>
  <c r="H460" i="12" s="1"/>
  <c r="G459" i="12"/>
  <c r="F459" i="12"/>
  <c r="G458" i="12"/>
  <c r="F458" i="12"/>
  <c r="E458" i="12"/>
  <c r="H458" i="12" s="1"/>
  <c r="G457" i="12"/>
  <c r="F457" i="12"/>
  <c r="G456" i="12"/>
  <c r="F456" i="12"/>
  <c r="G455" i="12"/>
  <c r="F455" i="12"/>
  <c r="G454" i="12"/>
  <c r="F454" i="12"/>
  <c r="E454" i="12"/>
  <c r="H454" i="12" s="1"/>
  <c r="G453" i="12"/>
  <c r="F453" i="12"/>
  <c r="E453" i="12"/>
  <c r="H453" i="12" s="1"/>
  <c r="G452" i="12"/>
  <c r="F452" i="12"/>
  <c r="E452" i="12"/>
  <c r="H452" i="12" s="1"/>
  <c r="G451" i="12"/>
  <c r="F451" i="12"/>
  <c r="E451" i="12"/>
  <c r="H451" i="12" s="1"/>
  <c r="G450" i="12"/>
  <c r="F450" i="12"/>
  <c r="G449" i="12"/>
  <c r="F449" i="12"/>
  <c r="E449" i="12"/>
  <c r="H449" i="12" s="1"/>
  <c r="G448" i="12"/>
  <c r="F448" i="12"/>
  <c r="E448" i="12"/>
  <c r="H448" i="12" s="1"/>
  <c r="G447" i="12"/>
  <c r="F447" i="12"/>
  <c r="E447" i="12"/>
  <c r="H447" i="12" s="1"/>
  <c r="G446" i="12"/>
  <c r="F446" i="12"/>
  <c r="E446" i="12"/>
  <c r="H446" i="12" s="1"/>
  <c r="G445" i="12"/>
  <c r="F445" i="12"/>
  <c r="G444" i="12"/>
  <c r="F444" i="12"/>
  <c r="E444" i="12"/>
  <c r="H444" i="12" s="1"/>
  <c r="G443" i="12"/>
  <c r="F443" i="12"/>
  <c r="G442" i="12"/>
  <c r="F442" i="12"/>
  <c r="G441" i="12"/>
  <c r="F441" i="12"/>
  <c r="E441" i="12"/>
  <c r="H441" i="12" s="1"/>
  <c r="G440" i="12"/>
  <c r="F440" i="12"/>
  <c r="E440" i="12"/>
  <c r="H440" i="12" s="1"/>
  <c r="G439" i="12"/>
  <c r="F439" i="12"/>
  <c r="E439" i="12"/>
  <c r="H439" i="12" s="1"/>
  <c r="G438" i="12"/>
  <c r="F438" i="12"/>
  <c r="E438" i="12"/>
  <c r="H438" i="12" s="1"/>
  <c r="G437" i="12"/>
  <c r="F437" i="12"/>
  <c r="E437" i="12"/>
  <c r="H437" i="12" s="1"/>
  <c r="G436" i="12"/>
  <c r="F436" i="12"/>
  <c r="E436" i="12"/>
  <c r="H436" i="12" s="1"/>
  <c r="G435" i="12"/>
  <c r="F435" i="12"/>
  <c r="E435" i="12"/>
  <c r="H435" i="12" s="1"/>
  <c r="G434" i="12"/>
  <c r="F434" i="12"/>
  <c r="E434" i="12"/>
  <c r="H434" i="12" s="1"/>
  <c r="G433" i="12"/>
  <c r="F433" i="12"/>
  <c r="E433" i="12"/>
  <c r="H433" i="12" s="1"/>
  <c r="G432" i="12"/>
  <c r="F432" i="12"/>
  <c r="E432" i="12"/>
  <c r="H432" i="12" s="1"/>
  <c r="G431" i="12"/>
  <c r="F431" i="12"/>
  <c r="E431" i="12"/>
  <c r="H431" i="12" s="1"/>
  <c r="G430" i="12"/>
  <c r="F430" i="12"/>
  <c r="E430" i="12"/>
  <c r="H430" i="12" s="1"/>
  <c r="G429" i="12"/>
  <c r="F429" i="12"/>
  <c r="G428" i="12"/>
  <c r="F428" i="12"/>
  <c r="G427" i="12"/>
  <c r="F427" i="12"/>
  <c r="E427" i="12"/>
  <c r="H427" i="12" s="1"/>
  <c r="G426" i="12"/>
  <c r="F426" i="12"/>
  <c r="E426" i="12"/>
  <c r="H426" i="12" s="1"/>
  <c r="G425" i="12"/>
  <c r="F425" i="12"/>
  <c r="E425" i="12"/>
  <c r="H425" i="12" s="1"/>
  <c r="G424" i="12"/>
  <c r="F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H421" i="12" s="1"/>
  <c r="G420" i="12"/>
  <c r="F420" i="12"/>
  <c r="G419" i="12"/>
  <c r="F419" i="12"/>
  <c r="E419" i="12"/>
  <c r="H419" i="12" s="1"/>
  <c r="G418" i="12"/>
  <c r="F418" i="12"/>
  <c r="E418" i="12"/>
  <c r="H418" i="12" s="1"/>
  <c r="G417" i="12"/>
  <c r="F417" i="12"/>
  <c r="G416" i="12"/>
  <c r="F416" i="12"/>
  <c r="E416" i="12"/>
  <c r="H416" i="12" s="1"/>
  <c r="G415" i="12"/>
  <c r="F415" i="12"/>
  <c r="E415" i="12"/>
  <c r="H415" i="12" s="1"/>
  <c r="G414" i="12"/>
  <c r="F414" i="12"/>
  <c r="E414" i="12"/>
  <c r="H414" i="12" s="1"/>
  <c r="G413" i="12"/>
  <c r="F413" i="12"/>
  <c r="G412" i="12"/>
  <c r="F412" i="12"/>
  <c r="G411" i="12"/>
  <c r="F411" i="12"/>
  <c r="G410" i="12"/>
  <c r="F410" i="12"/>
  <c r="G409" i="12"/>
  <c r="F409" i="12"/>
  <c r="G408" i="12"/>
  <c r="F408" i="12"/>
  <c r="G407" i="12"/>
  <c r="F407" i="12"/>
  <c r="E407" i="12"/>
  <c r="H407" i="12" s="1"/>
  <c r="G406" i="12"/>
  <c r="F406" i="12"/>
  <c r="E406" i="12"/>
  <c r="H406" i="12" s="1"/>
  <c r="G405" i="12"/>
  <c r="F405" i="12"/>
  <c r="G404" i="12"/>
  <c r="F404" i="12"/>
  <c r="E404" i="12"/>
  <c r="H404" i="12" s="1"/>
  <c r="G403" i="12"/>
  <c r="F403" i="12"/>
  <c r="G402" i="12"/>
  <c r="F402" i="12"/>
  <c r="E402" i="12"/>
  <c r="H402" i="12" s="1"/>
  <c r="G401" i="12"/>
  <c r="F401" i="12"/>
  <c r="G400" i="12"/>
  <c r="F400" i="12"/>
  <c r="E400" i="12"/>
  <c r="H400" i="12" s="1"/>
  <c r="G399" i="12"/>
  <c r="F399" i="12"/>
  <c r="G398" i="12"/>
  <c r="F398" i="12"/>
  <c r="G397" i="12"/>
  <c r="F397" i="12"/>
  <c r="G396" i="12"/>
  <c r="F396" i="12"/>
  <c r="E396" i="12"/>
  <c r="H396" i="12" s="1"/>
  <c r="G395" i="12"/>
  <c r="F395" i="12"/>
  <c r="G394" i="12"/>
  <c r="F394" i="12"/>
  <c r="E394" i="12"/>
  <c r="H394" i="12" s="1"/>
  <c r="G393" i="12"/>
  <c r="F393" i="12"/>
  <c r="E393" i="12"/>
  <c r="H393" i="12" s="1"/>
  <c r="G392" i="12"/>
  <c r="F392" i="12"/>
  <c r="E392" i="12"/>
  <c r="H392" i="12" s="1"/>
  <c r="G391" i="12"/>
  <c r="F391" i="12"/>
  <c r="G390" i="12"/>
  <c r="F390" i="12"/>
  <c r="E390" i="12"/>
  <c r="H390" i="12" s="1"/>
  <c r="G389" i="12"/>
  <c r="F389" i="12"/>
  <c r="E389" i="12"/>
  <c r="H389" i="12" s="1"/>
  <c r="G388" i="12"/>
  <c r="F388" i="12"/>
  <c r="G387" i="12"/>
  <c r="F387" i="12"/>
  <c r="E387" i="12"/>
  <c r="H387" i="12" s="1"/>
  <c r="G386" i="12"/>
  <c r="F386" i="12"/>
  <c r="E386" i="12"/>
  <c r="H386" i="12" s="1"/>
  <c r="G385" i="12"/>
  <c r="F385" i="12"/>
  <c r="E385" i="12"/>
  <c r="H385" i="12" s="1"/>
  <c r="G384" i="12"/>
  <c r="F384" i="12"/>
  <c r="G383" i="12"/>
  <c r="F383" i="12"/>
  <c r="G382" i="12"/>
  <c r="F382" i="12"/>
  <c r="E382" i="12"/>
  <c r="H382" i="12" s="1"/>
  <c r="G381" i="12"/>
  <c r="F381" i="12"/>
  <c r="E381" i="12"/>
  <c r="H381" i="12" s="1"/>
  <c r="G380" i="12"/>
  <c r="F380" i="12"/>
  <c r="E380" i="12"/>
  <c r="H380" i="12" s="1"/>
  <c r="G379" i="12"/>
  <c r="F379" i="12"/>
  <c r="E379" i="12"/>
  <c r="H379" i="12" s="1"/>
  <c r="G378" i="12"/>
  <c r="F378" i="12"/>
  <c r="E378" i="12"/>
  <c r="H378" i="12" s="1"/>
  <c r="G377" i="12"/>
  <c r="F377" i="12"/>
  <c r="E377" i="12"/>
  <c r="H377" i="12" s="1"/>
  <c r="G376" i="12"/>
  <c r="F376" i="12"/>
  <c r="E376" i="12"/>
  <c r="H376" i="12" s="1"/>
  <c r="G375" i="12"/>
  <c r="F375" i="12"/>
  <c r="E375" i="12"/>
  <c r="H375" i="12" s="1"/>
  <c r="G374" i="12"/>
  <c r="F374" i="12"/>
  <c r="G373" i="12"/>
  <c r="F373" i="12"/>
  <c r="G372" i="12"/>
  <c r="F372" i="12"/>
  <c r="G371" i="12"/>
  <c r="F371" i="12"/>
  <c r="E371" i="12"/>
  <c r="H371" i="12" s="1"/>
  <c r="G370" i="12"/>
  <c r="F370" i="12"/>
  <c r="E370" i="12"/>
  <c r="H370" i="12" s="1"/>
  <c r="G369" i="12"/>
  <c r="F369" i="12"/>
  <c r="G368" i="12"/>
  <c r="F368" i="12"/>
  <c r="E368" i="12"/>
  <c r="H368" i="12" s="1"/>
  <c r="G367" i="12"/>
  <c r="F367" i="12"/>
  <c r="E367" i="12"/>
  <c r="H367" i="12" s="1"/>
  <c r="G366" i="12"/>
  <c r="F366" i="12"/>
  <c r="E366" i="12"/>
  <c r="H366" i="12" s="1"/>
  <c r="G365" i="12"/>
  <c r="F365" i="12"/>
  <c r="G364" i="12"/>
  <c r="F364" i="12"/>
  <c r="G363" i="12"/>
  <c r="F363" i="12"/>
  <c r="E363" i="12"/>
  <c r="H363" i="12" s="1"/>
  <c r="G362" i="12"/>
  <c r="F362" i="12"/>
  <c r="G361" i="12"/>
  <c r="F361" i="12"/>
  <c r="G360" i="12"/>
  <c r="F360" i="12"/>
  <c r="E360" i="12"/>
  <c r="H360" i="12" s="1"/>
  <c r="G359" i="12"/>
  <c r="F359" i="12"/>
  <c r="E359" i="12"/>
  <c r="H359" i="12" s="1"/>
  <c r="G358" i="12"/>
  <c r="F358" i="12"/>
  <c r="E358" i="12"/>
  <c r="H358" i="12" s="1"/>
  <c r="G357" i="12"/>
  <c r="F357" i="12"/>
  <c r="G356" i="12"/>
  <c r="F356" i="12"/>
  <c r="G355" i="12"/>
  <c r="F355" i="12"/>
  <c r="G354" i="12"/>
  <c r="F354" i="12"/>
  <c r="E354" i="12"/>
  <c r="H354" i="12" s="1"/>
  <c r="G353" i="12"/>
  <c r="F353" i="12"/>
  <c r="E353" i="12"/>
  <c r="H353" i="12" s="1"/>
  <c r="G352" i="12"/>
  <c r="F352" i="12"/>
  <c r="G351" i="12"/>
  <c r="F351" i="12"/>
  <c r="G350" i="12"/>
  <c r="F350" i="12"/>
  <c r="F349" i="12"/>
  <c r="D349" i="12"/>
  <c r="C349" i="12"/>
  <c r="E572" i="12" s="1"/>
  <c r="H572" i="12" s="1"/>
  <c r="H343" i="12"/>
  <c r="G343" i="12"/>
  <c r="F343" i="12"/>
  <c r="E343" i="12"/>
  <c r="H342" i="12"/>
  <c r="G342" i="12"/>
  <c r="F342" i="12"/>
  <c r="E342" i="12"/>
  <c r="H341" i="12"/>
  <c r="G341" i="12"/>
  <c r="F341" i="12"/>
  <c r="E341" i="12"/>
  <c r="H340" i="12"/>
  <c r="G340" i="12"/>
  <c r="F340" i="12"/>
  <c r="E340" i="12"/>
  <c r="H339" i="12"/>
  <c r="G339" i="12"/>
  <c r="F339" i="12"/>
  <c r="E339" i="12"/>
  <c r="H338" i="12"/>
  <c r="G338" i="12"/>
  <c r="F338" i="12"/>
  <c r="E338" i="12"/>
  <c r="H337" i="12"/>
  <c r="G337" i="12"/>
  <c r="F337" i="12"/>
  <c r="E337" i="12"/>
  <c r="H336" i="12"/>
  <c r="G336" i="12"/>
  <c r="F336" i="12"/>
  <c r="E336" i="12"/>
  <c r="H335" i="12"/>
  <c r="G335" i="12"/>
  <c r="F335" i="12"/>
  <c r="E335" i="12"/>
  <c r="H334" i="12"/>
  <c r="G334" i="12"/>
  <c r="F334" i="12"/>
  <c r="E334" i="12"/>
  <c r="H333" i="12"/>
  <c r="G333" i="12"/>
  <c r="F333" i="12"/>
  <c r="E333" i="12"/>
  <c r="H332" i="12"/>
  <c r="G332" i="12"/>
  <c r="F332" i="12"/>
  <c r="E332" i="12"/>
  <c r="H331" i="12"/>
  <c r="G331" i="12"/>
  <c r="F331" i="12"/>
  <c r="E331" i="12"/>
  <c r="H330" i="12"/>
  <c r="G330" i="12"/>
  <c r="F330" i="12"/>
  <c r="E330" i="12"/>
  <c r="H329" i="12"/>
  <c r="G329" i="12"/>
  <c r="E329" i="12"/>
  <c r="H328" i="12"/>
  <c r="G328" i="12"/>
  <c r="E328" i="12"/>
  <c r="H327" i="12"/>
  <c r="G327" i="12"/>
  <c r="F327" i="12"/>
  <c r="E327" i="12"/>
  <c r="H326" i="12"/>
  <c r="G326" i="12"/>
  <c r="F326" i="12"/>
  <c r="E326" i="12"/>
  <c r="H325" i="12"/>
  <c r="G325" i="12"/>
  <c r="F325" i="12"/>
  <c r="E325" i="12"/>
  <c r="H324" i="12"/>
  <c r="G324" i="12"/>
  <c r="F324" i="12"/>
  <c r="E324" i="12"/>
  <c r="H323" i="12"/>
  <c r="G323" i="12"/>
  <c r="F323" i="12"/>
  <c r="E323" i="12"/>
  <c r="H322" i="12"/>
  <c r="G322" i="12"/>
  <c r="F322" i="12"/>
  <c r="E322" i="12"/>
  <c r="H321" i="12"/>
  <c r="G321" i="12"/>
  <c r="F321" i="12"/>
  <c r="E321" i="12"/>
  <c r="H320" i="12"/>
  <c r="G320" i="12"/>
  <c r="F320" i="12"/>
  <c r="E320" i="12"/>
  <c r="H319" i="12"/>
  <c r="G319" i="12"/>
  <c r="E319" i="12"/>
  <c r="H318" i="12"/>
  <c r="G318" i="12"/>
  <c r="F318" i="12"/>
  <c r="E318" i="12"/>
  <c r="H317" i="12"/>
  <c r="G317" i="12"/>
  <c r="F317" i="12"/>
  <c r="E317" i="12"/>
  <c r="H316" i="12"/>
  <c r="G316" i="12"/>
  <c r="F316" i="12"/>
  <c r="E316" i="12"/>
  <c r="H315" i="12"/>
  <c r="G315" i="12"/>
  <c r="F315" i="12"/>
  <c r="E315" i="12"/>
  <c r="H314" i="12"/>
  <c r="G314" i="12"/>
  <c r="F314" i="12"/>
  <c r="E314" i="12"/>
  <c r="H313" i="12"/>
  <c r="G313" i="12"/>
  <c r="E313" i="12"/>
  <c r="H312" i="12"/>
  <c r="G312" i="12"/>
  <c r="F312" i="12"/>
  <c r="E312" i="12"/>
  <c r="H311" i="12"/>
  <c r="G311" i="12"/>
  <c r="F311" i="12"/>
  <c r="E311" i="12"/>
  <c r="H310" i="12"/>
  <c r="G310" i="12"/>
  <c r="F310" i="12"/>
  <c r="E310" i="12"/>
  <c r="H309" i="12"/>
  <c r="G309" i="12"/>
  <c r="F309" i="12"/>
  <c r="E309" i="12"/>
  <c r="H308" i="12"/>
  <c r="G308" i="12"/>
  <c r="F308" i="12"/>
  <c r="E308" i="12"/>
  <c r="H307" i="12"/>
  <c r="G307" i="12"/>
  <c r="F307" i="12"/>
  <c r="E307" i="12"/>
  <c r="H306" i="12"/>
  <c r="G306" i="12"/>
  <c r="F306" i="12"/>
  <c r="E306" i="12"/>
  <c r="H305" i="12"/>
  <c r="G305" i="12"/>
  <c r="E305" i="12"/>
  <c r="H304" i="12"/>
  <c r="G304" i="12"/>
  <c r="F304" i="12"/>
  <c r="E304" i="12"/>
  <c r="H303" i="12"/>
  <c r="G303" i="12"/>
  <c r="F303" i="12"/>
  <c r="E303" i="12"/>
  <c r="H302" i="12"/>
  <c r="G302" i="12"/>
  <c r="F302" i="12"/>
  <c r="E302" i="12"/>
  <c r="H301" i="12"/>
  <c r="G301" i="12"/>
  <c r="F301" i="12"/>
  <c r="E301" i="12"/>
  <c r="H300" i="12"/>
  <c r="G300" i="12"/>
  <c r="E300" i="12"/>
  <c r="H299" i="12"/>
  <c r="G299" i="12"/>
  <c r="F299" i="12"/>
  <c r="E299" i="12"/>
  <c r="H298" i="12"/>
  <c r="G298" i="12"/>
  <c r="F298" i="12"/>
  <c r="E298" i="12"/>
  <c r="H297" i="12"/>
  <c r="G297" i="12"/>
  <c r="F297" i="12"/>
  <c r="E297" i="12"/>
  <c r="H296" i="12"/>
  <c r="G296" i="12"/>
  <c r="F296" i="12"/>
  <c r="E296" i="12"/>
  <c r="H295" i="12"/>
  <c r="G295" i="12"/>
  <c r="F295" i="12"/>
  <c r="E295" i="12"/>
  <c r="H294" i="12"/>
  <c r="G294" i="12"/>
  <c r="E294" i="12"/>
  <c r="H293" i="12"/>
  <c r="G293" i="12"/>
  <c r="F293" i="12"/>
  <c r="E293" i="12"/>
  <c r="H292" i="12"/>
  <c r="G292" i="12"/>
  <c r="F292" i="12"/>
  <c r="E292" i="12"/>
  <c r="H291" i="12"/>
  <c r="G291" i="12"/>
  <c r="F291" i="12"/>
  <c r="E291" i="12"/>
  <c r="H290" i="12"/>
  <c r="G290" i="12"/>
  <c r="F290" i="12"/>
  <c r="E290" i="12"/>
  <c r="H289" i="12"/>
  <c r="G289" i="12"/>
  <c r="E289" i="12"/>
  <c r="H288" i="12"/>
  <c r="G288" i="12"/>
  <c r="E288" i="12"/>
  <c r="H287" i="12"/>
  <c r="G287" i="12"/>
  <c r="F287" i="12"/>
  <c r="E287" i="12"/>
  <c r="H286" i="12"/>
  <c r="G286" i="12"/>
  <c r="E286" i="12"/>
  <c r="H285" i="12"/>
  <c r="G285" i="12"/>
  <c r="F285" i="12"/>
  <c r="E285" i="12"/>
  <c r="H284" i="12"/>
  <c r="G284" i="12"/>
  <c r="F284" i="12"/>
  <c r="E284" i="12"/>
  <c r="H283" i="12"/>
  <c r="G283" i="12"/>
  <c r="F283" i="12"/>
  <c r="E283" i="12"/>
  <c r="H282" i="12"/>
  <c r="G282" i="12"/>
  <c r="F282" i="12"/>
  <c r="E282" i="12"/>
  <c r="H281" i="12"/>
  <c r="G281" i="12"/>
  <c r="F281" i="12"/>
  <c r="E281" i="12"/>
  <c r="H280" i="12"/>
  <c r="G280" i="12"/>
  <c r="F280" i="12"/>
  <c r="E280" i="12"/>
  <c r="H279" i="12"/>
  <c r="G279" i="12"/>
  <c r="F279" i="12"/>
  <c r="E279" i="12"/>
  <c r="H278" i="12"/>
  <c r="G278" i="12"/>
  <c r="F278" i="12"/>
  <c r="E278" i="12"/>
  <c r="H277" i="12"/>
  <c r="G277" i="12"/>
  <c r="F277" i="12"/>
  <c r="E277" i="12"/>
  <c r="H276" i="12"/>
  <c r="G276" i="12"/>
  <c r="E276" i="12"/>
  <c r="H275" i="12"/>
  <c r="G275" i="12"/>
  <c r="F275" i="12"/>
  <c r="E275" i="12"/>
  <c r="H274" i="12"/>
  <c r="G274" i="12"/>
  <c r="F274" i="12"/>
  <c r="E274" i="12"/>
  <c r="H273" i="12"/>
  <c r="G273" i="12"/>
  <c r="F273" i="12"/>
  <c r="E273" i="12"/>
  <c r="H272" i="12"/>
  <c r="G272" i="12"/>
  <c r="F272" i="12"/>
  <c r="E272" i="12"/>
  <c r="H271" i="12"/>
  <c r="G271" i="12"/>
  <c r="F271" i="12"/>
  <c r="E271" i="12"/>
  <c r="H270" i="12"/>
  <c r="G270" i="12"/>
  <c r="F270" i="12"/>
  <c r="E270" i="12"/>
  <c r="H269" i="12"/>
  <c r="G269" i="12"/>
  <c r="F269" i="12"/>
  <c r="E269" i="12"/>
  <c r="H268" i="12"/>
  <c r="G268" i="12"/>
  <c r="F268" i="12"/>
  <c r="E268" i="12"/>
  <c r="H267" i="12"/>
  <c r="G267" i="12"/>
  <c r="F267" i="12"/>
  <c r="E267" i="12"/>
  <c r="H266" i="12"/>
  <c r="G266" i="12"/>
  <c r="F266" i="12"/>
  <c r="E266" i="12"/>
  <c r="H265" i="12"/>
  <c r="G265" i="12"/>
  <c r="F265" i="12"/>
  <c r="E265" i="12"/>
  <c r="H264" i="12"/>
  <c r="G264" i="12"/>
  <c r="F264" i="12"/>
  <c r="E264" i="12"/>
  <c r="H263" i="12"/>
  <c r="G263" i="12"/>
  <c r="F263" i="12"/>
  <c r="E263" i="12"/>
  <c r="H262" i="12"/>
  <c r="G262" i="12"/>
  <c r="F262" i="12"/>
  <c r="E262" i="12"/>
  <c r="H261" i="12"/>
  <c r="G261" i="12"/>
  <c r="F261" i="12"/>
  <c r="E261" i="12"/>
  <c r="H260" i="12"/>
  <c r="G260" i="12"/>
  <c r="E260" i="12"/>
  <c r="H259" i="12"/>
  <c r="G259" i="12"/>
  <c r="E259" i="12"/>
  <c r="H258" i="12"/>
  <c r="G258" i="12"/>
  <c r="F258" i="12"/>
  <c r="E258" i="12"/>
  <c r="H257" i="12"/>
  <c r="G257" i="12"/>
  <c r="F257" i="12"/>
  <c r="E257" i="12"/>
  <c r="H256" i="12"/>
  <c r="G256" i="12"/>
  <c r="F256" i="12"/>
  <c r="E256" i="12"/>
  <c r="H255" i="12"/>
  <c r="G255" i="12"/>
  <c r="F255" i="12"/>
  <c r="E255" i="12"/>
  <c r="H254" i="12"/>
  <c r="G254" i="12"/>
  <c r="F254" i="12"/>
  <c r="E254" i="1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H248" i="12"/>
  <c r="G248" i="12"/>
  <c r="F248" i="12"/>
  <c r="E248" i="12"/>
  <c r="H247" i="12"/>
  <c r="G247" i="12"/>
  <c r="F247" i="12"/>
  <c r="E247" i="12"/>
  <c r="H246" i="12"/>
  <c r="G246" i="12"/>
  <c r="F246" i="12"/>
  <c r="E246" i="12"/>
  <c r="H245" i="12"/>
  <c r="G245" i="12"/>
  <c r="F245" i="12"/>
  <c r="E245" i="12"/>
  <c r="H244" i="12"/>
  <c r="G244" i="12"/>
  <c r="F244" i="12"/>
  <c r="E244" i="12"/>
  <c r="H243" i="12"/>
  <c r="G243" i="12"/>
  <c r="F243" i="12"/>
  <c r="E243" i="12"/>
  <c r="H242" i="12"/>
  <c r="G242" i="12"/>
  <c r="F242" i="12"/>
  <c r="E242" i="12"/>
  <c r="H241" i="12"/>
  <c r="G241" i="12"/>
  <c r="E241" i="12"/>
  <c r="H240" i="12"/>
  <c r="G240" i="12"/>
  <c r="F240" i="12"/>
  <c r="E240" i="12"/>
  <c r="H239" i="12"/>
  <c r="G239" i="12"/>
  <c r="F239" i="12"/>
  <c r="E239" i="12"/>
  <c r="H238" i="12"/>
  <c r="G238" i="12"/>
  <c r="E238" i="12"/>
  <c r="H237" i="12"/>
  <c r="G237" i="12"/>
  <c r="F237" i="12"/>
  <c r="E237" i="12"/>
  <c r="H236" i="12"/>
  <c r="G236" i="12"/>
  <c r="F236" i="12"/>
  <c r="E236" i="12"/>
  <c r="H235" i="12"/>
  <c r="G235" i="12"/>
  <c r="F235" i="12"/>
  <c r="E235" i="12"/>
  <c r="H234" i="12"/>
  <c r="G234" i="12"/>
  <c r="F234" i="12"/>
  <c r="E234" i="12"/>
  <c r="H233" i="12"/>
  <c r="G233" i="12"/>
  <c r="F233" i="12"/>
  <c r="E233" i="12"/>
  <c r="H232" i="12"/>
  <c r="G232" i="12"/>
  <c r="E232" i="12"/>
  <c r="H231" i="12"/>
  <c r="G231" i="12"/>
  <c r="F231" i="12"/>
  <c r="E231" i="12"/>
  <c r="H230" i="12"/>
  <c r="G230" i="12"/>
  <c r="F230" i="12"/>
  <c r="E230" i="12"/>
  <c r="H229" i="12"/>
  <c r="G229" i="12"/>
  <c r="F229" i="12"/>
  <c r="E229" i="12"/>
  <c r="H228" i="12"/>
  <c r="G228" i="12"/>
  <c r="F228" i="12"/>
  <c r="E228" i="12"/>
  <c r="H227" i="12"/>
  <c r="G227" i="12"/>
  <c r="F227" i="12"/>
  <c r="E227" i="12"/>
  <c r="H226" i="12"/>
  <c r="G226" i="12"/>
  <c r="F226" i="12"/>
  <c r="E226" i="12"/>
  <c r="H225" i="12"/>
  <c r="G225" i="12"/>
  <c r="E225" i="12"/>
  <c r="H224" i="12"/>
  <c r="G224" i="12"/>
  <c r="F224" i="12"/>
  <c r="E224" i="12"/>
  <c r="H223" i="12"/>
  <c r="G223" i="12"/>
  <c r="F223" i="12"/>
  <c r="E223" i="12"/>
  <c r="H222" i="12"/>
  <c r="G222" i="12"/>
  <c r="F222" i="12"/>
  <c r="E222" i="12"/>
  <c r="H221" i="12"/>
  <c r="G221" i="12"/>
  <c r="F221" i="12"/>
  <c r="E221" i="12"/>
  <c r="H220" i="12"/>
  <c r="G220" i="12"/>
  <c r="F220" i="12"/>
  <c r="E220" i="12"/>
  <c r="H219" i="12"/>
  <c r="G219" i="12"/>
  <c r="F219" i="12"/>
  <c r="E219" i="12"/>
  <c r="H218" i="12"/>
  <c r="G218" i="12"/>
  <c r="E218" i="12"/>
  <c r="H217" i="12"/>
  <c r="G217" i="12"/>
  <c r="F217" i="12"/>
  <c r="E217" i="12"/>
  <c r="H216" i="12"/>
  <c r="G216" i="12"/>
  <c r="F216" i="12"/>
  <c r="E216" i="12"/>
  <c r="H215" i="12"/>
  <c r="G215" i="12"/>
  <c r="F215" i="12"/>
  <c r="E215" i="12"/>
  <c r="H214" i="12"/>
  <c r="G214" i="12"/>
  <c r="E214" i="12"/>
  <c r="H213" i="12"/>
  <c r="G213" i="12"/>
  <c r="E213" i="12"/>
  <c r="H212" i="12"/>
  <c r="G212" i="12"/>
  <c r="F212" i="12"/>
  <c r="E212" i="12"/>
  <c r="H211" i="12"/>
  <c r="G211" i="12"/>
  <c r="F211" i="12"/>
  <c r="E211" i="12"/>
  <c r="H210" i="12"/>
  <c r="G210" i="12"/>
  <c r="E210" i="12"/>
  <c r="H209" i="12"/>
  <c r="G209" i="12"/>
  <c r="E209" i="12"/>
  <c r="H208" i="12"/>
  <c r="G208" i="12"/>
  <c r="E208" i="12"/>
  <c r="H207" i="12"/>
  <c r="G207" i="12"/>
  <c r="F207" i="12"/>
  <c r="E207" i="12"/>
  <c r="H206" i="12"/>
  <c r="G206" i="12"/>
  <c r="F206" i="12"/>
  <c r="E206" i="12"/>
  <c r="H205" i="12"/>
  <c r="G205" i="12"/>
  <c r="E205" i="12"/>
  <c r="H204" i="12"/>
  <c r="G204" i="12"/>
  <c r="E204" i="12"/>
  <c r="H203" i="12"/>
  <c r="G203" i="12"/>
  <c r="E203" i="12"/>
  <c r="H202" i="12"/>
  <c r="G202" i="12"/>
  <c r="E202" i="12"/>
  <c r="H201" i="12"/>
  <c r="G201" i="12"/>
  <c r="E201" i="12"/>
  <c r="H200" i="12"/>
  <c r="G200" i="12"/>
  <c r="F200" i="12"/>
  <c r="E200" i="12"/>
  <c r="H199" i="12"/>
  <c r="G199" i="12"/>
  <c r="E199" i="12"/>
  <c r="H198" i="12"/>
  <c r="G198" i="12"/>
  <c r="F198" i="12"/>
  <c r="E198" i="12"/>
  <c r="H197" i="12"/>
  <c r="G197" i="12"/>
  <c r="F197" i="12"/>
  <c r="E197" i="12"/>
  <c r="H196" i="12"/>
  <c r="G196" i="12"/>
  <c r="F196" i="12"/>
  <c r="E196" i="12"/>
  <c r="H195" i="12"/>
  <c r="G195" i="12"/>
  <c r="F195" i="12"/>
  <c r="E195" i="12"/>
  <c r="H194" i="12"/>
  <c r="G194" i="12"/>
  <c r="F194" i="12"/>
  <c r="E194" i="12"/>
  <c r="H193" i="12"/>
  <c r="G193" i="12"/>
  <c r="E193" i="12"/>
  <c r="H192" i="12"/>
  <c r="G192" i="12"/>
  <c r="F192" i="12"/>
  <c r="E192" i="12"/>
  <c r="H191" i="12"/>
  <c r="G191" i="12"/>
  <c r="E191" i="12"/>
  <c r="H190" i="12"/>
  <c r="G190" i="12"/>
  <c r="F190" i="12"/>
  <c r="E190" i="12"/>
  <c r="H189" i="12"/>
  <c r="G189" i="12"/>
  <c r="F189" i="12"/>
  <c r="E189" i="12"/>
  <c r="H188" i="12"/>
  <c r="G188" i="12"/>
  <c r="E188" i="12"/>
  <c r="H187" i="12"/>
  <c r="G187" i="12"/>
  <c r="E187" i="12"/>
  <c r="H186" i="12"/>
  <c r="G186" i="12"/>
  <c r="E186" i="12"/>
  <c r="H185" i="12"/>
  <c r="G185" i="12"/>
  <c r="F185" i="12"/>
  <c r="E185" i="12"/>
  <c r="H184" i="12"/>
  <c r="G184" i="12"/>
  <c r="F184" i="12"/>
  <c r="E184" i="12"/>
  <c r="H183" i="12"/>
  <c r="G183" i="12"/>
  <c r="F183" i="12"/>
  <c r="E183" i="12"/>
  <c r="H182" i="12"/>
  <c r="G182" i="12"/>
  <c r="F182" i="12"/>
  <c r="E182" i="12"/>
  <c r="H181" i="12"/>
  <c r="G181" i="12"/>
  <c r="E181" i="12"/>
  <c r="H180" i="12"/>
  <c r="G180" i="12"/>
  <c r="F180" i="12"/>
  <c r="E180" i="12"/>
  <c r="H179" i="12"/>
  <c r="G179" i="12"/>
  <c r="E179" i="12"/>
  <c r="H178" i="12"/>
  <c r="G178" i="12"/>
  <c r="E178" i="12"/>
  <c r="H177" i="12"/>
  <c r="G177" i="12"/>
  <c r="F177" i="12"/>
  <c r="E177" i="12"/>
  <c r="H176" i="12"/>
  <c r="G176" i="12"/>
  <c r="F176" i="12"/>
  <c r="E176" i="12"/>
  <c r="H175" i="12"/>
  <c r="G175" i="12"/>
  <c r="F175" i="12"/>
  <c r="E175" i="12"/>
  <c r="H174" i="12"/>
  <c r="G174" i="12"/>
  <c r="E174" i="12"/>
  <c r="H173" i="12"/>
  <c r="E173" i="12"/>
  <c r="D173" i="12"/>
  <c r="C173" i="12"/>
  <c r="G173" i="12" s="1"/>
  <c r="G167" i="12"/>
  <c r="F167" i="12"/>
  <c r="E167" i="12"/>
  <c r="H167" i="12" s="1"/>
  <c r="G166" i="12"/>
  <c r="F166" i="12"/>
  <c r="E166" i="12"/>
  <c r="H166" i="12" s="1"/>
  <c r="G165" i="12"/>
  <c r="F165" i="12"/>
  <c r="E165" i="12"/>
  <c r="H165" i="12" s="1"/>
  <c r="G164" i="12"/>
  <c r="F164" i="12"/>
  <c r="E164" i="12"/>
  <c r="H164" i="12" s="1"/>
  <c r="G163" i="12"/>
  <c r="F163" i="12"/>
  <c r="E163" i="12"/>
  <c r="H163" i="12" s="1"/>
  <c r="G162" i="12"/>
  <c r="F162" i="12"/>
  <c r="E162" i="12"/>
  <c r="H162" i="12" s="1"/>
  <c r="G161" i="12"/>
  <c r="F161" i="12"/>
  <c r="E161" i="12"/>
  <c r="H161" i="12" s="1"/>
  <c r="G160" i="12"/>
  <c r="F160" i="12"/>
  <c r="E160" i="12"/>
  <c r="H160" i="12" s="1"/>
  <c r="G159" i="12"/>
  <c r="F159" i="12"/>
  <c r="E159" i="12"/>
  <c r="H159" i="12" s="1"/>
  <c r="G158" i="12"/>
  <c r="F158" i="12"/>
  <c r="E158" i="12"/>
  <c r="H158" i="12" s="1"/>
  <c r="G157" i="12"/>
  <c r="F157" i="12"/>
  <c r="E157" i="12"/>
  <c r="H157" i="12" s="1"/>
  <c r="G156" i="12"/>
  <c r="F156" i="12"/>
  <c r="E156" i="12"/>
  <c r="H156" i="12" s="1"/>
  <c r="G155" i="12"/>
  <c r="F155" i="12"/>
  <c r="G154" i="12"/>
  <c r="F154" i="12"/>
  <c r="E154" i="12"/>
  <c r="H154" i="12" s="1"/>
  <c r="G153" i="12"/>
  <c r="F153" i="12"/>
  <c r="G152" i="12"/>
  <c r="F152" i="12"/>
  <c r="G151" i="12"/>
  <c r="F151" i="12"/>
  <c r="E151" i="12"/>
  <c r="H151" i="12" s="1"/>
  <c r="G150" i="12"/>
  <c r="F150" i="12"/>
  <c r="E150" i="12"/>
  <c r="H150" i="12" s="1"/>
  <c r="G149" i="12"/>
  <c r="F149" i="12"/>
  <c r="E149" i="12"/>
  <c r="H149" i="12" s="1"/>
  <c r="G148" i="12"/>
  <c r="F148" i="12"/>
  <c r="E148" i="12"/>
  <c r="H148" i="12" s="1"/>
  <c r="G147" i="12"/>
  <c r="F147" i="12"/>
  <c r="E147" i="12"/>
  <c r="H147" i="12" s="1"/>
  <c r="G146" i="12"/>
  <c r="F146" i="12"/>
  <c r="E146" i="12"/>
  <c r="H146" i="12" s="1"/>
  <c r="G145" i="12"/>
  <c r="F145" i="12"/>
  <c r="E145" i="12"/>
  <c r="H145" i="12" s="1"/>
  <c r="G144" i="12"/>
  <c r="F144" i="12"/>
  <c r="E144" i="12"/>
  <c r="H144" i="12" s="1"/>
  <c r="G143" i="12"/>
  <c r="F143" i="12"/>
  <c r="G142" i="12"/>
  <c r="F142" i="12"/>
  <c r="E142" i="12"/>
  <c r="H142" i="12" s="1"/>
  <c r="G141" i="12"/>
  <c r="F141" i="12"/>
  <c r="E141" i="12"/>
  <c r="H141" i="12" s="1"/>
  <c r="G140" i="12"/>
  <c r="F140" i="12"/>
  <c r="E140" i="12"/>
  <c r="H140" i="12" s="1"/>
  <c r="G139" i="12"/>
  <c r="F139" i="12"/>
  <c r="E139" i="12"/>
  <c r="H139" i="12" s="1"/>
  <c r="G138" i="12"/>
  <c r="F138" i="12"/>
  <c r="E138" i="12"/>
  <c r="H138" i="12" s="1"/>
  <c r="G137" i="12"/>
  <c r="F137" i="12"/>
  <c r="G136" i="12"/>
  <c r="F136" i="12"/>
  <c r="G135" i="12"/>
  <c r="F135" i="12"/>
  <c r="E135" i="12"/>
  <c r="H135" i="12" s="1"/>
  <c r="G134" i="12"/>
  <c r="F134" i="12"/>
  <c r="G133" i="12"/>
  <c r="F133" i="12"/>
  <c r="G132" i="12"/>
  <c r="F132" i="12"/>
  <c r="G131" i="12"/>
  <c r="F131" i="12"/>
  <c r="G130" i="12"/>
  <c r="F130" i="12"/>
  <c r="E130" i="12"/>
  <c r="H130" i="12" s="1"/>
  <c r="G129" i="12"/>
  <c r="F129" i="12"/>
  <c r="E129" i="12"/>
  <c r="H129" i="12" s="1"/>
  <c r="G128" i="12"/>
  <c r="F128" i="12"/>
  <c r="G127" i="12"/>
  <c r="F127" i="12"/>
  <c r="E127" i="12"/>
  <c r="H127" i="12" s="1"/>
  <c r="G126" i="12"/>
  <c r="F126" i="12"/>
  <c r="G125" i="12"/>
  <c r="F125" i="12"/>
  <c r="G124" i="12"/>
  <c r="F124" i="12"/>
  <c r="E124" i="12"/>
  <c r="H124" i="12" s="1"/>
  <c r="G123" i="12"/>
  <c r="F123" i="12"/>
  <c r="E123" i="12"/>
  <c r="H123" i="12" s="1"/>
  <c r="G122" i="12"/>
  <c r="F122" i="12"/>
  <c r="E122" i="12"/>
  <c r="H122" i="12" s="1"/>
  <c r="G121" i="12"/>
  <c r="F121" i="12"/>
  <c r="E121" i="12"/>
  <c r="H121" i="12" s="1"/>
  <c r="G120" i="12"/>
  <c r="F120" i="12"/>
  <c r="G119" i="12"/>
  <c r="F119" i="12"/>
  <c r="E119" i="12"/>
  <c r="H119" i="12" s="1"/>
  <c r="G118" i="12"/>
  <c r="F118" i="12"/>
  <c r="E118" i="12"/>
  <c r="H118" i="12" s="1"/>
  <c r="G117" i="12"/>
  <c r="F117" i="12"/>
  <c r="G116" i="12"/>
  <c r="F116" i="12"/>
  <c r="E116" i="12"/>
  <c r="H116" i="12" s="1"/>
  <c r="G115" i="12"/>
  <c r="F115" i="12"/>
  <c r="G114" i="12"/>
  <c r="F114" i="12"/>
  <c r="G113" i="12"/>
  <c r="F113" i="12"/>
  <c r="G112" i="12"/>
  <c r="F112" i="12"/>
  <c r="E112" i="12"/>
  <c r="H112" i="12" s="1"/>
  <c r="G111" i="12"/>
  <c r="F111" i="12"/>
  <c r="E111" i="12"/>
  <c r="H111" i="12" s="1"/>
  <c r="G110" i="12"/>
  <c r="F110" i="12"/>
  <c r="E110" i="12"/>
  <c r="H110" i="12" s="1"/>
  <c r="G109" i="12"/>
  <c r="F109" i="12"/>
  <c r="E109" i="12"/>
  <c r="H109" i="12" s="1"/>
  <c r="G108" i="12"/>
  <c r="F108" i="12"/>
  <c r="E108" i="12"/>
  <c r="H108" i="12" s="1"/>
  <c r="G107" i="12"/>
  <c r="F107" i="12"/>
  <c r="E107" i="12"/>
  <c r="H107" i="12" s="1"/>
  <c r="G106" i="12"/>
  <c r="F106" i="12"/>
  <c r="G105" i="12"/>
  <c r="F105" i="12"/>
  <c r="E105" i="12"/>
  <c r="H105" i="12" s="1"/>
  <c r="G104" i="12"/>
  <c r="F104" i="12"/>
  <c r="G103" i="12"/>
  <c r="F103" i="12"/>
  <c r="G102" i="12"/>
  <c r="F102" i="12"/>
  <c r="E102" i="12"/>
  <c r="H102" i="12" s="1"/>
  <c r="G101" i="12"/>
  <c r="F101" i="12"/>
  <c r="E101" i="12"/>
  <c r="H101" i="12" s="1"/>
  <c r="G100" i="12"/>
  <c r="F100" i="12"/>
  <c r="E100" i="12"/>
  <c r="H100" i="12" s="1"/>
  <c r="G99" i="12"/>
  <c r="F99" i="12"/>
  <c r="G98" i="12"/>
  <c r="F98" i="12"/>
  <c r="E98" i="12"/>
  <c r="H98" i="12" s="1"/>
  <c r="G97" i="12"/>
  <c r="F97" i="12"/>
  <c r="E97" i="12"/>
  <c r="H97" i="12" s="1"/>
  <c r="G96" i="12"/>
  <c r="F96" i="12"/>
  <c r="E96" i="12"/>
  <c r="H96" i="12" s="1"/>
  <c r="G95" i="12"/>
  <c r="F95" i="12"/>
  <c r="E95" i="12"/>
  <c r="H95" i="12" s="1"/>
  <c r="G94" i="12"/>
  <c r="F94" i="12"/>
  <c r="E94" i="12"/>
  <c r="H94" i="12" s="1"/>
  <c r="G93" i="12"/>
  <c r="F93" i="12"/>
  <c r="E93" i="12"/>
  <c r="H93" i="12" s="1"/>
  <c r="G92" i="12"/>
  <c r="F92" i="12"/>
  <c r="G91" i="12"/>
  <c r="F91" i="12"/>
  <c r="G90" i="12"/>
  <c r="F90" i="12"/>
  <c r="G89" i="12"/>
  <c r="F89" i="12"/>
  <c r="G88" i="12"/>
  <c r="F88" i="12"/>
  <c r="E88" i="12"/>
  <c r="H88" i="12" s="1"/>
  <c r="G87" i="12"/>
  <c r="F87" i="12"/>
  <c r="G86" i="12"/>
  <c r="F86" i="12"/>
  <c r="E86" i="12"/>
  <c r="H86" i="12" s="1"/>
  <c r="G85" i="12"/>
  <c r="F85" i="12"/>
  <c r="E85" i="12"/>
  <c r="H85" i="12" s="1"/>
  <c r="G84" i="12"/>
  <c r="F84" i="12"/>
  <c r="E84" i="12"/>
  <c r="H84" i="12" s="1"/>
  <c r="G83" i="12"/>
  <c r="F83" i="12"/>
  <c r="E83" i="12"/>
  <c r="H83" i="12" s="1"/>
  <c r="G82" i="12"/>
  <c r="F82" i="12"/>
  <c r="G81" i="12"/>
  <c r="F81" i="12"/>
  <c r="E81" i="12"/>
  <c r="H81" i="12" s="1"/>
  <c r="G80" i="12"/>
  <c r="F80" i="12"/>
  <c r="E80" i="12"/>
  <c r="H80" i="12" s="1"/>
  <c r="G79" i="12"/>
  <c r="F79" i="12"/>
  <c r="G78" i="12"/>
  <c r="F78" i="12"/>
  <c r="E78" i="12"/>
  <c r="H78" i="12" s="1"/>
  <c r="G77" i="12"/>
  <c r="F77" i="12"/>
  <c r="G76" i="12"/>
  <c r="F76" i="12"/>
  <c r="F75" i="12"/>
  <c r="D75" i="12"/>
  <c r="C75" i="12"/>
  <c r="E155" i="12" s="1"/>
  <c r="H155" i="12" s="1"/>
  <c r="H69" i="12"/>
  <c r="G69" i="12"/>
  <c r="E69" i="12"/>
  <c r="H68" i="12"/>
  <c r="G68" i="12"/>
  <c r="E68" i="12"/>
  <c r="H67" i="12"/>
  <c r="G67" i="12"/>
  <c r="F67" i="12"/>
  <c r="E67" i="12"/>
  <c r="H66" i="12"/>
  <c r="G66" i="12"/>
  <c r="F66" i="12"/>
  <c r="E66" i="12"/>
  <c r="H65" i="12"/>
  <c r="G65" i="12"/>
  <c r="F65" i="12"/>
  <c r="E65" i="12"/>
  <c r="H64" i="12"/>
  <c r="G64" i="12"/>
  <c r="E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F54" i="12"/>
  <c r="E54" i="12"/>
  <c r="H53" i="12"/>
  <c r="G53" i="12"/>
  <c r="F53" i="12"/>
  <c r="E53" i="12"/>
  <c r="H52" i="12"/>
  <c r="G52" i="12"/>
  <c r="F52" i="12"/>
  <c r="E52" i="12"/>
  <c r="H51" i="12"/>
  <c r="G51" i="12"/>
  <c r="F51" i="12"/>
  <c r="E51" i="12"/>
  <c r="H50" i="12"/>
  <c r="G50" i="12"/>
  <c r="E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H45" i="12"/>
  <c r="G45" i="12"/>
  <c r="F45" i="12"/>
  <c r="E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E39" i="12"/>
  <c r="H38" i="12"/>
  <c r="G38" i="12"/>
  <c r="F38" i="12"/>
  <c r="E38" i="12"/>
  <c r="H37" i="12"/>
  <c r="G37" i="12"/>
  <c r="F37" i="12"/>
  <c r="E37" i="12"/>
  <c r="H36" i="12"/>
  <c r="G36" i="12"/>
  <c r="F36" i="12"/>
  <c r="E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H30" i="12"/>
  <c r="G30" i="12"/>
  <c r="F30" i="12"/>
  <c r="E30" i="12"/>
  <c r="H29" i="12"/>
  <c r="G29" i="12"/>
  <c r="F29" i="12"/>
  <c r="E29" i="12"/>
  <c r="H28" i="12"/>
  <c r="G28" i="12"/>
  <c r="F28" i="12"/>
  <c r="E28" i="12"/>
  <c r="H27" i="12"/>
  <c r="G27" i="12"/>
  <c r="E27" i="12"/>
  <c r="H26" i="12"/>
  <c r="G26" i="12"/>
  <c r="F26" i="12"/>
  <c r="E26" i="12"/>
  <c r="H25" i="12"/>
  <c r="G25" i="12"/>
  <c r="F25" i="12"/>
  <c r="E25" i="12"/>
  <c r="H24" i="12"/>
  <c r="G24" i="12"/>
  <c r="F24" i="12"/>
  <c r="E24" i="12"/>
  <c r="H23" i="12"/>
  <c r="G23" i="12"/>
  <c r="F23" i="12"/>
  <c r="E23" i="12"/>
  <c r="H22" i="12"/>
  <c r="G22" i="12"/>
  <c r="F22" i="12"/>
  <c r="E22" i="12"/>
  <c r="H21" i="12"/>
  <c r="G21" i="12"/>
  <c r="F21" i="12"/>
  <c r="E21" i="12"/>
  <c r="H20" i="12"/>
  <c r="G20" i="12"/>
  <c r="F20" i="12"/>
  <c r="E20" i="12"/>
  <c r="E19" i="12"/>
  <c r="D19" i="12"/>
  <c r="C19" i="12"/>
  <c r="G19" i="12" s="1"/>
  <c r="H19" i="12" s="1"/>
  <c r="C13" i="12"/>
  <c r="D12" i="12"/>
  <c r="C11" i="12"/>
  <c r="D10" i="12"/>
  <c r="C9" i="12"/>
  <c r="D8" i="12"/>
  <c r="G609" i="11"/>
  <c r="F609" i="11"/>
  <c r="E609" i="11"/>
  <c r="H609" i="11" s="1"/>
  <c r="G608" i="11"/>
  <c r="F608" i="11"/>
  <c r="E608" i="11"/>
  <c r="H608" i="11" s="1"/>
  <c r="G607" i="11"/>
  <c r="F607" i="11"/>
  <c r="G606" i="11"/>
  <c r="F606" i="11"/>
  <c r="E606" i="11"/>
  <c r="H606" i="11" s="1"/>
  <c r="G605" i="11"/>
  <c r="F605" i="11"/>
  <c r="G604" i="11"/>
  <c r="F604" i="11"/>
  <c r="E604" i="11"/>
  <c r="H604" i="11" s="1"/>
  <c r="G603" i="11"/>
  <c r="F603" i="11"/>
  <c r="E603" i="11"/>
  <c r="H603" i="11" s="1"/>
  <c r="G602" i="11"/>
  <c r="F602" i="11"/>
  <c r="G601" i="11"/>
  <c r="F601" i="11"/>
  <c r="G600" i="11"/>
  <c r="F600" i="11"/>
  <c r="G599" i="11"/>
  <c r="F599" i="11"/>
  <c r="G598" i="11"/>
  <c r="F598" i="11"/>
  <c r="E598" i="11"/>
  <c r="H598" i="11" s="1"/>
  <c r="G597" i="11"/>
  <c r="F597" i="11"/>
  <c r="G596" i="11"/>
  <c r="F596" i="11"/>
  <c r="E596" i="11"/>
  <c r="H596" i="11" s="1"/>
  <c r="G595" i="11"/>
  <c r="F595" i="11"/>
  <c r="E595" i="11"/>
  <c r="H595" i="11" s="1"/>
  <c r="G594" i="11"/>
  <c r="F594" i="11"/>
  <c r="E594" i="11"/>
  <c r="H594" i="11" s="1"/>
  <c r="G593" i="11"/>
  <c r="F593" i="11"/>
  <c r="G592" i="11"/>
  <c r="F592" i="11"/>
  <c r="G591" i="11"/>
  <c r="F591" i="11"/>
  <c r="E591" i="11"/>
  <c r="H591" i="11" s="1"/>
  <c r="G590" i="11"/>
  <c r="F590" i="11"/>
  <c r="E590" i="11"/>
  <c r="H590" i="11" s="1"/>
  <c r="G589" i="11"/>
  <c r="F589" i="11"/>
  <c r="G588" i="11"/>
  <c r="F588" i="11"/>
  <c r="E588" i="11"/>
  <c r="H588" i="11" s="1"/>
  <c r="G587" i="11"/>
  <c r="F587" i="11"/>
  <c r="G586" i="11"/>
  <c r="F586" i="11"/>
  <c r="G585" i="11"/>
  <c r="F585" i="11"/>
  <c r="G584" i="11"/>
  <c r="F584" i="11"/>
  <c r="E584" i="11"/>
  <c r="H584" i="11" s="1"/>
  <c r="G583" i="11"/>
  <c r="F583" i="11"/>
  <c r="E583" i="11"/>
  <c r="H583" i="11" s="1"/>
  <c r="F582" i="11"/>
  <c r="D582" i="11"/>
  <c r="C582" i="11"/>
  <c r="E607" i="11" s="1"/>
  <c r="H607" i="11" s="1"/>
  <c r="H576" i="11"/>
  <c r="G576" i="11"/>
  <c r="F576" i="11"/>
  <c r="E576" i="11"/>
  <c r="H575" i="11"/>
  <c r="G575" i="11"/>
  <c r="F575" i="11"/>
  <c r="E575" i="11"/>
  <c r="H574" i="11"/>
  <c r="G574" i="11"/>
  <c r="F574" i="11"/>
  <c r="E574" i="11"/>
  <c r="H573" i="11"/>
  <c r="G573" i="11"/>
  <c r="F573" i="11"/>
  <c r="E573" i="11"/>
  <c r="H572" i="11"/>
  <c r="G572" i="11"/>
  <c r="F572" i="11"/>
  <c r="E572" i="11"/>
  <c r="H571" i="11"/>
  <c r="G571" i="11"/>
  <c r="F571" i="11"/>
  <c r="E571" i="11"/>
  <c r="H570" i="11"/>
  <c r="G570" i="11"/>
  <c r="E570" i="11"/>
  <c r="H569" i="11"/>
  <c r="G569" i="11"/>
  <c r="E569" i="11"/>
  <c r="H568" i="11"/>
  <c r="G568" i="11"/>
  <c r="E568" i="11"/>
  <c r="H567" i="11"/>
  <c r="G567" i="11"/>
  <c r="F567" i="11"/>
  <c r="E567" i="11"/>
  <c r="H566" i="11"/>
  <c r="G566" i="11"/>
  <c r="F566" i="11"/>
  <c r="E566" i="11"/>
  <c r="H565" i="11"/>
  <c r="G565" i="11"/>
  <c r="F565" i="11"/>
  <c r="E565" i="11"/>
  <c r="H564" i="11"/>
  <c r="G564" i="11"/>
  <c r="F564" i="11"/>
  <c r="E564" i="11"/>
  <c r="H563" i="11"/>
  <c r="G563" i="11"/>
  <c r="F563" i="11"/>
  <c r="E563" i="11"/>
  <c r="H562" i="11"/>
  <c r="G562" i="11"/>
  <c r="E562" i="11"/>
  <c r="H561" i="11"/>
  <c r="G561" i="11"/>
  <c r="E561" i="11"/>
  <c r="H560" i="11"/>
  <c r="G560" i="11"/>
  <c r="E560" i="11"/>
  <c r="H559" i="11"/>
  <c r="G559" i="11"/>
  <c r="E559" i="11"/>
  <c r="H558" i="11"/>
  <c r="G558" i="11"/>
  <c r="F558" i="11"/>
  <c r="E558" i="11"/>
  <c r="H557" i="11"/>
  <c r="G557" i="11"/>
  <c r="F557" i="11"/>
  <c r="E557" i="11"/>
  <c r="H556" i="11"/>
  <c r="G556" i="11"/>
  <c r="E556" i="11"/>
  <c r="H555" i="11"/>
  <c r="G555" i="11"/>
  <c r="F555" i="11"/>
  <c r="E555" i="11"/>
  <c r="H554" i="11"/>
  <c r="G554" i="11"/>
  <c r="E554" i="11"/>
  <c r="H553" i="11"/>
  <c r="G553" i="11"/>
  <c r="F553" i="11"/>
  <c r="E553" i="11"/>
  <c r="H552" i="11"/>
  <c r="G552" i="11"/>
  <c r="F552" i="11"/>
  <c r="E552" i="11"/>
  <c r="H551" i="11"/>
  <c r="G551" i="11"/>
  <c r="E551" i="11"/>
  <c r="H550" i="11"/>
  <c r="G550" i="11"/>
  <c r="E550" i="11"/>
  <c r="H549" i="11"/>
  <c r="G549" i="11"/>
  <c r="E549" i="11"/>
  <c r="H548" i="11"/>
  <c r="G548" i="11"/>
  <c r="E548" i="11"/>
  <c r="H547" i="11"/>
  <c r="G547" i="11"/>
  <c r="F547" i="11"/>
  <c r="E547" i="11"/>
  <c r="H546" i="11"/>
  <c r="G546" i="11"/>
  <c r="F546" i="11"/>
  <c r="E546" i="11"/>
  <c r="H545" i="11"/>
  <c r="G545" i="11"/>
  <c r="F545" i="11"/>
  <c r="E545" i="11"/>
  <c r="H544" i="11"/>
  <c r="G544" i="11"/>
  <c r="F544" i="11"/>
  <c r="E544" i="11"/>
  <c r="H543" i="11"/>
  <c r="G543" i="11"/>
  <c r="F543" i="11"/>
  <c r="E543" i="11"/>
  <c r="H542" i="11"/>
  <c r="G542" i="11"/>
  <c r="F542" i="11"/>
  <c r="E542" i="11"/>
  <c r="H541" i="11"/>
  <c r="G541" i="11"/>
  <c r="F541" i="11"/>
  <c r="E541" i="11"/>
  <c r="H540" i="11"/>
  <c r="G540" i="11"/>
  <c r="F540" i="11"/>
  <c r="E540" i="11"/>
  <c r="H539" i="11"/>
  <c r="G539" i="11"/>
  <c r="E539" i="11"/>
  <c r="H538" i="11"/>
  <c r="G538" i="11"/>
  <c r="E538" i="11"/>
  <c r="H537" i="11"/>
  <c r="G537" i="11"/>
  <c r="F537" i="11"/>
  <c r="E537" i="11"/>
  <c r="H536" i="11"/>
  <c r="G536" i="11"/>
  <c r="F536" i="11"/>
  <c r="E536" i="11"/>
  <c r="H535" i="11"/>
  <c r="G535" i="11"/>
  <c r="E535" i="11"/>
  <c r="H534" i="11"/>
  <c r="G534" i="11"/>
  <c r="F534" i="11"/>
  <c r="E534" i="11"/>
  <c r="H533" i="11"/>
  <c r="G533" i="11"/>
  <c r="F533" i="11"/>
  <c r="E533" i="11"/>
  <c r="H532" i="11"/>
  <c r="G532" i="11"/>
  <c r="E532" i="11"/>
  <c r="H531" i="11"/>
  <c r="G531" i="11"/>
  <c r="F531" i="11"/>
  <c r="E531" i="11"/>
  <c r="H530" i="11"/>
  <c r="G530" i="11"/>
  <c r="F530" i="11"/>
  <c r="E530" i="11"/>
  <c r="H529" i="11"/>
  <c r="G529" i="11"/>
  <c r="F529" i="11"/>
  <c r="E529" i="11"/>
  <c r="H528" i="11"/>
  <c r="G528" i="11"/>
  <c r="E528" i="11"/>
  <c r="H527" i="11"/>
  <c r="G527" i="11"/>
  <c r="F527" i="11"/>
  <c r="E527" i="11"/>
  <c r="H526" i="11"/>
  <c r="G526" i="11"/>
  <c r="F526" i="11"/>
  <c r="E526" i="11"/>
  <c r="H525" i="11"/>
  <c r="G525" i="11"/>
  <c r="F525" i="11"/>
  <c r="E525" i="11"/>
  <c r="H524" i="11"/>
  <c r="G524" i="11"/>
  <c r="F524" i="11"/>
  <c r="E524" i="11"/>
  <c r="H523" i="11"/>
  <c r="G523" i="11"/>
  <c r="F523" i="11"/>
  <c r="E523" i="11"/>
  <c r="H522" i="11"/>
  <c r="G522" i="11"/>
  <c r="E522" i="11"/>
  <c r="H521" i="11"/>
  <c r="G521" i="11"/>
  <c r="F521" i="11"/>
  <c r="E521" i="11"/>
  <c r="H520" i="11"/>
  <c r="G520" i="11"/>
  <c r="F520" i="11"/>
  <c r="E520" i="11"/>
  <c r="H519" i="11"/>
  <c r="G519" i="11"/>
  <c r="F519" i="11"/>
  <c r="E519" i="11"/>
  <c r="H518" i="11"/>
  <c r="G518" i="11"/>
  <c r="F518" i="11"/>
  <c r="E518" i="11"/>
  <c r="H517" i="11"/>
  <c r="G517" i="11"/>
  <c r="F517" i="11"/>
  <c r="E517" i="11"/>
  <c r="H516" i="11"/>
  <c r="G516" i="11"/>
  <c r="E516" i="11"/>
  <c r="H515" i="11"/>
  <c r="G515" i="11"/>
  <c r="E515" i="11"/>
  <c r="H514" i="11"/>
  <c r="G514" i="11"/>
  <c r="F514" i="11"/>
  <c r="E514" i="11"/>
  <c r="H513" i="11"/>
  <c r="G513" i="11"/>
  <c r="F513" i="11"/>
  <c r="E513" i="11"/>
  <c r="H512" i="11"/>
  <c r="G512" i="11"/>
  <c r="F512" i="11"/>
  <c r="E512" i="11"/>
  <c r="H511" i="11"/>
  <c r="G511" i="11"/>
  <c r="F511" i="11"/>
  <c r="E511" i="11"/>
  <c r="H510" i="11"/>
  <c r="G510" i="11"/>
  <c r="E510" i="11"/>
  <c r="H509" i="11"/>
  <c r="G509" i="11"/>
  <c r="F509" i="11"/>
  <c r="E509" i="11"/>
  <c r="H508" i="11"/>
  <c r="G508" i="11"/>
  <c r="F508" i="11"/>
  <c r="E508" i="11"/>
  <c r="H507" i="11"/>
  <c r="G507" i="11"/>
  <c r="F507" i="11"/>
  <c r="E507" i="11"/>
  <c r="H506" i="11"/>
  <c r="G506" i="11"/>
  <c r="F506" i="11"/>
  <c r="E506" i="11"/>
  <c r="H505" i="11"/>
  <c r="G505" i="11"/>
  <c r="F505" i="11"/>
  <c r="E505" i="11"/>
  <c r="H504" i="11"/>
  <c r="G504" i="11"/>
  <c r="F504" i="11"/>
  <c r="E504" i="11"/>
  <c r="H503" i="11"/>
  <c r="G503" i="11"/>
  <c r="F503" i="11"/>
  <c r="E503" i="11"/>
  <c r="H502" i="11"/>
  <c r="G502" i="11"/>
  <c r="F502" i="11"/>
  <c r="E502" i="11"/>
  <c r="H501" i="11"/>
  <c r="G501" i="11"/>
  <c r="F501" i="11"/>
  <c r="E501" i="11"/>
  <c r="H500" i="11"/>
  <c r="G500" i="11"/>
  <c r="E500" i="11"/>
  <c r="H499" i="11"/>
  <c r="G499" i="11"/>
  <c r="F499" i="11"/>
  <c r="E499" i="11"/>
  <c r="H498" i="11"/>
  <c r="G498" i="11"/>
  <c r="F498" i="11"/>
  <c r="E498" i="11"/>
  <c r="H497" i="11"/>
  <c r="G497" i="11"/>
  <c r="E497" i="11"/>
  <c r="H496" i="11"/>
  <c r="G496" i="11"/>
  <c r="F496" i="11"/>
  <c r="E496" i="11"/>
  <c r="H495" i="11"/>
  <c r="G495" i="11"/>
  <c r="F495" i="11"/>
  <c r="E495" i="11"/>
  <c r="H494" i="11"/>
  <c r="G494" i="11"/>
  <c r="F494" i="11"/>
  <c r="E494" i="11"/>
  <c r="H493" i="11"/>
  <c r="G493" i="11"/>
  <c r="F493" i="11"/>
  <c r="E493" i="11"/>
  <c r="H492" i="11"/>
  <c r="G492" i="11"/>
  <c r="F492" i="11"/>
  <c r="E492" i="11"/>
  <c r="H491" i="11"/>
  <c r="G491" i="11"/>
  <c r="F491" i="11"/>
  <c r="E491" i="11"/>
  <c r="H490" i="11"/>
  <c r="G490" i="11"/>
  <c r="F490" i="11"/>
  <c r="E490" i="11"/>
  <c r="H489" i="11"/>
  <c r="G489" i="11"/>
  <c r="E489" i="11"/>
  <c r="H488" i="11"/>
  <c r="G488" i="11"/>
  <c r="F488" i="11"/>
  <c r="E488" i="11"/>
  <c r="H487" i="11"/>
  <c r="G487" i="11"/>
  <c r="F487" i="11"/>
  <c r="E487" i="11"/>
  <c r="H486" i="11"/>
  <c r="G486" i="11"/>
  <c r="E486" i="11"/>
  <c r="H485" i="11"/>
  <c r="G485" i="11"/>
  <c r="F485" i="11"/>
  <c r="E485" i="11"/>
  <c r="H484" i="11"/>
  <c r="G484" i="11"/>
  <c r="E484" i="11"/>
  <c r="H483" i="11"/>
  <c r="G483" i="11"/>
  <c r="E483" i="11"/>
  <c r="H482" i="11"/>
  <c r="G482" i="11"/>
  <c r="F482" i="11"/>
  <c r="E482" i="11"/>
  <c r="H481" i="11"/>
  <c r="G481" i="11"/>
  <c r="E481" i="11"/>
  <c r="H480" i="11"/>
  <c r="G480" i="11"/>
  <c r="F480" i="11"/>
  <c r="E480" i="11"/>
  <c r="H479" i="11"/>
  <c r="G479" i="11"/>
  <c r="E479" i="11"/>
  <c r="H478" i="11"/>
  <c r="G478" i="11"/>
  <c r="F478" i="11"/>
  <c r="E478" i="11"/>
  <c r="H477" i="11"/>
  <c r="G477" i="11"/>
  <c r="F477" i="11"/>
  <c r="E477" i="11"/>
  <c r="H476" i="11"/>
  <c r="G476" i="11"/>
  <c r="E476" i="11"/>
  <c r="H475" i="11"/>
  <c r="G475" i="11"/>
  <c r="F475" i="11"/>
  <c r="E475" i="11"/>
  <c r="H474" i="11"/>
  <c r="G474" i="11"/>
  <c r="F474" i="11"/>
  <c r="E474" i="11"/>
  <c r="H473" i="11"/>
  <c r="G473" i="11"/>
  <c r="F473" i="11"/>
  <c r="E473" i="11"/>
  <c r="H472" i="11"/>
  <c r="G472" i="11"/>
  <c r="E472" i="11"/>
  <c r="H471" i="11"/>
  <c r="G471" i="11"/>
  <c r="E471" i="11"/>
  <c r="H470" i="11"/>
  <c r="G470" i="11"/>
  <c r="F470" i="11"/>
  <c r="E470" i="11"/>
  <c r="H469" i="11"/>
  <c r="G469" i="11"/>
  <c r="E469" i="11"/>
  <c r="H468" i="11"/>
  <c r="G468" i="11"/>
  <c r="E468" i="11"/>
  <c r="H467" i="11"/>
  <c r="G467" i="11"/>
  <c r="F467" i="11"/>
  <c r="E467" i="11"/>
  <c r="H466" i="11"/>
  <c r="G466" i="11"/>
  <c r="E466" i="11"/>
  <c r="H465" i="11"/>
  <c r="G465" i="11"/>
  <c r="E465" i="11"/>
  <c r="H464" i="11"/>
  <c r="G464" i="11"/>
  <c r="E464" i="11"/>
  <c r="H463" i="11"/>
  <c r="G463" i="11"/>
  <c r="E463" i="11"/>
  <c r="H462" i="11"/>
  <c r="G462" i="11"/>
  <c r="F462" i="11"/>
  <c r="E462" i="11"/>
  <c r="H461" i="11"/>
  <c r="G461" i="11"/>
  <c r="F461" i="11"/>
  <c r="E461" i="11"/>
  <c r="H460" i="11"/>
  <c r="G460" i="11"/>
  <c r="F460" i="11"/>
  <c r="E460" i="11"/>
  <c r="H459" i="11"/>
  <c r="G459" i="11"/>
  <c r="F459" i="11"/>
  <c r="E459" i="11"/>
  <c r="H458" i="11"/>
  <c r="G458" i="11"/>
  <c r="F458" i="11"/>
  <c r="E458" i="11"/>
  <c r="H457" i="11"/>
  <c r="G457" i="11"/>
  <c r="E457" i="11"/>
  <c r="H456" i="11"/>
  <c r="G456" i="11"/>
  <c r="E456" i="11"/>
  <c r="H455" i="11"/>
  <c r="G455" i="11"/>
  <c r="E455" i="11"/>
  <c r="H454" i="11"/>
  <c r="G454" i="11"/>
  <c r="F454" i="11"/>
  <c r="E454" i="11"/>
  <c r="H453" i="11"/>
  <c r="G453" i="11"/>
  <c r="E453" i="11"/>
  <c r="H452" i="11"/>
  <c r="G452" i="11"/>
  <c r="F452" i="11"/>
  <c r="E452" i="11"/>
  <c r="H451" i="11"/>
  <c r="G451" i="11"/>
  <c r="F451" i="11"/>
  <c r="E451" i="11"/>
  <c r="H450" i="11"/>
  <c r="G450" i="11"/>
  <c r="F450" i="11"/>
  <c r="E450" i="11"/>
  <c r="H449" i="11"/>
  <c r="G449" i="11"/>
  <c r="E449" i="11"/>
  <c r="H448" i="11"/>
  <c r="G448" i="11"/>
  <c r="F448" i="11"/>
  <c r="E448" i="11"/>
  <c r="H447" i="11"/>
  <c r="G447" i="11"/>
  <c r="F447" i="11"/>
  <c r="E447" i="11"/>
  <c r="H446" i="11"/>
  <c r="G446" i="11"/>
  <c r="F446" i="11"/>
  <c r="E446" i="11"/>
  <c r="H445" i="11"/>
  <c r="G445" i="11"/>
  <c r="F445" i="11"/>
  <c r="E445" i="11"/>
  <c r="H444" i="11"/>
  <c r="G444" i="11"/>
  <c r="E444" i="11"/>
  <c r="H443" i="11"/>
  <c r="G443" i="11"/>
  <c r="F443" i="11"/>
  <c r="E443" i="11"/>
  <c r="H442" i="11"/>
  <c r="G442" i="11"/>
  <c r="E442" i="11"/>
  <c r="H441" i="11"/>
  <c r="G441" i="11"/>
  <c r="E441" i="11"/>
  <c r="H440" i="11"/>
  <c r="G440" i="11"/>
  <c r="F440" i="11"/>
  <c r="E440" i="11"/>
  <c r="H439" i="11"/>
  <c r="G439" i="11"/>
  <c r="E439" i="11"/>
  <c r="H438" i="11"/>
  <c r="G438" i="11"/>
  <c r="E438" i="11"/>
  <c r="H437" i="11"/>
  <c r="G437" i="11"/>
  <c r="E437" i="11"/>
  <c r="H436" i="11"/>
  <c r="G436" i="11"/>
  <c r="E436" i="11"/>
  <c r="H435" i="11"/>
  <c r="G435" i="11"/>
  <c r="E435" i="11"/>
  <c r="H434" i="11"/>
  <c r="G434" i="11"/>
  <c r="E434" i="11"/>
  <c r="H433" i="11"/>
  <c r="G433" i="11"/>
  <c r="F433" i="11"/>
  <c r="E433" i="11"/>
  <c r="H432" i="11"/>
  <c r="G432" i="11"/>
  <c r="E432" i="11"/>
  <c r="H431" i="11"/>
  <c r="G431" i="11"/>
  <c r="F431" i="11"/>
  <c r="E431" i="11"/>
  <c r="H430" i="11"/>
  <c r="G430" i="11"/>
  <c r="F430" i="11"/>
  <c r="E430" i="11"/>
  <c r="H429" i="11"/>
  <c r="G429" i="11"/>
  <c r="F429" i="11"/>
  <c r="E429" i="11"/>
  <c r="H428" i="11"/>
  <c r="G428" i="11"/>
  <c r="F428" i="11"/>
  <c r="E428" i="11"/>
  <c r="H427" i="11"/>
  <c r="G427" i="11"/>
  <c r="F427" i="11"/>
  <c r="E427" i="11"/>
  <c r="H426" i="11"/>
  <c r="G426" i="11"/>
  <c r="F426" i="11"/>
  <c r="E426" i="11"/>
  <c r="H425" i="11"/>
  <c r="G425" i="11"/>
  <c r="F425" i="11"/>
  <c r="E425" i="11"/>
  <c r="H424" i="11"/>
  <c r="G424" i="11"/>
  <c r="F424" i="11"/>
  <c r="E424" i="11"/>
  <c r="H423" i="11"/>
  <c r="G423" i="11"/>
  <c r="F423" i="11"/>
  <c r="E423" i="11"/>
  <c r="H422" i="11"/>
  <c r="G422" i="11"/>
  <c r="F422" i="11"/>
  <c r="E422" i="11"/>
  <c r="H421" i="11"/>
  <c r="G421" i="11"/>
  <c r="F421" i="11"/>
  <c r="E421" i="11"/>
  <c r="H420" i="11"/>
  <c r="G420" i="11"/>
  <c r="E420" i="11"/>
  <c r="H419" i="11"/>
  <c r="G419" i="11"/>
  <c r="F419" i="11"/>
  <c r="E419" i="11"/>
  <c r="H418" i="11"/>
  <c r="G418" i="11"/>
  <c r="F418" i="11"/>
  <c r="E418" i="11"/>
  <c r="H417" i="11"/>
  <c r="G417" i="11"/>
  <c r="F417" i="11"/>
  <c r="E417" i="11"/>
  <c r="H416" i="11"/>
  <c r="G416" i="11"/>
  <c r="F416" i="11"/>
  <c r="E416" i="11"/>
  <c r="H415" i="11"/>
  <c r="G415" i="11"/>
  <c r="F415" i="11"/>
  <c r="E415" i="11"/>
  <c r="H414" i="11"/>
  <c r="G414" i="11"/>
  <c r="F414" i="11"/>
  <c r="E414" i="11"/>
  <c r="H413" i="11"/>
  <c r="G413" i="11"/>
  <c r="F413" i="11"/>
  <c r="E413" i="11"/>
  <c r="H412" i="11"/>
  <c r="G412" i="11"/>
  <c r="E412" i="11"/>
  <c r="H411" i="11"/>
  <c r="G411" i="11"/>
  <c r="F411" i="11"/>
  <c r="E411" i="11"/>
  <c r="H410" i="11"/>
  <c r="G410" i="11"/>
  <c r="E410" i="11"/>
  <c r="H409" i="11"/>
  <c r="G409" i="11"/>
  <c r="E409" i="11"/>
  <c r="H408" i="11"/>
  <c r="G408" i="11"/>
  <c r="F408" i="11"/>
  <c r="E408" i="11"/>
  <c r="H407" i="11"/>
  <c r="G407" i="11"/>
  <c r="F407" i="11"/>
  <c r="E407" i="11"/>
  <c r="H406" i="11"/>
  <c r="G406" i="11"/>
  <c r="F406" i="11"/>
  <c r="E406" i="11"/>
  <c r="H405" i="11"/>
  <c r="G405" i="11"/>
  <c r="F405" i="11"/>
  <c r="E405" i="11"/>
  <c r="H404" i="11"/>
  <c r="G404" i="11"/>
  <c r="F404" i="11"/>
  <c r="E404" i="11"/>
  <c r="H403" i="11"/>
  <c r="G403" i="11"/>
  <c r="F403" i="11"/>
  <c r="E403" i="11"/>
  <c r="H402" i="11"/>
  <c r="G402" i="11"/>
  <c r="F402" i="11"/>
  <c r="E402" i="11"/>
  <c r="H401" i="11"/>
  <c r="G401" i="11"/>
  <c r="F401" i="11"/>
  <c r="E401" i="11"/>
  <c r="H400" i="11"/>
  <c r="G400" i="11"/>
  <c r="F400" i="11"/>
  <c r="E400" i="11"/>
  <c r="H399" i="11"/>
  <c r="G399" i="11"/>
  <c r="E399" i="11"/>
  <c r="H398" i="11"/>
  <c r="G398" i="11"/>
  <c r="E398" i="11"/>
  <c r="H397" i="11"/>
  <c r="G397" i="11"/>
  <c r="E397" i="11"/>
  <c r="H396" i="11"/>
  <c r="G396" i="11"/>
  <c r="F396" i="11"/>
  <c r="E396" i="11"/>
  <c r="H395" i="11"/>
  <c r="G395" i="11"/>
  <c r="E395" i="11"/>
  <c r="H394" i="11"/>
  <c r="G394" i="11"/>
  <c r="E394" i="11"/>
  <c r="H393" i="11"/>
  <c r="G393" i="11"/>
  <c r="F393" i="11"/>
  <c r="E393" i="11"/>
  <c r="H392" i="11"/>
  <c r="G392" i="11"/>
  <c r="F392" i="11"/>
  <c r="E392" i="11"/>
  <c r="H391" i="11"/>
  <c r="G391" i="11"/>
  <c r="F391" i="11"/>
  <c r="E391" i="11"/>
  <c r="H390" i="11"/>
  <c r="G390" i="11"/>
  <c r="F390" i="11"/>
  <c r="E390" i="11"/>
  <c r="H389" i="11"/>
  <c r="G389" i="11"/>
  <c r="F389" i="11"/>
  <c r="E389" i="11"/>
  <c r="H388" i="11"/>
  <c r="G388" i="11"/>
  <c r="E388" i="11"/>
  <c r="H387" i="11"/>
  <c r="G387" i="11"/>
  <c r="F387" i="11"/>
  <c r="E387" i="11"/>
  <c r="H386" i="11"/>
  <c r="G386" i="11"/>
  <c r="F386" i="11"/>
  <c r="E386" i="11"/>
  <c r="H385" i="11"/>
  <c r="G385" i="11"/>
  <c r="F385" i="11"/>
  <c r="E385" i="11"/>
  <c r="H384" i="11"/>
  <c r="G384" i="11"/>
  <c r="E384" i="11"/>
  <c r="H383" i="11"/>
  <c r="G383" i="11"/>
  <c r="F383" i="11"/>
  <c r="E383" i="11"/>
  <c r="H382" i="11"/>
  <c r="G382" i="11"/>
  <c r="E382" i="11"/>
  <c r="H381" i="11"/>
  <c r="G381" i="11"/>
  <c r="F381" i="11"/>
  <c r="E381" i="11"/>
  <c r="H380" i="11"/>
  <c r="G380" i="11"/>
  <c r="E380" i="11"/>
  <c r="H379" i="11"/>
  <c r="G379" i="11"/>
  <c r="E379" i="11"/>
  <c r="H378" i="11"/>
  <c r="G378" i="11"/>
  <c r="F378" i="11"/>
  <c r="E378" i="11"/>
  <c r="H377" i="11"/>
  <c r="G377" i="11"/>
  <c r="F377" i="11"/>
  <c r="E377" i="11"/>
  <c r="H376" i="11"/>
  <c r="G376" i="11"/>
  <c r="F376" i="11"/>
  <c r="E376" i="11"/>
  <c r="H375" i="11"/>
  <c r="G375" i="11"/>
  <c r="F375" i="11"/>
  <c r="E375" i="11"/>
  <c r="H374" i="11"/>
  <c r="G374" i="11"/>
  <c r="E374" i="11"/>
  <c r="H373" i="11"/>
  <c r="G373" i="11"/>
  <c r="E373" i="11"/>
  <c r="H372" i="11"/>
  <c r="G372" i="11"/>
  <c r="F372" i="11"/>
  <c r="E372" i="11"/>
  <c r="H371" i="11"/>
  <c r="G371" i="11"/>
  <c r="F371" i="11"/>
  <c r="E371" i="11"/>
  <c r="H370" i="11"/>
  <c r="G370" i="11"/>
  <c r="F370" i="11"/>
  <c r="E370" i="11"/>
  <c r="H369" i="11"/>
  <c r="G369" i="11"/>
  <c r="F369" i="11"/>
  <c r="E369" i="11"/>
  <c r="H368" i="11"/>
  <c r="G368" i="11"/>
  <c r="F368" i="11"/>
  <c r="E368" i="11"/>
  <c r="H367" i="11"/>
  <c r="G367" i="11"/>
  <c r="F367" i="11"/>
  <c r="E367" i="11"/>
  <c r="H366" i="11"/>
  <c r="G366" i="11"/>
  <c r="F366" i="11"/>
  <c r="E366" i="11"/>
  <c r="H365" i="11"/>
  <c r="G365" i="11"/>
  <c r="F365" i="11"/>
  <c r="E365" i="11"/>
  <c r="H364" i="11"/>
  <c r="G364" i="11"/>
  <c r="F364" i="11"/>
  <c r="E364" i="11"/>
  <c r="H363" i="11"/>
  <c r="G363" i="11"/>
  <c r="F363" i="11"/>
  <c r="E363" i="11"/>
  <c r="H362" i="11"/>
  <c r="G362" i="11"/>
  <c r="E362" i="11"/>
  <c r="H361" i="11"/>
  <c r="G361" i="11"/>
  <c r="E361" i="11"/>
  <c r="H360" i="11"/>
  <c r="G360" i="11"/>
  <c r="F360" i="11"/>
  <c r="E360" i="11"/>
  <c r="H359" i="11"/>
  <c r="G359" i="11"/>
  <c r="E359" i="11"/>
  <c r="H358" i="11"/>
  <c r="G358" i="11"/>
  <c r="F358" i="11"/>
  <c r="E358" i="11"/>
  <c r="H357" i="11"/>
  <c r="G357" i="11"/>
  <c r="F357" i="11"/>
  <c r="E357" i="11"/>
  <c r="H356" i="11"/>
  <c r="G356" i="11"/>
  <c r="F356" i="11"/>
  <c r="E356" i="11"/>
  <c r="H355" i="11"/>
  <c r="G355" i="11"/>
  <c r="E355" i="11"/>
  <c r="H354" i="11"/>
  <c r="G354" i="11"/>
  <c r="F354" i="11"/>
  <c r="E354" i="11"/>
  <c r="H353" i="11"/>
  <c r="G353" i="11"/>
  <c r="F353" i="11"/>
  <c r="E353" i="11"/>
  <c r="H352" i="11"/>
  <c r="G352" i="11"/>
  <c r="F352" i="11"/>
  <c r="E352" i="11"/>
  <c r="H351" i="11"/>
  <c r="G351" i="11"/>
  <c r="F351" i="11"/>
  <c r="E351" i="11"/>
  <c r="H350" i="11"/>
  <c r="G350" i="11"/>
  <c r="E350" i="11"/>
  <c r="E349" i="11"/>
  <c r="D349" i="11"/>
  <c r="C349" i="11"/>
  <c r="G349" i="11" s="1"/>
  <c r="H349" i="11" s="1"/>
  <c r="G343" i="11"/>
  <c r="F343" i="11"/>
  <c r="E343" i="11"/>
  <c r="H343" i="11" s="1"/>
  <c r="G342" i="11"/>
  <c r="F342" i="11"/>
  <c r="E342" i="11"/>
  <c r="H342" i="11" s="1"/>
  <c r="G341" i="11"/>
  <c r="F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G337" i="11"/>
  <c r="F337" i="11"/>
  <c r="E337" i="11"/>
  <c r="H337" i="11" s="1"/>
  <c r="G336" i="11"/>
  <c r="F336" i="11"/>
  <c r="E336" i="11"/>
  <c r="H336" i="11" s="1"/>
  <c r="G335" i="11"/>
  <c r="F335" i="11"/>
  <c r="E335" i="11"/>
  <c r="H335" i="11" s="1"/>
  <c r="G334" i="11"/>
  <c r="F334" i="11"/>
  <c r="E334" i="11"/>
  <c r="H334" i="11" s="1"/>
  <c r="G333" i="11"/>
  <c r="F333" i="11"/>
  <c r="E333" i="11"/>
  <c r="H333" i="11" s="1"/>
  <c r="G332" i="11"/>
  <c r="F332" i="11"/>
  <c r="E332" i="11"/>
  <c r="H332" i="11" s="1"/>
  <c r="G331" i="11"/>
  <c r="F331" i="11"/>
  <c r="E331" i="11"/>
  <c r="H331" i="11" s="1"/>
  <c r="G330" i="11"/>
  <c r="F330" i="11"/>
  <c r="E330" i="11"/>
  <c r="H330" i="11" s="1"/>
  <c r="G329" i="11"/>
  <c r="F329" i="11"/>
  <c r="G328" i="11"/>
  <c r="F328" i="11"/>
  <c r="E328" i="11"/>
  <c r="H328" i="11" s="1"/>
  <c r="G327" i="11"/>
  <c r="F327" i="11"/>
  <c r="E327" i="11"/>
  <c r="H327" i="11" s="1"/>
  <c r="G326" i="11"/>
  <c r="F326" i="11"/>
  <c r="E326" i="11"/>
  <c r="H326" i="11" s="1"/>
  <c r="G325" i="11"/>
  <c r="F325" i="11"/>
  <c r="E325" i="11"/>
  <c r="H325" i="11" s="1"/>
  <c r="G324" i="11"/>
  <c r="F324" i="11"/>
  <c r="E324" i="11"/>
  <c r="H324" i="11" s="1"/>
  <c r="G323" i="11"/>
  <c r="F323" i="11"/>
  <c r="E323" i="11"/>
  <c r="H323" i="11" s="1"/>
  <c r="G322" i="11"/>
  <c r="F322" i="11"/>
  <c r="E322" i="11"/>
  <c r="H322" i="11" s="1"/>
  <c r="G321" i="11"/>
  <c r="F321" i="11"/>
  <c r="G320" i="11"/>
  <c r="F320" i="11"/>
  <c r="E320" i="11"/>
  <c r="H320" i="11" s="1"/>
  <c r="G319" i="11"/>
  <c r="F319" i="11"/>
  <c r="G318" i="11"/>
  <c r="F318" i="11"/>
  <c r="G317" i="11"/>
  <c r="F317" i="11"/>
  <c r="G316" i="11"/>
  <c r="F316" i="11"/>
  <c r="E316" i="11"/>
  <c r="H316" i="11" s="1"/>
  <c r="G315" i="11"/>
  <c r="F315" i="11"/>
  <c r="E315" i="11"/>
  <c r="H315" i="11" s="1"/>
  <c r="G314" i="11"/>
  <c r="F314" i="11"/>
  <c r="E314" i="11"/>
  <c r="H314" i="11" s="1"/>
  <c r="G313" i="11"/>
  <c r="F313" i="11"/>
  <c r="G312" i="11"/>
  <c r="F312" i="11"/>
  <c r="E312" i="11"/>
  <c r="H312" i="11" s="1"/>
  <c r="G311" i="11"/>
  <c r="F311" i="11"/>
  <c r="E311" i="11"/>
  <c r="H311" i="11" s="1"/>
  <c r="G310" i="11"/>
  <c r="F310" i="11"/>
  <c r="E310" i="11"/>
  <c r="H310" i="11" s="1"/>
  <c r="G309" i="11"/>
  <c r="F309" i="11"/>
  <c r="E309" i="11"/>
  <c r="H309" i="11" s="1"/>
  <c r="G308" i="11"/>
  <c r="F308" i="11"/>
  <c r="E308" i="11"/>
  <c r="H308" i="11" s="1"/>
  <c r="G307" i="11"/>
  <c r="F307" i="11"/>
  <c r="E307" i="11"/>
  <c r="H307" i="11" s="1"/>
  <c r="G306" i="11"/>
  <c r="F306" i="11"/>
  <c r="E306" i="11"/>
  <c r="H306" i="11" s="1"/>
  <c r="G305" i="11"/>
  <c r="F305" i="11"/>
  <c r="G304" i="11"/>
  <c r="F304" i="11"/>
  <c r="E304" i="11"/>
  <c r="H304" i="11" s="1"/>
  <c r="G303" i="11"/>
  <c r="F303" i="11"/>
  <c r="G302" i="11"/>
  <c r="F302" i="11"/>
  <c r="G301" i="11"/>
  <c r="F301" i="11"/>
  <c r="G300" i="11"/>
  <c r="F300" i="11"/>
  <c r="E300" i="11"/>
  <c r="H300" i="11" s="1"/>
  <c r="G299" i="11"/>
  <c r="F299" i="11"/>
  <c r="E299" i="11"/>
  <c r="H299" i="11" s="1"/>
  <c r="G298" i="11"/>
  <c r="F298" i="11"/>
  <c r="E298" i="11"/>
  <c r="H298" i="11" s="1"/>
  <c r="G297" i="11"/>
  <c r="F297" i="11"/>
  <c r="E297" i="11"/>
  <c r="H297" i="11" s="1"/>
  <c r="G296" i="11"/>
  <c r="F296" i="11"/>
  <c r="E296" i="11"/>
  <c r="H296" i="11" s="1"/>
  <c r="G295" i="11"/>
  <c r="F295" i="11"/>
  <c r="E295" i="11"/>
  <c r="H295" i="11" s="1"/>
  <c r="G294" i="11"/>
  <c r="F294" i="11"/>
  <c r="G293" i="11"/>
  <c r="F293" i="11"/>
  <c r="E293" i="11"/>
  <c r="H293" i="11" s="1"/>
  <c r="G292" i="11"/>
  <c r="F292" i="11"/>
  <c r="E292" i="11"/>
  <c r="H292" i="11" s="1"/>
  <c r="G291" i="11"/>
  <c r="F291" i="11"/>
  <c r="E291" i="11"/>
  <c r="H291" i="11" s="1"/>
  <c r="G290" i="11"/>
  <c r="F290" i="11"/>
  <c r="G289" i="11"/>
  <c r="F289" i="11"/>
  <c r="E289" i="11"/>
  <c r="H289" i="11" s="1"/>
  <c r="G288" i="11"/>
  <c r="F288" i="11"/>
  <c r="E288" i="11"/>
  <c r="H288" i="11" s="1"/>
  <c r="G287" i="11"/>
  <c r="F287" i="11"/>
  <c r="E287" i="11"/>
  <c r="H287" i="11" s="1"/>
  <c r="G286" i="11"/>
  <c r="F286" i="11"/>
  <c r="E286" i="11"/>
  <c r="H286" i="11" s="1"/>
  <c r="G285" i="11"/>
  <c r="F285" i="11"/>
  <c r="E285" i="11"/>
  <c r="H285" i="11" s="1"/>
  <c r="G284" i="11"/>
  <c r="F284" i="11"/>
  <c r="E284" i="11"/>
  <c r="H284" i="11" s="1"/>
  <c r="G283" i="11"/>
  <c r="F283" i="11"/>
  <c r="E283" i="11"/>
  <c r="H283" i="11" s="1"/>
  <c r="G282" i="11"/>
  <c r="F282" i="11"/>
  <c r="E282" i="11"/>
  <c r="H282" i="11" s="1"/>
  <c r="G281" i="11"/>
  <c r="F281" i="11"/>
  <c r="E281" i="11"/>
  <c r="H281" i="11" s="1"/>
  <c r="G280" i="11"/>
  <c r="F280" i="11"/>
  <c r="G279" i="11"/>
  <c r="F279" i="11"/>
  <c r="E279" i="11"/>
  <c r="H279" i="11" s="1"/>
  <c r="G278" i="11"/>
  <c r="F278" i="11"/>
  <c r="E278" i="11"/>
  <c r="H278" i="11" s="1"/>
  <c r="G277" i="11"/>
  <c r="F277" i="11"/>
  <c r="G276" i="11"/>
  <c r="F276" i="11"/>
  <c r="G275" i="11"/>
  <c r="F275" i="11"/>
  <c r="E275" i="11"/>
  <c r="H275" i="11" s="1"/>
  <c r="G274" i="11"/>
  <c r="F274" i="11"/>
  <c r="E274" i="11"/>
  <c r="H274" i="11" s="1"/>
  <c r="G273" i="11"/>
  <c r="F273" i="11"/>
  <c r="E273" i="11"/>
  <c r="H273" i="11" s="1"/>
  <c r="G272" i="11"/>
  <c r="F272" i="11"/>
  <c r="E272" i="11"/>
  <c r="H272" i="11" s="1"/>
  <c r="G271" i="11"/>
  <c r="F271" i="11"/>
  <c r="E271" i="11"/>
  <c r="H271" i="11" s="1"/>
  <c r="G270" i="11"/>
  <c r="F270" i="11"/>
  <c r="E270" i="11"/>
  <c r="H270" i="11" s="1"/>
  <c r="G269" i="11"/>
  <c r="F269" i="11"/>
  <c r="E269" i="11"/>
  <c r="H269" i="11" s="1"/>
  <c r="G268" i="11"/>
  <c r="F268" i="11"/>
  <c r="E268" i="11"/>
  <c r="H268" i="11" s="1"/>
  <c r="G267" i="11"/>
  <c r="F267" i="11"/>
  <c r="E267" i="11"/>
  <c r="H267" i="11" s="1"/>
  <c r="G266" i="11"/>
  <c r="F266" i="11"/>
  <c r="E266" i="11"/>
  <c r="H266" i="11" s="1"/>
  <c r="G265" i="11"/>
  <c r="F265" i="11"/>
  <c r="E265" i="11"/>
  <c r="H265" i="11" s="1"/>
  <c r="G264" i="11"/>
  <c r="F264" i="11"/>
  <c r="E264" i="11"/>
  <c r="H264" i="11" s="1"/>
  <c r="G263" i="11"/>
  <c r="F263" i="11"/>
  <c r="E263" i="11"/>
  <c r="H263" i="11" s="1"/>
  <c r="G262" i="11"/>
  <c r="F262" i="11"/>
  <c r="E262" i="11"/>
  <c r="H262" i="11" s="1"/>
  <c r="G261" i="11"/>
  <c r="F261" i="11"/>
  <c r="E261" i="11"/>
  <c r="H261" i="11" s="1"/>
  <c r="G260" i="11"/>
  <c r="F260" i="11"/>
  <c r="E260" i="11"/>
  <c r="H260" i="11" s="1"/>
  <c r="G259" i="11"/>
  <c r="F259" i="11"/>
  <c r="E259" i="11"/>
  <c r="H259" i="11" s="1"/>
  <c r="G258" i="11"/>
  <c r="F258" i="11"/>
  <c r="E258" i="11"/>
  <c r="H258" i="11" s="1"/>
  <c r="G257" i="11"/>
  <c r="F257" i="11"/>
  <c r="E257" i="11"/>
  <c r="H257" i="11" s="1"/>
  <c r="G256" i="11"/>
  <c r="F256" i="11"/>
  <c r="E256" i="11"/>
  <c r="H256" i="11" s="1"/>
  <c r="G255" i="11"/>
  <c r="F255" i="11"/>
  <c r="E255" i="11"/>
  <c r="H255" i="11" s="1"/>
  <c r="G254" i="11"/>
  <c r="F254" i="11"/>
  <c r="E254" i="11"/>
  <c r="H254" i="11" s="1"/>
  <c r="G253" i="11"/>
  <c r="F253" i="11"/>
  <c r="E253" i="11"/>
  <c r="H253" i="11" s="1"/>
  <c r="G252" i="11"/>
  <c r="F252" i="11"/>
  <c r="E252" i="11"/>
  <c r="H252" i="11" s="1"/>
  <c r="G251" i="11"/>
  <c r="F251" i="11"/>
  <c r="G250" i="11"/>
  <c r="F250" i="11"/>
  <c r="E250" i="11"/>
  <c r="H250" i="11" s="1"/>
  <c r="G249" i="11"/>
  <c r="F249" i="11"/>
  <c r="E249" i="11"/>
  <c r="H249" i="11" s="1"/>
  <c r="G248" i="11"/>
  <c r="F248" i="11"/>
  <c r="E248" i="11"/>
  <c r="H248" i="11" s="1"/>
  <c r="G247" i="11"/>
  <c r="F247" i="11"/>
  <c r="E247" i="11"/>
  <c r="H247" i="11" s="1"/>
  <c r="G246" i="11"/>
  <c r="F246" i="11"/>
  <c r="E246" i="11"/>
  <c r="H246" i="11" s="1"/>
  <c r="G245" i="11"/>
  <c r="F245" i="11"/>
  <c r="E245" i="11"/>
  <c r="H245" i="11" s="1"/>
  <c r="G244" i="11"/>
  <c r="F244" i="11"/>
  <c r="E244" i="11"/>
  <c r="H244" i="11" s="1"/>
  <c r="G243" i="11"/>
  <c r="F243" i="11"/>
  <c r="E243" i="11"/>
  <c r="H243" i="11" s="1"/>
  <c r="G242" i="11"/>
  <c r="F242" i="11"/>
  <c r="E242" i="11"/>
  <c r="H242" i="11" s="1"/>
  <c r="G241" i="11"/>
  <c r="F241" i="11"/>
  <c r="G240" i="11"/>
  <c r="F240" i="11"/>
  <c r="E240" i="11"/>
  <c r="H240" i="11" s="1"/>
  <c r="G239" i="11"/>
  <c r="F239" i="11"/>
  <c r="E239" i="11"/>
  <c r="H239" i="11" s="1"/>
  <c r="G238" i="11"/>
  <c r="F238" i="11"/>
  <c r="G237" i="11"/>
  <c r="F237" i="11"/>
  <c r="E237" i="11"/>
  <c r="H237" i="11" s="1"/>
  <c r="G236" i="11"/>
  <c r="F236" i="11"/>
  <c r="G235" i="11"/>
  <c r="F235" i="11"/>
  <c r="E235" i="11"/>
  <c r="H235" i="11" s="1"/>
  <c r="G234" i="11"/>
  <c r="F234" i="11"/>
  <c r="E234" i="11"/>
  <c r="H234" i="11" s="1"/>
  <c r="G233" i="11"/>
  <c r="F233" i="11"/>
  <c r="E233" i="11"/>
  <c r="H233" i="11" s="1"/>
  <c r="G232" i="11"/>
  <c r="F232" i="11"/>
  <c r="E232" i="11"/>
  <c r="H232" i="11" s="1"/>
  <c r="G231" i="11"/>
  <c r="F231" i="11"/>
  <c r="E231" i="11"/>
  <c r="H231" i="11" s="1"/>
  <c r="G230" i="11"/>
  <c r="F230" i="11"/>
  <c r="G229" i="11"/>
  <c r="F229" i="11"/>
  <c r="E229" i="11"/>
  <c r="H229" i="11" s="1"/>
  <c r="G228" i="11"/>
  <c r="F228" i="11"/>
  <c r="E228" i="11"/>
  <c r="H228" i="11" s="1"/>
  <c r="G227" i="11"/>
  <c r="F227" i="11"/>
  <c r="E227" i="11"/>
  <c r="H227" i="11" s="1"/>
  <c r="G226" i="11"/>
  <c r="F226" i="11"/>
  <c r="E226" i="11"/>
  <c r="H226" i="11" s="1"/>
  <c r="G225" i="11"/>
  <c r="F225" i="11"/>
  <c r="G224" i="11"/>
  <c r="F224" i="11"/>
  <c r="E224" i="11"/>
  <c r="H224" i="11" s="1"/>
  <c r="G223" i="11"/>
  <c r="F223" i="11"/>
  <c r="G222" i="11"/>
  <c r="F222" i="11"/>
  <c r="G221" i="11"/>
  <c r="F221" i="11"/>
  <c r="E221" i="11"/>
  <c r="H221" i="11" s="1"/>
  <c r="G220" i="11"/>
  <c r="F220" i="11"/>
  <c r="E220" i="11"/>
  <c r="H220" i="11" s="1"/>
  <c r="G219" i="11"/>
  <c r="F219" i="11"/>
  <c r="E219" i="11"/>
  <c r="H219" i="11" s="1"/>
  <c r="G218" i="11"/>
  <c r="F218" i="11"/>
  <c r="E218" i="11"/>
  <c r="H218" i="11" s="1"/>
  <c r="G217" i="11"/>
  <c r="F217" i="11"/>
  <c r="E217" i="11"/>
  <c r="H217" i="11" s="1"/>
  <c r="G216" i="11"/>
  <c r="F216" i="11"/>
  <c r="E216" i="11"/>
  <c r="H216" i="11" s="1"/>
  <c r="G215" i="11"/>
  <c r="F215" i="11"/>
  <c r="E215" i="11"/>
  <c r="H215" i="11" s="1"/>
  <c r="G214" i="11"/>
  <c r="F214" i="11"/>
  <c r="G213" i="11"/>
  <c r="F213" i="11"/>
  <c r="G212" i="11"/>
  <c r="F212" i="11"/>
  <c r="E212" i="11"/>
  <c r="H212" i="11" s="1"/>
  <c r="G211" i="11"/>
  <c r="F211" i="11"/>
  <c r="E211" i="11"/>
  <c r="H211" i="11" s="1"/>
  <c r="G210" i="11"/>
  <c r="F210" i="11"/>
  <c r="G209" i="11"/>
  <c r="F209" i="11"/>
  <c r="G208" i="11"/>
  <c r="F208" i="11"/>
  <c r="G207" i="11"/>
  <c r="F207" i="11"/>
  <c r="E207" i="11"/>
  <c r="H207" i="11" s="1"/>
  <c r="G206" i="11"/>
  <c r="F206" i="11"/>
  <c r="G205" i="11"/>
  <c r="F205" i="11"/>
  <c r="E205" i="11"/>
  <c r="H205" i="11" s="1"/>
  <c r="G204" i="11"/>
  <c r="F204" i="11"/>
  <c r="G203" i="11"/>
  <c r="F203" i="11"/>
  <c r="G202" i="11"/>
  <c r="F202" i="11"/>
  <c r="G201" i="11"/>
  <c r="F201" i="11"/>
  <c r="G200" i="11"/>
  <c r="F200" i="11"/>
  <c r="G199" i="11"/>
  <c r="F199" i="11"/>
  <c r="G198" i="11"/>
  <c r="F198" i="11"/>
  <c r="E198" i="11"/>
  <c r="H198" i="11" s="1"/>
  <c r="G197" i="11"/>
  <c r="F197" i="11"/>
  <c r="E197" i="11"/>
  <c r="H197" i="11" s="1"/>
  <c r="G196" i="11"/>
  <c r="F196" i="11"/>
  <c r="E196" i="11"/>
  <c r="H196" i="11" s="1"/>
  <c r="G195" i="11"/>
  <c r="F195" i="11"/>
  <c r="E195" i="11"/>
  <c r="H195" i="11" s="1"/>
  <c r="G194" i="11"/>
  <c r="F194" i="11"/>
  <c r="G193" i="11"/>
  <c r="F193" i="11"/>
  <c r="E193" i="11"/>
  <c r="H193" i="11" s="1"/>
  <c r="G192" i="11"/>
  <c r="F192" i="11"/>
  <c r="E192" i="11"/>
  <c r="H192" i="11" s="1"/>
  <c r="G191" i="11"/>
  <c r="F191" i="11"/>
  <c r="E191" i="11"/>
  <c r="H191" i="11" s="1"/>
  <c r="G190" i="11"/>
  <c r="F190" i="11"/>
  <c r="E190" i="11"/>
  <c r="H190" i="11" s="1"/>
  <c r="G189" i="11"/>
  <c r="F189" i="11"/>
  <c r="E189" i="11"/>
  <c r="H189" i="11" s="1"/>
  <c r="G188" i="11"/>
  <c r="F188" i="11"/>
  <c r="E188" i="11"/>
  <c r="H188" i="11" s="1"/>
  <c r="G187" i="11"/>
  <c r="F187" i="11"/>
  <c r="G186" i="11"/>
  <c r="F186" i="11"/>
  <c r="G185" i="11"/>
  <c r="F185" i="11"/>
  <c r="E185" i="11"/>
  <c r="H185" i="11" s="1"/>
  <c r="G184" i="11"/>
  <c r="F184" i="11"/>
  <c r="E184" i="11"/>
  <c r="H184" i="11" s="1"/>
  <c r="G183" i="11"/>
  <c r="F183" i="11"/>
  <c r="E183" i="11"/>
  <c r="H183" i="11" s="1"/>
  <c r="G182" i="11"/>
  <c r="F182" i="11"/>
  <c r="E182" i="11"/>
  <c r="H182" i="11" s="1"/>
  <c r="G181" i="11"/>
  <c r="F181" i="11"/>
  <c r="G180" i="11"/>
  <c r="F180" i="11"/>
  <c r="E180" i="11"/>
  <c r="H180" i="11" s="1"/>
  <c r="G179" i="11"/>
  <c r="F179" i="11"/>
  <c r="G178" i="11"/>
  <c r="F178" i="11"/>
  <c r="G177" i="11"/>
  <c r="F177" i="11"/>
  <c r="E177" i="11"/>
  <c r="H177" i="11" s="1"/>
  <c r="G176" i="11"/>
  <c r="F176" i="11"/>
  <c r="E176" i="11"/>
  <c r="H176" i="11" s="1"/>
  <c r="G175" i="11"/>
  <c r="F175" i="11"/>
  <c r="E175" i="11"/>
  <c r="H175" i="11" s="1"/>
  <c r="G174" i="11"/>
  <c r="F174" i="11"/>
  <c r="F173" i="11"/>
  <c r="D173" i="11"/>
  <c r="C173" i="11"/>
  <c r="E338" i="11" s="1"/>
  <c r="H338" i="11" s="1"/>
  <c r="H167" i="11"/>
  <c r="G167" i="11"/>
  <c r="F167" i="11"/>
  <c r="E167" i="11"/>
  <c r="H166" i="11"/>
  <c r="G166" i="11"/>
  <c r="F166" i="11"/>
  <c r="E166" i="11"/>
  <c r="H165" i="11"/>
  <c r="G165" i="11"/>
  <c r="F165" i="11"/>
  <c r="E165" i="11"/>
  <c r="H164" i="11"/>
  <c r="G164" i="11"/>
  <c r="F164" i="11"/>
  <c r="E164" i="11"/>
  <c r="H163" i="11"/>
  <c r="G163" i="11"/>
  <c r="F163" i="11"/>
  <c r="E163" i="11"/>
  <c r="H162" i="11"/>
  <c r="G162" i="11"/>
  <c r="F162" i="11"/>
  <c r="E162" i="11"/>
  <c r="H161" i="11"/>
  <c r="G161" i="11"/>
  <c r="F161" i="11"/>
  <c r="E161" i="11"/>
  <c r="H160" i="11"/>
  <c r="G160" i="11"/>
  <c r="F160" i="11"/>
  <c r="E160" i="11"/>
  <c r="H159" i="11"/>
  <c r="G159" i="11"/>
  <c r="F159" i="11"/>
  <c r="E159" i="11"/>
  <c r="H158" i="11"/>
  <c r="G158" i="11"/>
  <c r="F158" i="11"/>
  <c r="E158" i="11"/>
  <c r="H157" i="11"/>
  <c r="G157" i="11"/>
  <c r="F157" i="11"/>
  <c r="E157" i="11"/>
  <c r="H156" i="11"/>
  <c r="G156" i="11"/>
  <c r="F156" i="11"/>
  <c r="E156" i="11"/>
  <c r="H155" i="11"/>
  <c r="G155" i="11"/>
  <c r="F155" i="11"/>
  <c r="E155" i="11"/>
  <c r="H154" i="11"/>
  <c r="G154" i="11"/>
  <c r="F154" i="11"/>
  <c r="E154" i="11"/>
  <c r="H153" i="11"/>
  <c r="G153" i="11"/>
  <c r="F153" i="11"/>
  <c r="E153" i="11"/>
  <c r="H152" i="11"/>
  <c r="G152" i="11"/>
  <c r="F152" i="11"/>
  <c r="E152" i="11"/>
  <c r="H151" i="11"/>
  <c r="G151" i="11"/>
  <c r="F151" i="11"/>
  <c r="E151" i="11"/>
  <c r="H150" i="11"/>
  <c r="G150" i="11"/>
  <c r="F150" i="11"/>
  <c r="E150" i="11"/>
  <c r="H149" i="11"/>
  <c r="G149" i="11"/>
  <c r="F149" i="11"/>
  <c r="E149" i="11"/>
  <c r="H148" i="11"/>
  <c r="G148" i="11"/>
  <c r="E148" i="11"/>
  <c r="H147" i="11"/>
  <c r="G147" i="11"/>
  <c r="F147" i="11"/>
  <c r="E147" i="11"/>
  <c r="H146" i="11"/>
  <c r="G146" i="11"/>
  <c r="F146" i="11"/>
  <c r="E146" i="11"/>
  <c r="H145" i="11"/>
  <c r="G145" i="11"/>
  <c r="F145" i="11"/>
  <c r="E145" i="11"/>
  <c r="H144" i="11"/>
  <c r="G144" i="11"/>
  <c r="F144" i="11"/>
  <c r="E144" i="11"/>
  <c r="H143" i="11"/>
  <c r="G143" i="11"/>
  <c r="F143" i="11"/>
  <c r="E143" i="11"/>
  <c r="H142" i="11"/>
  <c r="G142" i="11"/>
  <c r="E142" i="11"/>
  <c r="H141" i="11"/>
  <c r="G141" i="11"/>
  <c r="F141" i="11"/>
  <c r="E141" i="11"/>
  <c r="H140" i="11"/>
  <c r="G140" i="11"/>
  <c r="F140" i="11"/>
  <c r="E140" i="11"/>
  <c r="H139" i="11"/>
  <c r="G139" i="11"/>
  <c r="E139" i="11"/>
  <c r="H138" i="11"/>
  <c r="G138" i="11"/>
  <c r="F138" i="11"/>
  <c r="E138" i="11"/>
  <c r="H137" i="11"/>
  <c r="G137" i="11"/>
  <c r="E137" i="11"/>
  <c r="H136" i="11"/>
  <c r="G136" i="11"/>
  <c r="F136" i="11"/>
  <c r="E136" i="11"/>
  <c r="H135" i="11"/>
  <c r="G135" i="11"/>
  <c r="F135" i="11"/>
  <c r="E135" i="11"/>
  <c r="H134" i="11"/>
  <c r="G134" i="11"/>
  <c r="F134" i="11"/>
  <c r="E134" i="11"/>
  <c r="H133" i="11"/>
  <c r="G133" i="11"/>
  <c r="F133" i="11"/>
  <c r="E133" i="11"/>
  <c r="H132" i="11"/>
  <c r="G132" i="11"/>
  <c r="F132" i="11"/>
  <c r="E132" i="11"/>
  <c r="H131" i="11"/>
  <c r="G131" i="11"/>
  <c r="E131" i="11"/>
  <c r="H130" i="11"/>
  <c r="G130" i="11"/>
  <c r="F130" i="11"/>
  <c r="E130" i="11"/>
  <c r="H129" i="11"/>
  <c r="G129" i="11"/>
  <c r="F129" i="11"/>
  <c r="E129" i="11"/>
  <c r="H128" i="11"/>
  <c r="G128" i="11"/>
  <c r="E128" i="11"/>
  <c r="H127" i="11"/>
  <c r="G127" i="11"/>
  <c r="F127" i="11"/>
  <c r="E127" i="11"/>
  <c r="H126" i="11"/>
  <c r="G126" i="11"/>
  <c r="E126" i="11"/>
  <c r="H125" i="11"/>
  <c r="G125" i="11"/>
  <c r="E125" i="11"/>
  <c r="H124" i="11"/>
  <c r="G124" i="11"/>
  <c r="F124" i="11"/>
  <c r="E124" i="11"/>
  <c r="H123" i="11"/>
  <c r="G123" i="11"/>
  <c r="F123" i="11"/>
  <c r="E123" i="11"/>
  <c r="H122" i="11"/>
  <c r="G122" i="11"/>
  <c r="F122" i="11"/>
  <c r="E122" i="11"/>
  <c r="H121" i="11"/>
  <c r="G121" i="11"/>
  <c r="E121" i="11"/>
  <c r="H120" i="11"/>
  <c r="G120" i="11"/>
  <c r="E120" i="11"/>
  <c r="H119" i="11"/>
  <c r="G119" i="11"/>
  <c r="F119" i="11"/>
  <c r="E119" i="11"/>
  <c r="H118" i="11"/>
  <c r="G118" i="11"/>
  <c r="F118" i="11"/>
  <c r="E118" i="11"/>
  <c r="H117" i="11"/>
  <c r="G117" i="11"/>
  <c r="E117" i="11"/>
  <c r="H116" i="11"/>
  <c r="G116" i="11"/>
  <c r="F116" i="11"/>
  <c r="E116" i="11"/>
  <c r="H115" i="11"/>
  <c r="G115" i="11"/>
  <c r="E115" i="11"/>
  <c r="H114" i="11"/>
  <c r="G114" i="11"/>
  <c r="E114" i="11"/>
  <c r="H113" i="11"/>
  <c r="G113" i="11"/>
  <c r="F113" i="11"/>
  <c r="E113" i="11"/>
  <c r="H112" i="11"/>
  <c r="G112" i="11"/>
  <c r="F112" i="11"/>
  <c r="E112" i="11"/>
  <c r="H111" i="11"/>
  <c r="G111" i="11"/>
  <c r="E111" i="11"/>
  <c r="H110" i="11"/>
  <c r="G110" i="11"/>
  <c r="F110" i="11"/>
  <c r="E110" i="11"/>
  <c r="H109" i="11"/>
  <c r="G109" i="11"/>
  <c r="F109" i="11"/>
  <c r="E109" i="11"/>
  <c r="H108" i="11"/>
  <c r="G108" i="11"/>
  <c r="E108" i="11"/>
  <c r="H107" i="11"/>
  <c r="G107" i="11"/>
  <c r="F107" i="11"/>
  <c r="E107" i="11"/>
  <c r="H106" i="11"/>
  <c r="G106" i="11"/>
  <c r="F106" i="11"/>
  <c r="E106" i="11"/>
  <c r="H105" i="11"/>
  <c r="G105" i="11"/>
  <c r="F105" i="11"/>
  <c r="E105" i="11"/>
  <c r="H104" i="11"/>
  <c r="G104" i="11"/>
  <c r="E104" i="11"/>
  <c r="H103" i="11"/>
  <c r="G103" i="11"/>
  <c r="E103" i="11"/>
  <c r="H102" i="11"/>
  <c r="G102" i="11"/>
  <c r="E102" i="11"/>
  <c r="H101" i="11"/>
  <c r="G101" i="11"/>
  <c r="F101" i="11"/>
  <c r="E101" i="11"/>
  <c r="H100" i="11"/>
  <c r="G100" i="11"/>
  <c r="E100" i="11"/>
  <c r="H99" i="11"/>
  <c r="G99" i="11"/>
  <c r="E99" i="11"/>
  <c r="H98" i="11"/>
  <c r="G98" i="11"/>
  <c r="F98" i="11"/>
  <c r="E98" i="11"/>
  <c r="H97" i="11"/>
  <c r="G97" i="11"/>
  <c r="F97" i="11"/>
  <c r="E97" i="11"/>
  <c r="H96" i="11"/>
  <c r="G96" i="11"/>
  <c r="E96" i="11"/>
  <c r="H95" i="11"/>
  <c r="G95" i="11"/>
  <c r="E95" i="11"/>
  <c r="H94" i="11"/>
  <c r="G94" i="11"/>
  <c r="E94" i="11"/>
  <c r="H93" i="11"/>
  <c r="G93" i="11"/>
  <c r="E93" i="11"/>
  <c r="H92" i="11"/>
  <c r="G92" i="11"/>
  <c r="E92" i="11"/>
  <c r="H91" i="11"/>
  <c r="G91" i="11"/>
  <c r="E91" i="11"/>
  <c r="H90" i="11"/>
  <c r="G90" i="11"/>
  <c r="E90" i="11"/>
  <c r="H89" i="11"/>
  <c r="G89" i="11"/>
  <c r="F89" i="11"/>
  <c r="E89" i="11"/>
  <c r="H88" i="11"/>
  <c r="G88" i="11"/>
  <c r="F88" i="11"/>
  <c r="E88" i="11"/>
  <c r="H87" i="11"/>
  <c r="G87" i="11"/>
  <c r="F87" i="11"/>
  <c r="E87" i="11"/>
  <c r="H86" i="11"/>
  <c r="G86" i="11"/>
  <c r="F86" i="11"/>
  <c r="E86" i="11"/>
  <c r="H85" i="11"/>
  <c r="G85" i="11"/>
  <c r="E85" i="11"/>
  <c r="H84" i="11"/>
  <c r="G84" i="11"/>
  <c r="F84" i="11"/>
  <c r="E84" i="11"/>
  <c r="H83" i="11"/>
  <c r="G83" i="11"/>
  <c r="F83" i="11"/>
  <c r="E83" i="11"/>
  <c r="H82" i="11"/>
  <c r="G82" i="11"/>
  <c r="E82" i="11"/>
  <c r="H81" i="11"/>
  <c r="G81" i="11"/>
  <c r="F81" i="11"/>
  <c r="E81" i="11"/>
  <c r="H80" i="11"/>
  <c r="G80" i="11"/>
  <c r="E80" i="11"/>
  <c r="H79" i="11"/>
  <c r="G79" i="11"/>
  <c r="E79" i="11"/>
  <c r="H78" i="11"/>
  <c r="G78" i="11"/>
  <c r="F78" i="11"/>
  <c r="E78" i="11"/>
  <c r="H77" i="11"/>
  <c r="G77" i="11"/>
  <c r="F77" i="11"/>
  <c r="E77" i="11"/>
  <c r="H76" i="11"/>
  <c r="G76" i="11"/>
  <c r="E76" i="11"/>
  <c r="H75" i="11"/>
  <c r="E75" i="11"/>
  <c r="D75" i="11"/>
  <c r="C75" i="11"/>
  <c r="G75" i="11" s="1"/>
  <c r="G69" i="11"/>
  <c r="F69" i="11"/>
  <c r="E69" i="11"/>
  <c r="H69" i="11" s="1"/>
  <c r="G68" i="11"/>
  <c r="F68" i="11"/>
  <c r="E68" i="11"/>
  <c r="H68" i="11" s="1"/>
  <c r="G67" i="11"/>
  <c r="F67" i="11"/>
  <c r="G66" i="11"/>
  <c r="F66" i="11"/>
  <c r="G65" i="11"/>
  <c r="F65" i="11"/>
  <c r="E65" i="11"/>
  <c r="H65" i="11" s="1"/>
  <c r="G64" i="11"/>
  <c r="F64" i="11"/>
  <c r="G63" i="11"/>
  <c r="F63" i="11"/>
  <c r="E63" i="11"/>
  <c r="H63" i="11" s="1"/>
  <c r="G62" i="11"/>
  <c r="F62" i="11"/>
  <c r="E62" i="11"/>
  <c r="H62" i="11" s="1"/>
  <c r="G61" i="11"/>
  <c r="F61" i="11"/>
  <c r="G60" i="11"/>
  <c r="F60" i="11"/>
  <c r="E60" i="11"/>
  <c r="H60" i="11" s="1"/>
  <c r="G59" i="11"/>
  <c r="F59" i="11"/>
  <c r="E59" i="11"/>
  <c r="H59" i="11" s="1"/>
  <c r="G58" i="11"/>
  <c r="F58" i="11"/>
  <c r="E58" i="11"/>
  <c r="H58" i="11" s="1"/>
  <c r="G57" i="11"/>
  <c r="F57" i="11"/>
  <c r="E57" i="11"/>
  <c r="H57" i="11" s="1"/>
  <c r="G56" i="11"/>
  <c r="F56" i="11"/>
  <c r="E56" i="11"/>
  <c r="H56" i="11" s="1"/>
  <c r="G55" i="11"/>
  <c r="F55" i="11"/>
  <c r="E55" i="11"/>
  <c r="H55" i="11" s="1"/>
  <c r="G54" i="11"/>
  <c r="F54" i="11"/>
  <c r="E54" i="11"/>
  <c r="H54" i="11" s="1"/>
  <c r="G53" i="11"/>
  <c r="F53" i="11"/>
  <c r="E53" i="11"/>
  <c r="H53" i="11" s="1"/>
  <c r="G52" i="11"/>
  <c r="F52" i="11"/>
  <c r="E52" i="11"/>
  <c r="H52" i="11" s="1"/>
  <c r="G51" i="11"/>
  <c r="F51" i="11"/>
  <c r="E51" i="11"/>
  <c r="H51" i="11" s="1"/>
  <c r="G50" i="11"/>
  <c r="F50" i="11"/>
  <c r="G49" i="11"/>
  <c r="F49" i="11"/>
  <c r="E49" i="11"/>
  <c r="H49" i="11" s="1"/>
  <c r="G48" i="11"/>
  <c r="F48" i="11"/>
  <c r="E48" i="11"/>
  <c r="H48" i="11" s="1"/>
  <c r="G47" i="11"/>
  <c r="F47" i="11"/>
  <c r="E47" i="11"/>
  <c r="H47" i="11" s="1"/>
  <c r="G46" i="11"/>
  <c r="F46" i="11"/>
  <c r="E46" i="11"/>
  <c r="H46" i="11" s="1"/>
  <c r="G45" i="11"/>
  <c r="F45" i="11"/>
  <c r="E45" i="11"/>
  <c r="H45" i="11" s="1"/>
  <c r="G44" i="11"/>
  <c r="F44" i="11"/>
  <c r="E44" i="11"/>
  <c r="H44" i="11" s="1"/>
  <c r="G43" i="11"/>
  <c r="F43" i="11"/>
  <c r="E43" i="11"/>
  <c r="H43" i="11" s="1"/>
  <c r="G42" i="11"/>
  <c r="F42" i="11"/>
  <c r="E42" i="11"/>
  <c r="H42" i="11" s="1"/>
  <c r="G41" i="11"/>
  <c r="F41" i="11"/>
  <c r="E41" i="11"/>
  <c r="H41" i="11" s="1"/>
  <c r="G40" i="11"/>
  <c r="F40" i="11"/>
  <c r="E40" i="11"/>
  <c r="H40" i="11" s="1"/>
  <c r="G39" i="11"/>
  <c r="F39" i="11"/>
  <c r="E39" i="11"/>
  <c r="H39" i="11" s="1"/>
  <c r="G38" i="11"/>
  <c r="F38" i="11"/>
  <c r="E38" i="11"/>
  <c r="H38" i="11" s="1"/>
  <c r="G37" i="11"/>
  <c r="F37" i="11"/>
  <c r="E37" i="11"/>
  <c r="H37" i="11" s="1"/>
  <c r="G36" i="11"/>
  <c r="F36" i="11"/>
  <c r="E36" i="11"/>
  <c r="H36" i="11" s="1"/>
  <c r="G35" i="11"/>
  <c r="F35" i="11"/>
  <c r="E35" i="11"/>
  <c r="H35" i="11" s="1"/>
  <c r="G34" i="11"/>
  <c r="F34" i="11"/>
  <c r="E34" i="11"/>
  <c r="H34" i="11" s="1"/>
  <c r="G33" i="11"/>
  <c r="F33" i="11"/>
  <c r="E33" i="11"/>
  <c r="H33" i="11" s="1"/>
  <c r="G32" i="11"/>
  <c r="F32" i="11"/>
  <c r="E32" i="11"/>
  <c r="H32" i="11" s="1"/>
  <c r="G31" i="11"/>
  <c r="F31" i="11"/>
  <c r="E31" i="11"/>
  <c r="H31" i="11" s="1"/>
  <c r="G30" i="11"/>
  <c r="F30" i="11"/>
  <c r="G29" i="11"/>
  <c r="F29" i="11"/>
  <c r="G28" i="11"/>
  <c r="F28" i="11"/>
  <c r="E28" i="11"/>
  <c r="H28" i="11" s="1"/>
  <c r="G27" i="11"/>
  <c r="F27" i="11"/>
  <c r="G26" i="11"/>
  <c r="F26" i="11"/>
  <c r="E26" i="11"/>
  <c r="H26" i="11" s="1"/>
  <c r="G25" i="11"/>
  <c r="F25" i="11"/>
  <c r="E25" i="11"/>
  <c r="H25" i="11" s="1"/>
  <c r="G24" i="11"/>
  <c r="F24" i="11"/>
  <c r="E24" i="11"/>
  <c r="H24" i="11" s="1"/>
  <c r="G23" i="11"/>
  <c r="F23" i="11"/>
  <c r="E23" i="11"/>
  <c r="H23" i="11" s="1"/>
  <c r="G22" i="11"/>
  <c r="F22" i="11"/>
  <c r="E22" i="11"/>
  <c r="H22" i="11" s="1"/>
  <c r="G21" i="11"/>
  <c r="F21" i="11"/>
  <c r="E21" i="11"/>
  <c r="H21" i="11" s="1"/>
  <c r="G20" i="11"/>
  <c r="F20" i="11"/>
  <c r="E20" i="11"/>
  <c r="H20" i="11" s="1"/>
  <c r="F19" i="11"/>
  <c r="D19" i="11"/>
  <c r="C19" i="11"/>
  <c r="E67" i="11" s="1"/>
  <c r="H67" i="11" s="1"/>
  <c r="H13" i="11"/>
  <c r="D13" i="11"/>
  <c r="C13" i="11"/>
  <c r="G13" i="11" s="1"/>
  <c r="C12" i="11"/>
  <c r="E12" i="11" s="1"/>
  <c r="D11" i="11"/>
  <c r="C10" i="11"/>
  <c r="E10" i="11" s="1"/>
  <c r="D9" i="11"/>
  <c r="C8" i="11"/>
  <c r="E13" i="11" s="1"/>
  <c r="H609" i="10"/>
  <c r="G609" i="10"/>
  <c r="E609" i="10"/>
  <c r="H608" i="10"/>
  <c r="G608" i="10"/>
  <c r="F608" i="10"/>
  <c r="E608" i="10"/>
  <c r="H607" i="10"/>
  <c r="G607" i="10"/>
  <c r="F607" i="10"/>
  <c r="E607" i="10"/>
  <c r="H606" i="10"/>
  <c r="G606" i="10"/>
  <c r="F606" i="10"/>
  <c r="E606" i="10"/>
  <c r="H605" i="10"/>
  <c r="G605" i="10"/>
  <c r="F605" i="10"/>
  <c r="E605" i="10"/>
  <c r="H604" i="10"/>
  <c r="G604" i="10"/>
  <c r="F604" i="10"/>
  <c r="E604" i="10"/>
  <c r="H603" i="10"/>
  <c r="G603" i="10"/>
  <c r="F603" i="10"/>
  <c r="E603" i="10"/>
  <c r="H602" i="10"/>
  <c r="G602" i="10"/>
  <c r="F602" i="10"/>
  <c r="E602" i="10"/>
  <c r="H601" i="10"/>
  <c r="G601" i="10"/>
  <c r="E601" i="10"/>
  <c r="H600" i="10"/>
  <c r="G600" i="10"/>
  <c r="E600" i="10"/>
  <c r="H599" i="10"/>
  <c r="G599" i="10"/>
  <c r="F599" i="10"/>
  <c r="E599" i="10"/>
  <c r="H598" i="10"/>
  <c r="G598" i="10"/>
  <c r="F598" i="10"/>
  <c r="E598" i="10"/>
  <c r="H597" i="10"/>
  <c r="G597" i="10"/>
  <c r="F597" i="10"/>
  <c r="E597" i="10"/>
  <c r="H596" i="10"/>
  <c r="G596" i="10"/>
  <c r="F596" i="10"/>
  <c r="E596" i="10"/>
  <c r="H595" i="10"/>
  <c r="G595" i="10"/>
  <c r="F595" i="10"/>
  <c r="E595" i="10"/>
  <c r="H594" i="10"/>
  <c r="G594" i="10"/>
  <c r="F594" i="10"/>
  <c r="E594" i="10"/>
  <c r="H593" i="10"/>
  <c r="G593" i="10"/>
  <c r="F593" i="10"/>
  <c r="E593" i="10"/>
  <c r="H592" i="10"/>
  <c r="G592" i="10"/>
  <c r="F592" i="10"/>
  <c r="E592" i="10"/>
  <c r="H591" i="10"/>
  <c r="G591" i="10"/>
  <c r="F591" i="10"/>
  <c r="E591" i="10"/>
  <c r="H590" i="10"/>
  <c r="G590" i="10"/>
  <c r="F590" i="10"/>
  <c r="E590" i="10"/>
  <c r="H589" i="10"/>
  <c r="G589" i="10"/>
  <c r="F589" i="10"/>
  <c r="E589" i="10"/>
  <c r="H588" i="10"/>
  <c r="G588" i="10"/>
  <c r="F588" i="10"/>
  <c r="E588" i="10"/>
  <c r="H587" i="10"/>
  <c r="G587" i="10"/>
  <c r="F587" i="10"/>
  <c r="E587" i="10"/>
  <c r="H586" i="10"/>
  <c r="G586" i="10"/>
  <c r="E586" i="10"/>
  <c r="H585" i="10"/>
  <c r="G585" i="10"/>
  <c r="E585" i="10"/>
  <c r="H584" i="10"/>
  <c r="G584" i="10"/>
  <c r="E584" i="10"/>
  <c r="H583" i="10"/>
  <c r="G583" i="10"/>
  <c r="F583" i="10"/>
  <c r="E583" i="10"/>
  <c r="E582" i="10"/>
  <c r="D582" i="10"/>
  <c r="C582" i="10"/>
  <c r="G582" i="10" s="1"/>
  <c r="H582" i="10" s="1"/>
  <c r="G576" i="10"/>
  <c r="F576" i="10"/>
  <c r="E576" i="10"/>
  <c r="H576" i="10" s="1"/>
  <c r="G575" i="10"/>
  <c r="F575" i="10"/>
  <c r="E575" i="10"/>
  <c r="H575" i="10" s="1"/>
  <c r="G574" i="10"/>
  <c r="F574" i="10"/>
  <c r="E574" i="10"/>
  <c r="H574" i="10" s="1"/>
  <c r="G573" i="10"/>
  <c r="F573" i="10"/>
  <c r="E573" i="10"/>
  <c r="H573" i="10" s="1"/>
  <c r="G572" i="10"/>
  <c r="F572" i="10"/>
  <c r="E572" i="10"/>
  <c r="H572" i="10" s="1"/>
  <c r="G571" i="10"/>
  <c r="F571" i="10"/>
  <c r="E571" i="10"/>
  <c r="H571" i="10" s="1"/>
  <c r="G570" i="10"/>
  <c r="F570" i="10"/>
  <c r="E570" i="10"/>
  <c r="H570" i="10" s="1"/>
  <c r="G569" i="10"/>
  <c r="F569" i="10"/>
  <c r="G568" i="10"/>
  <c r="F568" i="10"/>
  <c r="G567" i="10"/>
  <c r="F567" i="10"/>
  <c r="E567" i="10"/>
  <c r="H567" i="10" s="1"/>
  <c r="G566" i="10"/>
  <c r="F566" i="10"/>
  <c r="E566" i="10"/>
  <c r="H566" i="10" s="1"/>
  <c r="G565" i="10"/>
  <c r="F565" i="10"/>
  <c r="E565" i="10"/>
  <c r="H565" i="10" s="1"/>
  <c r="G564" i="10"/>
  <c r="F564" i="10"/>
  <c r="E564" i="10"/>
  <c r="H564" i="10" s="1"/>
  <c r="G563" i="10"/>
  <c r="F563" i="10"/>
  <c r="E563" i="10"/>
  <c r="H563" i="10" s="1"/>
  <c r="G562" i="10"/>
  <c r="F562" i="10"/>
  <c r="E562" i="10"/>
  <c r="H562" i="10" s="1"/>
  <c r="G561" i="10"/>
  <c r="F561" i="10"/>
  <c r="G560" i="10"/>
  <c r="F560" i="10"/>
  <c r="G559" i="10"/>
  <c r="F559" i="10"/>
  <c r="G558" i="10"/>
  <c r="F558" i="10"/>
  <c r="E558" i="10"/>
  <c r="H558" i="10" s="1"/>
  <c r="G557" i="10"/>
  <c r="F557" i="10"/>
  <c r="E557" i="10"/>
  <c r="H557" i="10" s="1"/>
  <c r="G556" i="10"/>
  <c r="F556" i="10"/>
  <c r="E556" i="10"/>
  <c r="H556" i="10" s="1"/>
  <c r="G555" i="10"/>
  <c r="F555" i="10"/>
  <c r="E555" i="10"/>
  <c r="H555" i="10" s="1"/>
  <c r="G554" i="10"/>
  <c r="F554" i="10"/>
  <c r="G553" i="10"/>
  <c r="F553" i="10"/>
  <c r="E553" i="10"/>
  <c r="H553" i="10" s="1"/>
  <c r="G552" i="10"/>
  <c r="F552" i="10"/>
  <c r="E552" i="10"/>
  <c r="H552" i="10" s="1"/>
  <c r="G551" i="10"/>
  <c r="F551" i="10"/>
  <c r="G550" i="10"/>
  <c r="F550" i="10"/>
  <c r="E550" i="10"/>
  <c r="H550" i="10" s="1"/>
  <c r="G549" i="10"/>
  <c r="F549" i="10"/>
  <c r="E549" i="10"/>
  <c r="H549" i="10" s="1"/>
  <c r="G548" i="10"/>
  <c r="F548" i="10"/>
  <c r="E548" i="10"/>
  <c r="H548" i="10" s="1"/>
  <c r="G547" i="10"/>
  <c r="F547" i="10"/>
  <c r="E547" i="10"/>
  <c r="H547" i="10" s="1"/>
  <c r="G546" i="10"/>
  <c r="F546" i="10"/>
  <c r="E546" i="10"/>
  <c r="H546" i="10" s="1"/>
  <c r="G545" i="10"/>
  <c r="F545" i="10"/>
  <c r="E545" i="10"/>
  <c r="H545" i="10" s="1"/>
  <c r="G544" i="10"/>
  <c r="F544" i="10"/>
  <c r="E544" i="10"/>
  <c r="H544" i="10" s="1"/>
  <c r="G543" i="10"/>
  <c r="F543" i="10"/>
  <c r="E543" i="10"/>
  <c r="H543" i="10" s="1"/>
  <c r="G542" i="10"/>
  <c r="F542" i="10"/>
  <c r="E542" i="10"/>
  <c r="H542" i="10" s="1"/>
  <c r="G541" i="10"/>
  <c r="F541" i="10"/>
  <c r="E541" i="10"/>
  <c r="H541" i="10" s="1"/>
  <c r="G540" i="10"/>
  <c r="F540" i="10"/>
  <c r="E540" i="10"/>
  <c r="H540" i="10" s="1"/>
  <c r="G539" i="10"/>
  <c r="F539" i="10"/>
  <c r="E539" i="10"/>
  <c r="H539" i="10" s="1"/>
  <c r="G538" i="10"/>
  <c r="F538" i="10"/>
  <c r="E538" i="10"/>
  <c r="H538" i="10" s="1"/>
  <c r="G537" i="10"/>
  <c r="F537" i="10"/>
  <c r="E537" i="10"/>
  <c r="H537" i="10" s="1"/>
  <c r="G536" i="10"/>
  <c r="F536" i="10"/>
  <c r="E536" i="10"/>
  <c r="H536" i="10" s="1"/>
  <c r="G535" i="10"/>
  <c r="F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H532" i="10" s="1"/>
  <c r="G531" i="10"/>
  <c r="F531" i="10"/>
  <c r="E531" i="10"/>
  <c r="H531" i="10" s="1"/>
  <c r="G530" i="10"/>
  <c r="F530" i="10"/>
  <c r="E530" i="10"/>
  <c r="H530" i="10" s="1"/>
  <c r="G529" i="10"/>
  <c r="F529" i="10"/>
  <c r="E529" i="10"/>
  <c r="H529" i="10" s="1"/>
  <c r="G528" i="10"/>
  <c r="F528" i="10"/>
  <c r="E528" i="10"/>
  <c r="H528" i="10" s="1"/>
  <c r="G527" i="10"/>
  <c r="F527" i="10"/>
  <c r="E527" i="10"/>
  <c r="H527" i="10" s="1"/>
  <c r="G526" i="10"/>
  <c r="F526" i="10"/>
  <c r="E526" i="10"/>
  <c r="H526" i="10" s="1"/>
  <c r="G525" i="10"/>
  <c r="F525" i="10"/>
  <c r="E525" i="10"/>
  <c r="H525" i="10" s="1"/>
  <c r="G524" i="10"/>
  <c r="F524" i="10"/>
  <c r="E524" i="10"/>
  <c r="H524" i="10" s="1"/>
  <c r="G523" i="10"/>
  <c r="F523" i="10"/>
  <c r="E523" i="10"/>
  <c r="H523" i="10" s="1"/>
  <c r="G522" i="10"/>
  <c r="F522" i="10"/>
  <c r="E522" i="10"/>
  <c r="H522" i="10" s="1"/>
  <c r="G521" i="10"/>
  <c r="F521" i="10"/>
  <c r="E521" i="10"/>
  <c r="H521" i="10" s="1"/>
  <c r="G520" i="10"/>
  <c r="F520" i="10"/>
  <c r="E520" i="10"/>
  <c r="H520" i="10" s="1"/>
  <c r="G519" i="10"/>
  <c r="F519" i="10"/>
  <c r="E519" i="10"/>
  <c r="H519" i="10" s="1"/>
  <c r="G518" i="10"/>
  <c r="F518" i="10"/>
  <c r="E518" i="10"/>
  <c r="H518" i="10" s="1"/>
  <c r="G517" i="10"/>
  <c r="F517" i="10"/>
  <c r="E517" i="10"/>
  <c r="H517" i="10" s="1"/>
  <c r="G516" i="10"/>
  <c r="F516" i="10"/>
  <c r="E516" i="10"/>
  <c r="H516" i="10" s="1"/>
  <c r="G515" i="10"/>
  <c r="F515" i="10"/>
  <c r="G514" i="10"/>
  <c r="F514" i="10"/>
  <c r="E514" i="10"/>
  <c r="H514" i="10" s="1"/>
  <c r="G513" i="10"/>
  <c r="F513" i="10"/>
  <c r="E513" i="10"/>
  <c r="H513" i="10" s="1"/>
  <c r="G512" i="10"/>
  <c r="F512" i="10"/>
  <c r="E512" i="10"/>
  <c r="H512" i="10" s="1"/>
  <c r="G511" i="10"/>
  <c r="F511" i="10"/>
  <c r="E511" i="10"/>
  <c r="H511" i="10" s="1"/>
  <c r="G510" i="10"/>
  <c r="F510" i="10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F504" i="10"/>
  <c r="E504" i="10"/>
  <c r="H504" i="10" s="1"/>
  <c r="G503" i="10"/>
  <c r="F503" i="10"/>
  <c r="E503" i="10"/>
  <c r="H503" i="10" s="1"/>
  <c r="G502" i="10"/>
  <c r="F502" i="10"/>
  <c r="E502" i="10"/>
  <c r="H502" i="10" s="1"/>
  <c r="G501" i="10"/>
  <c r="F501" i="10"/>
  <c r="E501" i="10"/>
  <c r="H501" i="10" s="1"/>
  <c r="G500" i="10"/>
  <c r="F500" i="10"/>
  <c r="E500" i="10"/>
  <c r="H500" i="10" s="1"/>
  <c r="G499" i="10"/>
  <c r="F499" i="10"/>
  <c r="E499" i="10"/>
  <c r="H499" i="10" s="1"/>
  <c r="G498" i="10"/>
  <c r="F498" i="10"/>
  <c r="E498" i="10"/>
  <c r="H498" i="10" s="1"/>
  <c r="G497" i="10"/>
  <c r="F497" i="10"/>
  <c r="E497" i="10"/>
  <c r="H497" i="10" s="1"/>
  <c r="G496" i="10"/>
  <c r="F496" i="10"/>
  <c r="E496" i="10"/>
  <c r="H496" i="10" s="1"/>
  <c r="G495" i="10"/>
  <c r="F495" i="10"/>
  <c r="E495" i="10"/>
  <c r="H495" i="10" s="1"/>
  <c r="G494" i="10"/>
  <c r="F494" i="10"/>
  <c r="E494" i="10"/>
  <c r="H494" i="10" s="1"/>
  <c r="G493" i="10"/>
  <c r="F493" i="10"/>
  <c r="E493" i="10"/>
  <c r="H493" i="10" s="1"/>
  <c r="G492" i="10"/>
  <c r="F492" i="10"/>
  <c r="E492" i="10"/>
  <c r="H492" i="10" s="1"/>
  <c r="G491" i="10"/>
  <c r="F491" i="10"/>
  <c r="E491" i="10"/>
  <c r="H491" i="10" s="1"/>
  <c r="G490" i="10"/>
  <c r="F490" i="10"/>
  <c r="E490" i="10"/>
  <c r="H490" i="10" s="1"/>
  <c r="G489" i="10"/>
  <c r="F489" i="10"/>
  <c r="G488" i="10"/>
  <c r="F488" i="10"/>
  <c r="E488" i="10"/>
  <c r="H488" i="10" s="1"/>
  <c r="G487" i="10"/>
  <c r="F487" i="10"/>
  <c r="E487" i="10"/>
  <c r="H487" i="10" s="1"/>
  <c r="G486" i="10"/>
  <c r="F486" i="10"/>
  <c r="E486" i="10"/>
  <c r="H486" i="10" s="1"/>
  <c r="G485" i="10"/>
  <c r="F485" i="10"/>
  <c r="E485" i="10"/>
  <c r="H485" i="10" s="1"/>
  <c r="G484" i="10"/>
  <c r="F484" i="10"/>
  <c r="G483" i="10"/>
  <c r="F483" i="10"/>
  <c r="G482" i="10"/>
  <c r="F482" i="10"/>
  <c r="E482" i="10"/>
  <c r="H482" i="10" s="1"/>
  <c r="G481" i="10"/>
  <c r="F481" i="10"/>
  <c r="E481" i="10"/>
  <c r="H481" i="10" s="1"/>
  <c r="G480" i="10"/>
  <c r="F480" i="10"/>
  <c r="E480" i="10"/>
  <c r="H480" i="10" s="1"/>
  <c r="G479" i="10"/>
  <c r="F479" i="10"/>
  <c r="G478" i="10"/>
  <c r="F478" i="10"/>
  <c r="E478" i="10"/>
  <c r="H478" i="10" s="1"/>
  <c r="G477" i="10"/>
  <c r="F477" i="10"/>
  <c r="E477" i="10"/>
  <c r="H477" i="10" s="1"/>
  <c r="G476" i="10"/>
  <c r="F476" i="10"/>
  <c r="E476" i="10"/>
  <c r="H476" i="10" s="1"/>
  <c r="G475" i="10"/>
  <c r="F475" i="10"/>
  <c r="E475" i="10"/>
  <c r="H475" i="10" s="1"/>
  <c r="G474" i="10"/>
  <c r="F474" i="10"/>
  <c r="E474" i="10"/>
  <c r="H474" i="10" s="1"/>
  <c r="G473" i="10"/>
  <c r="F473" i="10"/>
  <c r="E473" i="10"/>
  <c r="H473" i="10" s="1"/>
  <c r="G472" i="10"/>
  <c r="F472" i="10"/>
  <c r="E472" i="10"/>
  <c r="H472" i="10" s="1"/>
  <c r="G471" i="10"/>
  <c r="F471" i="10"/>
  <c r="G470" i="10"/>
  <c r="F470" i="10"/>
  <c r="E470" i="10"/>
  <c r="H470" i="10" s="1"/>
  <c r="G469" i="10"/>
  <c r="F469" i="10"/>
  <c r="E469" i="10"/>
  <c r="H469" i="10" s="1"/>
  <c r="G468" i="10"/>
  <c r="F468" i="10"/>
  <c r="G467" i="10"/>
  <c r="F467" i="10"/>
  <c r="E467" i="10"/>
  <c r="H467" i="10" s="1"/>
  <c r="G466" i="10"/>
  <c r="F466" i="10"/>
  <c r="E466" i="10"/>
  <c r="H466" i="10" s="1"/>
  <c r="G465" i="10"/>
  <c r="F465" i="10"/>
  <c r="G464" i="10"/>
  <c r="F464" i="10"/>
  <c r="G463" i="10"/>
  <c r="F463" i="10"/>
  <c r="G462" i="10"/>
  <c r="F462" i="10"/>
  <c r="E462" i="10"/>
  <c r="H462" i="10" s="1"/>
  <c r="G461" i="10"/>
  <c r="F461" i="10"/>
  <c r="G460" i="10"/>
  <c r="F460" i="10"/>
  <c r="E460" i="10"/>
  <c r="H460" i="10" s="1"/>
  <c r="G459" i="10"/>
  <c r="F459" i="10"/>
  <c r="E459" i="10"/>
  <c r="H459" i="10" s="1"/>
  <c r="G458" i="10"/>
  <c r="F458" i="10"/>
  <c r="E458" i="10"/>
  <c r="H458" i="10" s="1"/>
  <c r="G457" i="10"/>
  <c r="F457" i="10"/>
  <c r="E457" i="10"/>
  <c r="H457" i="10" s="1"/>
  <c r="G456" i="10"/>
  <c r="F456" i="10"/>
  <c r="G455" i="10"/>
  <c r="F455" i="10"/>
  <c r="G454" i="10"/>
  <c r="F454" i="10"/>
  <c r="E454" i="10"/>
  <c r="H454" i="10" s="1"/>
  <c r="G453" i="10"/>
  <c r="F453" i="10"/>
  <c r="E453" i="10"/>
  <c r="H453" i="10" s="1"/>
  <c r="G452" i="10"/>
  <c r="F452" i="10"/>
  <c r="E452" i="10"/>
  <c r="H452" i="10" s="1"/>
  <c r="G451" i="10"/>
  <c r="F451" i="10"/>
  <c r="E451" i="10"/>
  <c r="H451" i="10" s="1"/>
  <c r="G450" i="10"/>
  <c r="F450" i="10"/>
  <c r="G449" i="10"/>
  <c r="F449" i="10"/>
  <c r="E449" i="10"/>
  <c r="H449" i="10" s="1"/>
  <c r="G448" i="10"/>
  <c r="F448" i="10"/>
  <c r="E448" i="10"/>
  <c r="H448" i="10" s="1"/>
  <c r="G447" i="10"/>
  <c r="F447" i="10"/>
  <c r="E447" i="10"/>
  <c r="H447" i="10" s="1"/>
  <c r="G446" i="10"/>
  <c r="F446" i="10"/>
  <c r="E446" i="10"/>
  <c r="H446" i="10" s="1"/>
  <c r="G445" i="10"/>
  <c r="F445" i="10"/>
  <c r="G444" i="10"/>
  <c r="F444" i="10"/>
  <c r="E444" i="10"/>
  <c r="H444" i="10" s="1"/>
  <c r="G443" i="10"/>
  <c r="F443" i="10"/>
  <c r="G442" i="10"/>
  <c r="F442" i="10"/>
  <c r="E442" i="10"/>
  <c r="H442" i="10" s="1"/>
  <c r="G441" i="10"/>
  <c r="F441" i="10"/>
  <c r="G440" i="10"/>
  <c r="F440" i="10"/>
  <c r="E440" i="10"/>
  <c r="H440" i="10" s="1"/>
  <c r="G439" i="10"/>
  <c r="F439" i="10"/>
  <c r="E439" i="10"/>
  <c r="H439" i="10" s="1"/>
  <c r="G438" i="10"/>
  <c r="F438" i="10"/>
  <c r="E438" i="10"/>
  <c r="H438" i="10" s="1"/>
  <c r="G437" i="10"/>
  <c r="F437" i="10"/>
  <c r="E437" i="10"/>
  <c r="H437" i="10" s="1"/>
  <c r="G436" i="10"/>
  <c r="F436" i="10"/>
  <c r="E436" i="10"/>
  <c r="H436" i="10" s="1"/>
  <c r="G435" i="10"/>
  <c r="F435" i="10"/>
  <c r="E435" i="10"/>
  <c r="H435" i="10" s="1"/>
  <c r="G434" i="10"/>
  <c r="F434" i="10"/>
  <c r="G433" i="10"/>
  <c r="F433" i="10"/>
  <c r="E433" i="10"/>
  <c r="H433" i="10" s="1"/>
  <c r="G432" i="10"/>
  <c r="F432" i="10"/>
  <c r="G431" i="10"/>
  <c r="F431" i="10"/>
  <c r="E431" i="10"/>
  <c r="H431" i="10" s="1"/>
  <c r="G430" i="10"/>
  <c r="F430" i="10"/>
  <c r="E430" i="10"/>
  <c r="H430" i="10" s="1"/>
  <c r="G429" i="10"/>
  <c r="F429" i="10"/>
  <c r="E429" i="10"/>
  <c r="H429" i="10" s="1"/>
  <c r="G428" i="10"/>
  <c r="F428" i="10"/>
  <c r="E428" i="10"/>
  <c r="H428" i="10" s="1"/>
  <c r="G427" i="10"/>
  <c r="F427" i="10"/>
  <c r="E427" i="10"/>
  <c r="H427" i="10" s="1"/>
  <c r="G426" i="10"/>
  <c r="F426" i="10"/>
  <c r="G425" i="10"/>
  <c r="F425" i="10"/>
  <c r="E425" i="10"/>
  <c r="H425" i="10" s="1"/>
  <c r="G424" i="10"/>
  <c r="F424" i="10"/>
  <c r="E424" i="10"/>
  <c r="H424" i="10" s="1"/>
  <c r="G423" i="10"/>
  <c r="F423" i="10"/>
  <c r="E423" i="10"/>
  <c r="H423" i="10" s="1"/>
  <c r="G422" i="10"/>
  <c r="F422" i="10"/>
  <c r="E422" i="10"/>
  <c r="H422" i="10" s="1"/>
  <c r="G421" i="10"/>
  <c r="F421" i="10"/>
  <c r="E421" i="10"/>
  <c r="H421" i="10" s="1"/>
  <c r="G420" i="10"/>
  <c r="F420" i="10"/>
  <c r="G419" i="10"/>
  <c r="F419" i="10"/>
  <c r="E419" i="10"/>
  <c r="H419" i="10" s="1"/>
  <c r="G418" i="10"/>
  <c r="F418" i="10"/>
  <c r="E418" i="10"/>
  <c r="H418" i="10" s="1"/>
  <c r="G417" i="10"/>
  <c r="F417" i="10"/>
  <c r="E417" i="10"/>
  <c r="H417" i="10" s="1"/>
  <c r="G416" i="10"/>
  <c r="F416" i="10"/>
  <c r="E416" i="10"/>
  <c r="H416" i="10" s="1"/>
  <c r="G415" i="10"/>
  <c r="F415" i="10"/>
  <c r="E415" i="10"/>
  <c r="H415" i="10" s="1"/>
  <c r="G414" i="10"/>
  <c r="F414" i="10"/>
  <c r="E414" i="10"/>
  <c r="H414" i="10" s="1"/>
  <c r="G413" i="10"/>
  <c r="F413" i="10"/>
  <c r="G412" i="10"/>
  <c r="F412" i="10"/>
  <c r="G411" i="10"/>
  <c r="F411" i="10"/>
  <c r="E411" i="10"/>
  <c r="H411" i="10" s="1"/>
  <c r="G410" i="10"/>
  <c r="F410" i="10"/>
  <c r="G409" i="10"/>
  <c r="F409" i="10"/>
  <c r="G408" i="10"/>
  <c r="F408" i="10"/>
  <c r="G407" i="10"/>
  <c r="F407" i="10"/>
  <c r="E407" i="10"/>
  <c r="H407" i="10" s="1"/>
  <c r="G406" i="10"/>
  <c r="F406" i="10"/>
  <c r="E406" i="10"/>
  <c r="H406" i="10" s="1"/>
  <c r="G405" i="10"/>
  <c r="F405" i="10"/>
  <c r="E405" i="10"/>
  <c r="H405" i="10" s="1"/>
  <c r="G404" i="10"/>
  <c r="F404" i="10"/>
  <c r="E404" i="10"/>
  <c r="H404" i="10" s="1"/>
  <c r="G403" i="10"/>
  <c r="F403" i="10"/>
  <c r="E403" i="10"/>
  <c r="H403" i="10" s="1"/>
  <c r="G402" i="10"/>
  <c r="F402" i="10"/>
  <c r="E402" i="10"/>
  <c r="H402" i="10" s="1"/>
  <c r="G401" i="10"/>
  <c r="F401" i="10"/>
  <c r="E401" i="10"/>
  <c r="H401" i="10" s="1"/>
  <c r="G400" i="10"/>
  <c r="F400" i="10"/>
  <c r="E400" i="10"/>
  <c r="H400" i="10" s="1"/>
  <c r="G399" i="10"/>
  <c r="F399" i="10"/>
  <c r="G398" i="10"/>
  <c r="F398" i="10"/>
  <c r="G397" i="10"/>
  <c r="F397" i="10"/>
  <c r="G396" i="10"/>
  <c r="F396" i="10"/>
  <c r="E396" i="10"/>
  <c r="H396" i="10" s="1"/>
  <c r="G395" i="10"/>
  <c r="F395" i="10"/>
  <c r="G394" i="10"/>
  <c r="F394" i="10"/>
  <c r="E394" i="10"/>
  <c r="H394" i="10" s="1"/>
  <c r="G393" i="10"/>
  <c r="F393" i="10"/>
  <c r="E393" i="10"/>
  <c r="H393" i="10" s="1"/>
  <c r="G392" i="10"/>
  <c r="F392" i="10"/>
  <c r="E392" i="10"/>
  <c r="H392" i="10" s="1"/>
  <c r="G391" i="10"/>
  <c r="F391" i="10"/>
  <c r="G390" i="10"/>
  <c r="F390" i="10"/>
  <c r="E390" i="10"/>
  <c r="H390" i="10" s="1"/>
  <c r="G389" i="10"/>
  <c r="F389" i="10"/>
  <c r="G388" i="10"/>
  <c r="F388" i="10"/>
  <c r="G387" i="10"/>
  <c r="F387" i="10"/>
  <c r="E387" i="10"/>
  <c r="H387" i="10" s="1"/>
  <c r="G386" i="10"/>
  <c r="F386" i="10"/>
  <c r="G385" i="10"/>
  <c r="F385" i="10"/>
  <c r="E385" i="10"/>
  <c r="H385" i="10" s="1"/>
  <c r="G384" i="10"/>
  <c r="F384" i="10"/>
  <c r="G383" i="10"/>
  <c r="F383" i="10"/>
  <c r="E383" i="10"/>
  <c r="H383" i="10" s="1"/>
  <c r="G382" i="10"/>
  <c r="F382" i="10"/>
  <c r="E382" i="10"/>
  <c r="H382" i="10" s="1"/>
  <c r="G381" i="10"/>
  <c r="F381" i="10"/>
  <c r="E381" i="10"/>
  <c r="H381" i="10" s="1"/>
  <c r="G380" i="10"/>
  <c r="F380" i="10"/>
  <c r="E380" i="10"/>
  <c r="H380" i="10" s="1"/>
  <c r="G379" i="10"/>
  <c r="F379" i="10"/>
  <c r="E379" i="10"/>
  <c r="H379" i="10" s="1"/>
  <c r="G378" i="10"/>
  <c r="F378" i="10"/>
  <c r="G377" i="10"/>
  <c r="F377" i="10"/>
  <c r="E377" i="10"/>
  <c r="H377" i="10" s="1"/>
  <c r="G376" i="10"/>
  <c r="F376" i="10"/>
  <c r="E376" i="10"/>
  <c r="H376" i="10" s="1"/>
  <c r="G375" i="10"/>
  <c r="F375" i="10"/>
  <c r="E375" i="10"/>
  <c r="H375" i="10" s="1"/>
  <c r="G374" i="10"/>
  <c r="F374" i="10"/>
  <c r="E374" i="10"/>
  <c r="H374" i="10" s="1"/>
  <c r="G373" i="10"/>
  <c r="F373" i="10"/>
  <c r="G372" i="10"/>
  <c r="F372" i="10"/>
  <c r="G371" i="10"/>
  <c r="F371" i="10"/>
  <c r="E371" i="10"/>
  <c r="H371" i="10" s="1"/>
  <c r="G370" i="10"/>
  <c r="F370" i="10"/>
  <c r="E370" i="10"/>
  <c r="H370" i="10" s="1"/>
  <c r="G369" i="10"/>
  <c r="F369" i="10"/>
  <c r="G368" i="10"/>
  <c r="F368" i="10"/>
  <c r="E368" i="10"/>
  <c r="H368" i="10" s="1"/>
  <c r="G367" i="10"/>
  <c r="F367" i="10"/>
  <c r="E367" i="10"/>
  <c r="H367" i="10" s="1"/>
  <c r="G366" i="10"/>
  <c r="F366" i="10"/>
  <c r="E366" i="10"/>
  <c r="H366" i="10" s="1"/>
  <c r="G365" i="10"/>
  <c r="F365" i="10"/>
  <c r="G364" i="10"/>
  <c r="F364" i="10"/>
  <c r="G363" i="10"/>
  <c r="F363" i="10"/>
  <c r="E363" i="10"/>
  <c r="H363" i="10" s="1"/>
  <c r="G362" i="10"/>
  <c r="F362" i="10"/>
  <c r="G361" i="10"/>
  <c r="F361" i="10"/>
  <c r="G360" i="10"/>
  <c r="F360" i="10"/>
  <c r="E360" i="10"/>
  <c r="H360" i="10" s="1"/>
  <c r="G359" i="10"/>
  <c r="F359" i="10"/>
  <c r="E359" i="10"/>
  <c r="H359" i="10" s="1"/>
  <c r="G358" i="10"/>
  <c r="F358" i="10"/>
  <c r="G357" i="10"/>
  <c r="F357" i="10"/>
  <c r="E357" i="10"/>
  <c r="H357" i="10" s="1"/>
  <c r="G356" i="10"/>
  <c r="F356" i="10"/>
  <c r="G355" i="10"/>
  <c r="F355" i="10"/>
  <c r="G354" i="10"/>
  <c r="F354" i="10"/>
  <c r="E354" i="10"/>
  <c r="H354" i="10" s="1"/>
  <c r="G353" i="10"/>
  <c r="F353" i="10"/>
  <c r="E353" i="10"/>
  <c r="H353" i="10" s="1"/>
  <c r="G352" i="10"/>
  <c r="F352" i="10"/>
  <c r="G351" i="10"/>
  <c r="F351" i="10"/>
  <c r="G350" i="10"/>
  <c r="F350" i="10"/>
  <c r="F349" i="10"/>
  <c r="D349" i="10"/>
  <c r="C349" i="10"/>
  <c r="E569" i="10" s="1"/>
  <c r="H569" i="10" s="1"/>
  <c r="H343" i="10"/>
  <c r="G343" i="10"/>
  <c r="F343" i="10"/>
  <c r="E343" i="10"/>
  <c r="H342" i="10"/>
  <c r="G342" i="10"/>
  <c r="F342" i="10"/>
  <c r="E342" i="10"/>
  <c r="H341" i="10"/>
  <c r="G341" i="10"/>
  <c r="F341" i="10"/>
  <c r="E341" i="10"/>
  <c r="H340" i="10"/>
  <c r="G340" i="10"/>
  <c r="F340" i="10"/>
  <c r="E340" i="10"/>
  <c r="H339" i="10"/>
  <c r="G339" i="10"/>
  <c r="F339" i="10"/>
  <c r="E339" i="10"/>
  <c r="H338" i="10"/>
  <c r="G338" i="10"/>
  <c r="F338" i="10"/>
  <c r="E338" i="10"/>
  <c r="H337" i="10"/>
  <c r="G337" i="10"/>
  <c r="F337" i="10"/>
  <c r="E337" i="10"/>
  <c r="H336" i="10"/>
  <c r="G336" i="10"/>
  <c r="F336" i="10"/>
  <c r="E336" i="10"/>
  <c r="H335" i="10"/>
  <c r="G335" i="10"/>
  <c r="F335" i="10"/>
  <c r="E335" i="10"/>
  <c r="H334" i="10"/>
  <c r="G334" i="10"/>
  <c r="F334" i="10"/>
  <c r="E334" i="10"/>
  <c r="H333" i="10"/>
  <c r="G333" i="10"/>
  <c r="F333" i="10"/>
  <c r="E333" i="10"/>
  <c r="H332" i="10"/>
  <c r="G332" i="10"/>
  <c r="F332" i="10"/>
  <c r="E332" i="10"/>
  <c r="H331" i="10"/>
  <c r="G331" i="10"/>
  <c r="F331" i="10"/>
  <c r="E331" i="10"/>
  <c r="H330" i="10"/>
  <c r="G330" i="10"/>
  <c r="F330" i="10"/>
  <c r="E330" i="10"/>
  <c r="H329" i="10"/>
  <c r="G329" i="10"/>
  <c r="F329" i="10"/>
  <c r="E329" i="10"/>
  <c r="H328" i="10"/>
  <c r="G328" i="10"/>
  <c r="F328" i="10"/>
  <c r="E328" i="10"/>
  <c r="H327" i="10"/>
  <c r="G327" i="10"/>
  <c r="F327" i="10"/>
  <c r="E327" i="10"/>
  <c r="H326" i="10"/>
  <c r="G326" i="10"/>
  <c r="F326" i="10"/>
  <c r="E326" i="10"/>
  <c r="H325" i="10"/>
  <c r="G325" i="10"/>
  <c r="F325" i="10"/>
  <c r="E325" i="10"/>
  <c r="H324" i="10"/>
  <c r="G324" i="10"/>
  <c r="F324" i="10"/>
  <c r="E324" i="10"/>
  <c r="H323" i="10"/>
  <c r="G323" i="10"/>
  <c r="F323" i="10"/>
  <c r="E323" i="10"/>
  <c r="H322" i="10"/>
  <c r="G322" i="10"/>
  <c r="F322" i="10"/>
  <c r="E322" i="10"/>
  <c r="H321" i="10"/>
  <c r="G321" i="10"/>
  <c r="F321" i="10"/>
  <c r="E321" i="10"/>
  <c r="H320" i="10"/>
  <c r="G320" i="10"/>
  <c r="F320" i="10"/>
  <c r="E320" i="10"/>
  <c r="H319" i="10"/>
  <c r="G319" i="10"/>
  <c r="F319" i="10"/>
  <c r="E319" i="10"/>
  <c r="H318" i="10"/>
  <c r="G318" i="10"/>
  <c r="F318" i="10"/>
  <c r="E318" i="10"/>
  <c r="H317" i="10"/>
  <c r="G317" i="10"/>
  <c r="F317" i="10"/>
  <c r="E317" i="10"/>
  <c r="G316" i="10"/>
  <c r="F316" i="10"/>
  <c r="E316" i="10"/>
  <c r="H316" i="10" s="1"/>
  <c r="G315" i="10"/>
  <c r="F315" i="10"/>
  <c r="E315" i="10"/>
  <c r="H315" i="10" s="1"/>
  <c r="G314" i="10"/>
  <c r="F314" i="10"/>
  <c r="E314" i="10"/>
  <c r="H314" i="10" s="1"/>
  <c r="G313" i="10"/>
  <c r="F313" i="10"/>
  <c r="E313" i="10"/>
  <c r="H313" i="10" s="1"/>
  <c r="G312" i="10"/>
  <c r="F312" i="10"/>
  <c r="E312" i="10"/>
  <c r="H312" i="10" s="1"/>
  <c r="G311" i="10"/>
  <c r="F311" i="10"/>
  <c r="E311" i="10"/>
  <c r="H311" i="10" s="1"/>
  <c r="G310" i="10"/>
  <c r="F310" i="10"/>
  <c r="E310" i="10"/>
  <c r="H310" i="10" s="1"/>
  <c r="G309" i="10"/>
  <c r="F309" i="10"/>
  <c r="E309" i="10"/>
  <c r="H309" i="10" s="1"/>
  <c r="G308" i="10"/>
  <c r="E308" i="10"/>
  <c r="H308" i="10" s="1"/>
  <c r="H307" i="10"/>
  <c r="G307" i="10"/>
  <c r="F307" i="10"/>
  <c r="E307" i="10"/>
  <c r="H306" i="10"/>
  <c r="G306" i="10"/>
  <c r="F306" i="10"/>
  <c r="E306" i="10"/>
  <c r="H305" i="10"/>
  <c r="G305" i="10"/>
  <c r="F305" i="10"/>
  <c r="E305" i="10"/>
  <c r="H304" i="10"/>
  <c r="G304" i="10"/>
  <c r="F304" i="10"/>
  <c r="E304" i="10"/>
  <c r="H303" i="10"/>
  <c r="G303" i="10"/>
  <c r="F303" i="10"/>
  <c r="E303" i="10"/>
  <c r="H302" i="10"/>
  <c r="G302" i="10"/>
  <c r="E302" i="10"/>
  <c r="H301" i="10"/>
  <c r="G301" i="10"/>
  <c r="F301" i="10"/>
  <c r="E301" i="10"/>
  <c r="H300" i="10"/>
  <c r="G300" i="10"/>
  <c r="E300" i="10"/>
  <c r="H299" i="10"/>
  <c r="G299" i="10"/>
  <c r="F299" i="10"/>
  <c r="E299" i="10"/>
  <c r="H298" i="10"/>
  <c r="G298" i="10"/>
  <c r="F298" i="10"/>
  <c r="E298" i="10"/>
  <c r="H297" i="10"/>
  <c r="G297" i="10"/>
  <c r="F297" i="10"/>
  <c r="E297" i="10"/>
  <c r="H296" i="10"/>
  <c r="G296" i="10"/>
  <c r="F296" i="10"/>
  <c r="E296" i="10"/>
  <c r="H295" i="10"/>
  <c r="G295" i="10"/>
  <c r="F295" i="10"/>
  <c r="E295" i="10"/>
  <c r="G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G288" i="10"/>
  <c r="F288" i="10"/>
  <c r="E288" i="10"/>
  <c r="H288" i="10" s="1"/>
  <c r="G287" i="10"/>
  <c r="F287" i="10"/>
  <c r="E287" i="10"/>
  <c r="H287" i="10" s="1"/>
  <c r="G286" i="10"/>
  <c r="F286" i="10"/>
  <c r="E286" i="10"/>
  <c r="H286" i="10" s="1"/>
  <c r="G285" i="10"/>
  <c r="F285" i="10"/>
  <c r="E285" i="10"/>
  <c r="H285" i="10" s="1"/>
  <c r="G284" i="10"/>
  <c r="F284" i="10"/>
  <c r="E284" i="10"/>
  <c r="H284" i="10" s="1"/>
  <c r="G283" i="10"/>
  <c r="F283" i="10"/>
  <c r="E283" i="10"/>
  <c r="H283" i="10" s="1"/>
  <c r="G282" i="10"/>
  <c r="E282" i="10"/>
  <c r="H282" i="10" s="1"/>
  <c r="H281" i="10"/>
  <c r="G281" i="10"/>
  <c r="F281" i="10"/>
  <c r="E281" i="10"/>
  <c r="H280" i="10"/>
  <c r="G280" i="10"/>
  <c r="F280" i="10"/>
  <c r="E280" i="10"/>
  <c r="H279" i="10"/>
  <c r="G279" i="10"/>
  <c r="F279" i="10"/>
  <c r="E279" i="10"/>
  <c r="H278" i="10"/>
  <c r="G278" i="10"/>
  <c r="E278" i="10"/>
  <c r="H277" i="10"/>
  <c r="G277" i="10"/>
  <c r="F277" i="10"/>
  <c r="E277" i="10"/>
  <c r="H276" i="10"/>
  <c r="G276" i="10"/>
  <c r="E276" i="10"/>
  <c r="H275" i="10"/>
  <c r="G275" i="10"/>
  <c r="F275" i="10"/>
  <c r="E275" i="10"/>
  <c r="H274" i="10"/>
  <c r="G274" i="10"/>
  <c r="F274" i="10"/>
  <c r="E274" i="10"/>
  <c r="H273" i="10"/>
  <c r="G273" i="10"/>
  <c r="F273" i="10"/>
  <c r="E273" i="10"/>
  <c r="H272" i="10"/>
  <c r="G272" i="10"/>
  <c r="F272" i="10"/>
  <c r="E272" i="10"/>
  <c r="H271" i="10"/>
  <c r="G271" i="10"/>
  <c r="F271" i="10"/>
  <c r="E271" i="10"/>
  <c r="H270" i="10"/>
  <c r="G270" i="10"/>
  <c r="F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G263" i="10"/>
  <c r="E263" i="10"/>
  <c r="H263" i="10" s="1"/>
  <c r="G262" i="10"/>
  <c r="F262" i="10"/>
  <c r="E262" i="10"/>
  <c r="H262" i="10" s="1"/>
  <c r="G261" i="10"/>
  <c r="F261" i="10"/>
  <c r="E261" i="10"/>
  <c r="H261" i="10" s="1"/>
  <c r="G260" i="10"/>
  <c r="F260" i="10"/>
  <c r="E260" i="10"/>
  <c r="H260" i="10" s="1"/>
  <c r="G259" i="10"/>
  <c r="F259" i="10"/>
  <c r="E259" i="10"/>
  <c r="H259" i="10" s="1"/>
  <c r="G258" i="10"/>
  <c r="F258" i="10"/>
  <c r="E258" i="10"/>
  <c r="H258" i="10" s="1"/>
  <c r="G257" i="10"/>
  <c r="F257" i="10"/>
  <c r="E257" i="10"/>
  <c r="H257" i="10" s="1"/>
  <c r="G256" i="10"/>
  <c r="F256" i="10"/>
  <c r="E256" i="10"/>
  <c r="H256" i="10" s="1"/>
  <c r="G255" i="10"/>
  <c r="F255" i="10"/>
  <c r="E255" i="10"/>
  <c r="H255" i="10" s="1"/>
  <c r="G254" i="10"/>
  <c r="F254" i="10"/>
  <c r="E254" i="10"/>
  <c r="H254" i="10" s="1"/>
  <c r="G253" i="10"/>
  <c r="F253" i="10"/>
  <c r="E253" i="10"/>
  <c r="H253" i="10" s="1"/>
  <c r="G252" i="10"/>
  <c r="F252" i="10"/>
  <c r="E252" i="10"/>
  <c r="H252" i="10" s="1"/>
  <c r="G251" i="10"/>
  <c r="F251" i="10"/>
  <c r="E251" i="10"/>
  <c r="H251" i="10" s="1"/>
  <c r="G250" i="10"/>
  <c r="F250" i="10"/>
  <c r="E250" i="10"/>
  <c r="H250" i="10" s="1"/>
  <c r="G249" i="10"/>
  <c r="F249" i="10"/>
  <c r="E249" i="10"/>
  <c r="H249" i="10" s="1"/>
  <c r="G248" i="10"/>
  <c r="F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F241" i="10"/>
  <c r="E241" i="10"/>
  <c r="H241" i="10" s="1"/>
  <c r="G240" i="10"/>
  <c r="F240" i="10"/>
  <c r="E240" i="10"/>
  <c r="H240" i="10" s="1"/>
  <c r="G239" i="10"/>
  <c r="F239" i="10"/>
  <c r="E239" i="10"/>
  <c r="H239" i="10" s="1"/>
  <c r="G238" i="10"/>
  <c r="F238" i="10"/>
  <c r="E238" i="10"/>
  <c r="H238" i="10" s="1"/>
  <c r="G237" i="10"/>
  <c r="F237" i="10"/>
  <c r="E237" i="10"/>
  <c r="H237" i="10" s="1"/>
  <c r="G236" i="10"/>
  <c r="F236" i="10"/>
  <c r="E236" i="10"/>
  <c r="H236" i="10" s="1"/>
  <c r="G235" i="10"/>
  <c r="F235" i="10"/>
  <c r="E235" i="10"/>
  <c r="H235" i="10" s="1"/>
  <c r="G234" i="10"/>
  <c r="F234" i="10"/>
  <c r="E234" i="10"/>
  <c r="H234" i="10" s="1"/>
  <c r="G233" i="10"/>
  <c r="F233" i="10"/>
  <c r="E233" i="10"/>
  <c r="H233" i="10" s="1"/>
  <c r="G232" i="10"/>
  <c r="E232" i="10"/>
  <c r="H232" i="10" s="1"/>
  <c r="H231" i="10"/>
  <c r="G231" i="10"/>
  <c r="F231" i="10"/>
  <c r="E231" i="10"/>
  <c r="H230" i="10"/>
  <c r="G230" i="10"/>
  <c r="F230" i="10"/>
  <c r="E230" i="10"/>
  <c r="H229" i="10"/>
  <c r="G229" i="10"/>
  <c r="F229" i="10"/>
  <c r="E229" i="10"/>
  <c r="H228" i="10"/>
  <c r="G228" i="10"/>
  <c r="E228" i="10"/>
  <c r="H227" i="10"/>
  <c r="G227" i="10"/>
  <c r="E227" i="10"/>
  <c r="H226" i="10"/>
  <c r="G226" i="10"/>
  <c r="F226" i="10"/>
  <c r="E226" i="10"/>
  <c r="G225" i="10"/>
  <c r="E225" i="10"/>
  <c r="H225" i="10" s="1"/>
  <c r="G224" i="10"/>
  <c r="F224" i="10"/>
  <c r="E224" i="10"/>
  <c r="H224" i="10" s="1"/>
  <c r="G223" i="10"/>
  <c r="F223" i="10"/>
  <c r="E223" i="10"/>
  <c r="H223" i="10" s="1"/>
  <c r="G222" i="10"/>
  <c r="F222" i="10"/>
  <c r="E222" i="10"/>
  <c r="H222" i="10" s="1"/>
  <c r="G221" i="10"/>
  <c r="F221" i="10"/>
  <c r="E221" i="10"/>
  <c r="H221" i="10" s="1"/>
  <c r="G220" i="10"/>
  <c r="F220" i="10"/>
  <c r="E220" i="10"/>
  <c r="H220" i="10" s="1"/>
  <c r="G219" i="10"/>
  <c r="F219" i="10"/>
  <c r="E219" i="10"/>
  <c r="H219" i="10" s="1"/>
  <c r="G218" i="10"/>
  <c r="E218" i="10"/>
  <c r="H218" i="10" s="1"/>
  <c r="H217" i="10"/>
  <c r="G217" i="10"/>
  <c r="F217" i="10"/>
  <c r="E217" i="10"/>
  <c r="H216" i="10"/>
  <c r="G216" i="10"/>
  <c r="F216" i="10"/>
  <c r="E216" i="10"/>
  <c r="H215" i="10"/>
  <c r="G215" i="10"/>
  <c r="F215" i="10"/>
  <c r="E215" i="10"/>
  <c r="H214" i="10"/>
  <c r="G214" i="10"/>
  <c r="F214" i="10"/>
  <c r="E214" i="10"/>
  <c r="H213" i="10"/>
  <c r="G213" i="10"/>
  <c r="E213" i="10"/>
  <c r="H212" i="10"/>
  <c r="G212" i="10"/>
  <c r="F212" i="10"/>
  <c r="E212" i="10"/>
  <c r="H211" i="10"/>
  <c r="G211" i="10"/>
  <c r="F211" i="10"/>
  <c r="E211" i="10"/>
  <c r="H210" i="10"/>
  <c r="G210" i="10"/>
  <c r="F210" i="10"/>
  <c r="E210" i="10"/>
  <c r="H209" i="10"/>
  <c r="G209" i="10"/>
  <c r="E209" i="10"/>
  <c r="H208" i="10"/>
  <c r="G208" i="10"/>
  <c r="F208" i="10"/>
  <c r="E208" i="10"/>
  <c r="H207" i="10"/>
  <c r="G207" i="10"/>
  <c r="F207" i="10"/>
  <c r="E207" i="10"/>
  <c r="H206" i="10"/>
  <c r="G206" i="10"/>
  <c r="F206" i="10"/>
  <c r="E206" i="10"/>
  <c r="H205" i="10"/>
  <c r="G205" i="10"/>
  <c r="F205" i="10"/>
  <c r="E205" i="10"/>
  <c r="G204" i="10"/>
  <c r="E204" i="10"/>
  <c r="H204" i="10" s="1"/>
  <c r="G203" i="10"/>
  <c r="F203" i="10"/>
  <c r="E203" i="10"/>
  <c r="H203" i="10" s="1"/>
  <c r="G202" i="10"/>
  <c r="E202" i="10"/>
  <c r="H202" i="10" s="1"/>
  <c r="H201" i="10"/>
  <c r="G201" i="10"/>
  <c r="F201" i="10"/>
  <c r="E201" i="10"/>
  <c r="H200" i="10"/>
  <c r="G200" i="10"/>
  <c r="F200" i="10"/>
  <c r="E200" i="10"/>
  <c r="H199" i="10"/>
  <c r="G199" i="10"/>
  <c r="F199" i="10"/>
  <c r="E199" i="10"/>
  <c r="H198" i="10"/>
  <c r="G198" i="10"/>
  <c r="F198" i="10"/>
  <c r="E198" i="10"/>
  <c r="H197" i="10"/>
  <c r="G197" i="10"/>
  <c r="F197" i="10"/>
  <c r="E197" i="10"/>
  <c r="H196" i="10"/>
  <c r="G196" i="10"/>
  <c r="F196" i="10"/>
  <c r="E196" i="10"/>
  <c r="H195" i="10"/>
  <c r="G195" i="10"/>
  <c r="F195" i="10"/>
  <c r="E195" i="10"/>
  <c r="H194" i="10"/>
  <c r="G194" i="10"/>
  <c r="F194" i="10"/>
  <c r="E194" i="10"/>
  <c r="H193" i="10"/>
  <c r="G193" i="10"/>
  <c r="E193" i="10"/>
  <c r="H192" i="10"/>
  <c r="G192" i="10"/>
  <c r="F192" i="10"/>
  <c r="E192" i="10"/>
  <c r="H191" i="10"/>
  <c r="G191" i="10"/>
  <c r="F191" i="10"/>
  <c r="E191" i="10"/>
  <c r="H190" i="10"/>
  <c r="G190" i="10"/>
  <c r="F190" i="10"/>
  <c r="E190" i="10"/>
  <c r="H189" i="10"/>
  <c r="G189" i="10"/>
  <c r="F189" i="10"/>
  <c r="E189" i="10"/>
  <c r="H188" i="10"/>
  <c r="G188" i="10"/>
  <c r="E188" i="10"/>
  <c r="H187" i="10"/>
  <c r="G187" i="10"/>
  <c r="F187" i="10"/>
  <c r="E187" i="10"/>
  <c r="H186" i="10"/>
  <c r="G186" i="10"/>
  <c r="F186" i="10"/>
  <c r="E186" i="10"/>
  <c r="H185" i="10"/>
  <c r="G185" i="10"/>
  <c r="F185" i="10"/>
  <c r="E185" i="10"/>
  <c r="H184" i="10"/>
  <c r="G184" i="10"/>
  <c r="F184" i="10"/>
  <c r="E184" i="10"/>
  <c r="H183" i="10"/>
  <c r="G183" i="10"/>
  <c r="F183" i="10"/>
  <c r="E183" i="10"/>
  <c r="H182" i="10"/>
  <c r="G182" i="10"/>
  <c r="F182" i="10"/>
  <c r="E182" i="10"/>
  <c r="H181" i="10"/>
  <c r="G181" i="10"/>
  <c r="F181" i="10"/>
  <c r="E181" i="10"/>
  <c r="H180" i="10"/>
  <c r="G180" i="10"/>
  <c r="F180" i="10"/>
  <c r="E180" i="10"/>
  <c r="H179" i="10"/>
  <c r="G179" i="10"/>
  <c r="F179" i="10"/>
  <c r="E179" i="10"/>
  <c r="H178" i="10"/>
  <c r="G178" i="10"/>
  <c r="F178" i="10"/>
  <c r="E178" i="10"/>
  <c r="H177" i="10"/>
  <c r="G177" i="10"/>
  <c r="F177" i="10"/>
  <c r="E177" i="10"/>
  <c r="H176" i="10"/>
  <c r="G176" i="10"/>
  <c r="F176" i="10"/>
  <c r="E176" i="10"/>
  <c r="H175" i="10"/>
  <c r="G175" i="10"/>
  <c r="F175" i="10"/>
  <c r="E175" i="10"/>
  <c r="H174" i="10"/>
  <c r="G174" i="10"/>
  <c r="F174" i="10"/>
  <c r="E174" i="10"/>
  <c r="E173" i="10"/>
  <c r="D173" i="10"/>
  <c r="C173" i="10"/>
  <c r="G167" i="10"/>
  <c r="F167" i="10"/>
  <c r="E167" i="10"/>
  <c r="H167" i="10" s="1"/>
  <c r="G166" i="10"/>
  <c r="F166" i="10"/>
  <c r="E166" i="10"/>
  <c r="H166" i="10" s="1"/>
  <c r="G165" i="10"/>
  <c r="F165" i="10"/>
  <c r="E165" i="10"/>
  <c r="G164" i="10"/>
  <c r="F164" i="10"/>
  <c r="E164" i="10"/>
  <c r="G163" i="10"/>
  <c r="F163" i="10"/>
  <c r="E163" i="10"/>
  <c r="H163" i="10" s="1"/>
  <c r="G162" i="10"/>
  <c r="F162" i="10"/>
  <c r="E162" i="10"/>
  <c r="H162" i="10" s="1"/>
  <c r="G161" i="10"/>
  <c r="F161" i="10"/>
  <c r="E161" i="10"/>
  <c r="G160" i="10"/>
  <c r="F160" i="10"/>
  <c r="E160" i="10"/>
  <c r="G159" i="10"/>
  <c r="F159" i="10"/>
  <c r="E159" i="10"/>
  <c r="H159" i="10" s="1"/>
  <c r="G158" i="10"/>
  <c r="F158" i="10"/>
  <c r="E158" i="10"/>
  <c r="H158" i="10" s="1"/>
  <c r="G157" i="10"/>
  <c r="F157" i="10"/>
  <c r="E157" i="10"/>
  <c r="G156" i="10"/>
  <c r="F156" i="10"/>
  <c r="E156" i="10"/>
  <c r="G155" i="10"/>
  <c r="F155" i="10"/>
  <c r="E155" i="10"/>
  <c r="H155" i="10" s="1"/>
  <c r="G154" i="10"/>
  <c r="F154" i="10"/>
  <c r="E154" i="10"/>
  <c r="H154" i="10" s="1"/>
  <c r="G153" i="10"/>
  <c r="F153" i="10"/>
  <c r="E153" i="10"/>
  <c r="G152" i="10"/>
  <c r="F152" i="10"/>
  <c r="E152" i="10"/>
  <c r="G151" i="10"/>
  <c r="F151" i="10"/>
  <c r="E151" i="10"/>
  <c r="H151" i="10" s="1"/>
  <c r="G150" i="10"/>
  <c r="F150" i="10"/>
  <c r="E150" i="10"/>
  <c r="H150" i="10" s="1"/>
  <c r="G149" i="10"/>
  <c r="F149" i="10"/>
  <c r="E149" i="10"/>
  <c r="G148" i="10"/>
  <c r="F148" i="10"/>
  <c r="E148" i="10"/>
  <c r="G147" i="10"/>
  <c r="F147" i="10"/>
  <c r="E147" i="10"/>
  <c r="H147" i="10" s="1"/>
  <c r="G146" i="10"/>
  <c r="F146" i="10"/>
  <c r="E146" i="10"/>
  <c r="H146" i="10" s="1"/>
  <c r="G145" i="10"/>
  <c r="F145" i="10"/>
  <c r="E145" i="10"/>
  <c r="G144" i="10"/>
  <c r="F144" i="10"/>
  <c r="E144" i="10"/>
  <c r="G143" i="10"/>
  <c r="F143" i="10"/>
  <c r="G142" i="10"/>
  <c r="F142" i="10"/>
  <c r="E142" i="10"/>
  <c r="G141" i="10"/>
  <c r="F141" i="10"/>
  <c r="E141" i="10"/>
  <c r="G140" i="10"/>
  <c r="F140" i="10"/>
  <c r="E140" i="10"/>
  <c r="H140" i="10" s="1"/>
  <c r="G139" i="10"/>
  <c r="F139" i="10"/>
  <c r="E139" i="10"/>
  <c r="H139" i="10" s="1"/>
  <c r="G138" i="10"/>
  <c r="F138" i="10"/>
  <c r="E138" i="10"/>
  <c r="G137" i="10"/>
  <c r="F137" i="10"/>
  <c r="G136" i="10"/>
  <c r="F136" i="10"/>
  <c r="E136" i="10"/>
  <c r="H136" i="10" s="1"/>
  <c r="G135" i="10"/>
  <c r="F135" i="10"/>
  <c r="E135" i="10"/>
  <c r="G134" i="10"/>
  <c r="F134" i="10"/>
  <c r="G133" i="10"/>
  <c r="F133" i="10"/>
  <c r="G132" i="10"/>
  <c r="F132" i="10"/>
  <c r="G131" i="10"/>
  <c r="F131" i="10"/>
  <c r="G130" i="10"/>
  <c r="F130" i="10"/>
  <c r="E130" i="10"/>
  <c r="G129" i="10"/>
  <c r="F129" i="10"/>
  <c r="E129" i="10"/>
  <c r="H129" i="10" s="1"/>
  <c r="G128" i="10"/>
  <c r="F128" i="10"/>
  <c r="E128" i="10"/>
  <c r="H128" i="10" s="1"/>
  <c r="G127" i="10"/>
  <c r="F127" i="10"/>
  <c r="E127" i="10"/>
  <c r="G126" i="10"/>
  <c r="F126" i="10"/>
  <c r="G125" i="10"/>
  <c r="F125" i="10"/>
  <c r="G124" i="10"/>
  <c r="F124" i="10"/>
  <c r="G123" i="10"/>
  <c r="F123" i="10"/>
  <c r="E123" i="10"/>
  <c r="H123" i="10" s="1"/>
  <c r="G122" i="10"/>
  <c r="F122" i="10"/>
  <c r="E122" i="10"/>
  <c r="G121" i="10"/>
  <c r="F121" i="10"/>
  <c r="G120" i="10"/>
  <c r="F120" i="10"/>
  <c r="G119" i="10"/>
  <c r="F119" i="10"/>
  <c r="E119" i="10"/>
  <c r="G118" i="10"/>
  <c r="F118" i="10"/>
  <c r="G117" i="10"/>
  <c r="F117" i="10"/>
  <c r="G116" i="10"/>
  <c r="F116" i="10"/>
  <c r="G115" i="10"/>
  <c r="F115" i="10"/>
  <c r="G114" i="10"/>
  <c r="F114" i="10"/>
  <c r="G113" i="10"/>
  <c r="F113" i="10"/>
  <c r="E113" i="10"/>
  <c r="G112" i="10"/>
  <c r="F112" i="10"/>
  <c r="G111" i="10"/>
  <c r="F111" i="10"/>
  <c r="E111" i="10"/>
  <c r="H111" i="10" s="1"/>
  <c r="G110" i="10"/>
  <c r="F110" i="10"/>
  <c r="E110" i="10"/>
  <c r="G109" i="10"/>
  <c r="F109" i="10"/>
  <c r="E109" i="10"/>
  <c r="G108" i="10"/>
  <c r="F108" i="10"/>
  <c r="E108" i="10"/>
  <c r="H108" i="10" s="1"/>
  <c r="G107" i="10"/>
  <c r="F107" i="10"/>
  <c r="E107" i="10"/>
  <c r="H107" i="10" s="1"/>
  <c r="G106" i="10"/>
  <c r="F106" i="10"/>
  <c r="G105" i="10"/>
  <c r="F105" i="10"/>
  <c r="E105" i="10"/>
  <c r="H105" i="10" s="1"/>
  <c r="G104" i="10"/>
  <c r="F104" i="10"/>
  <c r="E104" i="10"/>
  <c r="H104" i="10" s="1"/>
  <c r="G103" i="10"/>
  <c r="F103" i="10"/>
  <c r="G102" i="10"/>
  <c r="F102" i="10"/>
  <c r="E102" i="10"/>
  <c r="H102" i="10" s="1"/>
  <c r="G101" i="10"/>
  <c r="F101" i="10"/>
  <c r="E101" i="10"/>
  <c r="H101" i="10" s="1"/>
  <c r="G100" i="10"/>
  <c r="F100" i="10"/>
  <c r="E100" i="10"/>
  <c r="G99" i="10"/>
  <c r="F99" i="10"/>
  <c r="E99" i="10"/>
  <c r="G98" i="10"/>
  <c r="F98" i="10"/>
  <c r="E98" i="10"/>
  <c r="H98" i="10" s="1"/>
  <c r="G97" i="10"/>
  <c r="F97" i="10"/>
  <c r="E97" i="10"/>
  <c r="H97" i="10" s="1"/>
  <c r="G96" i="10"/>
  <c r="F96" i="10"/>
  <c r="E96" i="10"/>
  <c r="G95" i="10"/>
  <c r="F95" i="10"/>
  <c r="E95" i="10"/>
  <c r="G94" i="10"/>
  <c r="F94" i="10"/>
  <c r="E94" i="10"/>
  <c r="H94" i="10" s="1"/>
  <c r="G93" i="10"/>
  <c r="F93" i="10"/>
  <c r="E93" i="10"/>
  <c r="H93" i="10" s="1"/>
  <c r="G92" i="10"/>
  <c r="F92" i="10"/>
  <c r="E92" i="10"/>
  <c r="G91" i="10"/>
  <c r="F91" i="10"/>
  <c r="G90" i="10"/>
  <c r="F90" i="10"/>
  <c r="G89" i="10"/>
  <c r="F89" i="10"/>
  <c r="G88" i="10"/>
  <c r="F88" i="10"/>
  <c r="E88" i="10"/>
  <c r="H88" i="10" s="1"/>
  <c r="G87" i="10"/>
  <c r="F87" i="10"/>
  <c r="G86" i="10"/>
  <c r="F86" i="10"/>
  <c r="E86" i="10"/>
  <c r="H86" i="10" s="1"/>
  <c r="G85" i="10"/>
  <c r="F85" i="10"/>
  <c r="E85" i="10"/>
  <c r="H85" i="10" s="1"/>
  <c r="G84" i="10"/>
  <c r="F84" i="10"/>
  <c r="E84" i="10"/>
  <c r="G83" i="10"/>
  <c r="F83" i="10"/>
  <c r="E83" i="10"/>
  <c r="G82" i="10"/>
  <c r="F82" i="10"/>
  <c r="G81" i="10"/>
  <c r="F81" i="10"/>
  <c r="E81" i="10"/>
  <c r="G80" i="10"/>
  <c r="F80" i="10"/>
  <c r="G79" i="10"/>
  <c r="F79" i="10"/>
  <c r="G78" i="10"/>
  <c r="F78" i="10"/>
  <c r="E78" i="10"/>
  <c r="G77" i="10"/>
  <c r="F77" i="10"/>
  <c r="G76" i="10"/>
  <c r="F76" i="10"/>
  <c r="G75" i="10"/>
  <c r="F75" i="10"/>
  <c r="D75" i="10"/>
  <c r="C75" i="10"/>
  <c r="H69" i="10"/>
  <c r="G69" i="10"/>
  <c r="F69" i="10"/>
  <c r="E69" i="10"/>
  <c r="H68" i="10"/>
  <c r="G68" i="10"/>
  <c r="F68" i="10"/>
  <c r="E68" i="10"/>
  <c r="H67" i="10"/>
  <c r="G67" i="10"/>
  <c r="F67" i="10"/>
  <c r="E67" i="10"/>
  <c r="H66" i="10"/>
  <c r="G66" i="10"/>
  <c r="F66" i="10"/>
  <c r="E66" i="10"/>
  <c r="H65" i="10"/>
  <c r="G65" i="10"/>
  <c r="F65" i="10"/>
  <c r="E65" i="10"/>
  <c r="H64" i="10"/>
  <c r="G64" i="10"/>
  <c r="F64" i="10"/>
  <c r="E64" i="10"/>
  <c r="H63" i="10"/>
  <c r="G63" i="10"/>
  <c r="F63" i="10"/>
  <c r="E63" i="10"/>
  <c r="H62" i="10"/>
  <c r="G62" i="10"/>
  <c r="F62" i="10"/>
  <c r="E62" i="10"/>
  <c r="G61" i="10"/>
  <c r="E61" i="10"/>
  <c r="H61" i="10" s="1"/>
  <c r="G60" i="10"/>
  <c r="F60" i="10"/>
  <c r="E60" i="10"/>
  <c r="H60" i="10" s="1"/>
  <c r="G59" i="10"/>
  <c r="E59" i="10"/>
  <c r="H59" i="10" s="1"/>
  <c r="H58" i="10"/>
  <c r="G58" i="10"/>
  <c r="F58" i="10"/>
  <c r="E58" i="10"/>
  <c r="H57" i="10"/>
  <c r="G57" i="10"/>
  <c r="F57" i="10"/>
  <c r="E57" i="10"/>
  <c r="H56" i="10"/>
  <c r="G56" i="10"/>
  <c r="F56" i="10"/>
  <c r="E56" i="10"/>
  <c r="H55" i="10"/>
  <c r="G55" i="10"/>
  <c r="F55" i="10"/>
  <c r="E55" i="10"/>
  <c r="H54" i="10"/>
  <c r="G54" i="10"/>
  <c r="E54" i="10"/>
  <c r="H53" i="10"/>
  <c r="G53" i="10"/>
  <c r="F53" i="10"/>
  <c r="E53" i="10"/>
  <c r="H52" i="10"/>
  <c r="G52" i="10"/>
  <c r="F52" i="10"/>
  <c r="E52" i="10"/>
  <c r="H51" i="10"/>
  <c r="G51" i="10"/>
  <c r="F51" i="10"/>
  <c r="E51" i="10"/>
  <c r="H50" i="10"/>
  <c r="G50" i="10"/>
  <c r="F50" i="10"/>
  <c r="E50" i="10"/>
  <c r="H49" i="10"/>
  <c r="G49" i="10"/>
  <c r="F49" i="10"/>
  <c r="E49" i="10"/>
  <c r="H48" i="10"/>
  <c r="G48" i="10"/>
  <c r="F48" i="10"/>
  <c r="E48" i="10"/>
  <c r="H47" i="10"/>
  <c r="G47" i="10"/>
  <c r="F47" i="10"/>
  <c r="E47" i="10"/>
  <c r="H46" i="10"/>
  <c r="G46" i="10"/>
  <c r="F46" i="10"/>
  <c r="E46" i="10"/>
  <c r="H45" i="10"/>
  <c r="G45" i="10"/>
  <c r="F45" i="10"/>
  <c r="E45" i="10"/>
  <c r="H44" i="10"/>
  <c r="G44" i="10"/>
  <c r="F44" i="10"/>
  <c r="E44" i="10"/>
  <c r="H43" i="10"/>
  <c r="G43" i="10"/>
  <c r="F43" i="10"/>
  <c r="E43" i="10"/>
  <c r="H42" i="10"/>
  <c r="G42" i="10"/>
  <c r="F42" i="10"/>
  <c r="E42" i="10"/>
  <c r="H41" i="10"/>
  <c r="G41" i="10"/>
  <c r="F41" i="10"/>
  <c r="E41" i="10"/>
  <c r="H40" i="10"/>
  <c r="G40" i="10"/>
  <c r="F40" i="10"/>
  <c r="E40" i="10"/>
  <c r="H39" i="10"/>
  <c r="G39" i="10"/>
  <c r="F39" i="10"/>
  <c r="E39" i="10"/>
  <c r="H38" i="10"/>
  <c r="G38" i="10"/>
  <c r="F38" i="10"/>
  <c r="E38" i="10"/>
  <c r="H37" i="10"/>
  <c r="G37" i="10"/>
  <c r="F37" i="10"/>
  <c r="E37" i="10"/>
  <c r="H36" i="10"/>
  <c r="G36" i="10"/>
  <c r="F36" i="10"/>
  <c r="E36" i="10"/>
  <c r="H35" i="10"/>
  <c r="G35" i="10"/>
  <c r="F35" i="10"/>
  <c r="E35" i="10"/>
  <c r="H34" i="10"/>
  <c r="G34" i="10"/>
  <c r="F34" i="10"/>
  <c r="E34" i="10"/>
  <c r="H33" i="10"/>
  <c r="G33" i="10"/>
  <c r="F33" i="10"/>
  <c r="E33" i="10"/>
  <c r="H32" i="10"/>
  <c r="G32" i="10"/>
  <c r="F32" i="10"/>
  <c r="E32" i="10"/>
  <c r="H31" i="10"/>
  <c r="G31" i="10"/>
  <c r="F31" i="10"/>
  <c r="E31" i="10"/>
  <c r="H30" i="10"/>
  <c r="G30" i="10"/>
  <c r="E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E19" i="10"/>
  <c r="D19" i="10"/>
  <c r="C19" i="10"/>
  <c r="C13" i="10"/>
  <c r="D12" i="10"/>
  <c r="C11" i="10"/>
  <c r="D10" i="10"/>
  <c r="C9" i="10"/>
  <c r="G609" i="9"/>
  <c r="F609" i="9"/>
  <c r="G608" i="9"/>
  <c r="F608" i="9"/>
  <c r="G607" i="9"/>
  <c r="F607" i="9"/>
  <c r="G606" i="9"/>
  <c r="F606" i="9"/>
  <c r="E606" i="9"/>
  <c r="H606" i="9" s="1"/>
  <c r="G605" i="9"/>
  <c r="F605" i="9"/>
  <c r="G604" i="9"/>
  <c r="F604" i="9"/>
  <c r="G603" i="9"/>
  <c r="F603" i="9"/>
  <c r="E603" i="9"/>
  <c r="H603" i="9" s="1"/>
  <c r="G602" i="9"/>
  <c r="F602" i="9"/>
  <c r="G601" i="9"/>
  <c r="F601" i="9"/>
  <c r="G600" i="9"/>
  <c r="F600" i="9"/>
  <c r="G599" i="9"/>
  <c r="F599" i="9"/>
  <c r="G598" i="9"/>
  <c r="F598" i="9"/>
  <c r="G597" i="9"/>
  <c r="F597" i="9"/>
  <c r="E597" i="9"/>
  <c r="H597" i="9" s="1"/>
  <c r="G596" i="9"/>
  <c r="F596" i="9"/>
  <c r="E596" i="9"/>
  <c r="H596" i="9" s="1"/>
  <c r="G595" i="9"/>
  <c r="F595" i="9"/>
  <c r="E595" i="9"/>
  <c r="G594" i="9"/>
  <c r="F594" i="9"/>
  <c r="G593" i="9"/>
  <c r="F593" i="9"/>
  <c r="E593" i="9"/>
  <c r="H593" i="9" s="1"/>
  <c r="G592" i="9"/>
  <c r="F592" i="9"/>
  <c r="E592" i="9"/>
  <c r="G591" i="9"/>
  <c r="F591" i="9"/>
  <c r="G590" i="9"/>
  <c r="F590" i="9"/>
  <c r="E590" i="9"/>
  <c r="H590" i="9" s="1"/>
  <c r="G589" i="9"/>
  <c r="F589" i="9"/>
  <c r="E589" i="9"/>
  <c r="G588" i="9"/>
  <c r="F588" i="9"/>
  <c r="E588" i="9"/>
  <c r="G587" i="9"/>
  <c r="F587" i="9"/>
  <c r="E587" i="9"/>
  <c r="H587" i="9" s="1"/>
  <c r="G586" i="9"/>
  <c r="F586" i="9"/>
  <c r="G585" i="9"/>
  <c r="F585" i="9"/>
  <c r="G584" i="9"/>
  <c r="F584" i="9"/>
  <c r="G583" i="9"/>
  <c r="F583" i="9"/>
  <c r="F582" i="9"/>
  <c r="D582" i="9"/>
  <c r="C582" i="9"/>
  <c r="G576" i="9"/>
  <c r="F576" i="9"/>
  <c r="E576" i="9"/>
  <c r="H576" i="9" s="1"/>
  <c r="G575" i="9"/>
  <c r="F575" i="9"/>
  <c r="E575" i="9"/>
  <c r="H575" i="9" s="1"/>
  <c r="G574" i="9"/>
  <c r="F574" i="9"/>
  <c r="E574" i="9"/>
  <c r="H574" i="9" s="1"/>
  <c r="G573" i="9"/>
  <c r="F573" i="9"/>
  <c r="E573" i="9"/>
  <c r="H573" i="9" s="1"/>
  <c r="G572" i="9"/>
  <c r="F572" i="9"/>
  <c r="E572" i="9"/>
  <c r="H572" i="9" s="1"/>
  <c r="G571" i="9"/>
  <c r="F571" i="9"/>
  <c r="E571" i="9"/>
  <c r="H571" i="9" s="1"/>
  <c r="G570" i="9"/>
  <c r="E570" i="9"/>
  <c r="H570" i="9" s="1"/>
  <c r="G569" i="9"/>
  <c r="G568" i="9"/>
  <c r="H567" i="9"/>
  <c r="G567" i="9"/>
  <c r="F567" i="9"/>
  <c r="E567" i="9"/>
  <c r="G566" i="9"/>
  <c r="F566" i="9"/>
  <c r="H565" i="9"/>
  <c r="G565" i="9"/>
  <c r="F565" i="9"/>
  <c r="E565" i="9"/>
  <c r="H564" i="9"/>
  <c r="G564" i="9"/>
  <c r="F564" i="9"/>
  <c r="E564" i="9"/>
  <c r="H563" i="9"/>
  <c r="G563" i="9"/>
  <c r="F563" i="9"/>
  <c r="E563" i="9"/>
  <c r="G562" i="9"/>
  <c r="F562" i="9"/>
  <c r="G561" i="9"/>
  <c r="E561" i="9"/>
  <c r="H561" i="9" s="1"/>
  <c r="G560" i="9"/>
  <c r="E560" i="9"/>
  <c r="H560" i="9" s="1"/>
  <c r="G559" i="9"/>
  <c r="H558" i="9"/>
  <c r="G558" i="9"/>
  <c r="F558" i="9"/>
  <c r="E558" i="9"/>
  <c r="H557" i="9"/>
  <c r="G557" i="9"/>
  <c r="F557" i="9"/>
  <c r="E557" i="9"/>
  <c r="G556" i="9"/>
  <c r="F556" i="9"/>
  <c r="H555" i="9"/>
  <c r="G555" i="9"/>
  <c r="F555" i="9"/>
  <c r="E555" i="9"/>
  <c r="G554" i="9"/>
  <c r="H553" i="9"/>
  <c r="G553" i="9"/>
  <c r="F553" i="9"/>
  <c r="E553" i="9"/>
  <c r="H552" i="9"/>
  <c r="G552" i="9"/>
  <c r="F552" i="9"/>
  <c r="E552" i="9"/>
  <c r="G551" i="9"/>
  <c r="E551" i="9"/>
  <c r="H551" i="9" s="1"/>
  <c r="G550" i="9"/>
  <c r="F550" i="9"/>
  <c r="E550" i="9"/>
  <c r="H550" i="9" s="1"/>
  <c r="G549" i="9"/>
  <c r="F549" i="9"/>
  <c r="E549" i="9"/>
  <c r="H549" i="9" s="1"/>
  <c r="G548" i="9"/>
  <c r="E548" i="9"/>
  <c r="H548" i="9" s="1"/>
  <c r="H547" i="9"/>
  <c r="G547" i="9"/>
  <c r="F547" i="9"/>
  <c r="E547" i="9"/>
  <c r="H546" i="9"/>
  <c r="G546" i="9"/>
  <c r="F546" i="9"/>
  <c r="E546" i="9"/>
  <c r="H545" i="9"/>
  <c r="G545" i="9"/>
  <c r="F545" i="9"/>
  <c r="E545" i="9"/>
  <c r="H544" i="9"/>
  <c r="G544" i="9"/>
  <c r="F544" i="9"/>
  <c r="E544" i="9"/>
  <c r="H543" i="9"/>
  <c r="G543" i="9"/>
  <c r="F543" i="9"/>
  <c r="E543" i="9"/>
  <c r="H542" i="9"/>
  <c r="G542" i="9"/>
  <c r="F542" i="9"/>
  <c r="E542" i="9"/>
  <c r="H541" i="9"/>
  <c r="G541" i="9"/>
  <c r="F541" i="9"/>
  <c r="E541" i="9"/>
  <c r="H540" i="9"/>
  <c r="G540" i="9"/>
  <c r="E540" i="9"/>
  <c r="G539" i="9"/>
  <c r="G538" i="9"/>
  <c r="E538" i="9"/>
  <c r="H538" i="9" s="1"/>
  <c r="G537" i="9"/>
  <c r="E537" i="9"/>
  <c r="H537" i="9" s="1"/>
  <c r="H536" i="9"/>
  <c r="G536" i="9"/>
  <c r="F536" i="9"/>
  <c r="E536" i="9"/>
  <c r="G535" i="9"/>
  <c r="G534" i="9"/>
  <c r="F534" i="9"/>
  <c r="H533" i="9"/>
  <c r="G533" i="9"/>
  <c r="F533" i="9"/>
  <c r="E533" i="9"/>
  <c r="G532" i="9"/>
  <c r="G531" i="9"/>
  <c r="F531" i="9"/>
  <c r="H530" i="9"/>
  <c r="G530" i="9"/>
  <c r="F530" i="9"/>
  <c r="E530" i="9"/>
  <c r="H529" i="9"/>
  <c r="G529" i="9"/>
  <c r="F529" i="9"/>
  <c r="E529" i="9"/>
  <c r="H528" i="9"/>
  <c r="G528" i="9"/>
  <c r="F528" i="9"/>
  <c r="E528" i="9"/>
  <c r="H527" i="9"/>
  <c r="G527" i="9"/>
  <c r="F527" i="9"/>
  <c r="E527" i="9"/>
  <c r="H526" i="9"/>
  <c r="G526" i="9"/>
  <c r="F526" i="9"/>
  <c r="E526" i="9"/>
  <c r="H525" i="9"/>
  <c r="G525" i="9"/>
  <c r="F525" i="9"/>
  <c r="E525" i="9"/>
  <c r="H524" i="9"/>
  <c r="G524" i="9"/>
  <c r="F524" i="9"/>
  <c r="E524" i="9"/>
  <c r="H523" i="9"/>
  <c r="G523" i="9"/>
  <c r="F523" i="9"/>
  <c r="E523" i="9"/>
  <c r="H522" i="9"/>
  <c r="G522" i="9"/>
  <c r="F522" i="9"/>
  <c r="E522" i="9"/>
  <c r="H521" i="9"/>
  <c r="G521" i="9"/>
  <c r="F521" i="9"/>
  <c r="E521" i="9"/>
  <c r="H520" i="9"/>
  <c r="G520" i="9"/>
  <c r="F520" i="9"/>
  <c r="E520" i="9"/>
  <c r="H519" i="9"/>
  <c r="G519" i="9"/>
  <c r="F519" i="9"/>
  <c r="E519" i="9"/>
  <c r="H518" i="9"/>
  <c r="G518" i="9"/>
  <c r="F518" i="9"/>
  <c r="E518" i="9"/>
  <c r="H517" i="9"/>
  <c r="G517" i="9"/>
  <c r="F517" i="9"/>
  <c r="E517" i="9"/>
  <c r="H516" i="9"/>
  <c r="G516" i="9"/>
  <c r="F516" i="9"/>
  <c r="E516" i="9"/>
  <c r="G515" i="9"/>
  <c r="F515" i="9"/>
  <c r="G514" i="9"/>
  <c r="F514" i="9"/>
  <c r="H513" i="9"/>
  <c r="G513" i="9"/>
  <c r="F513" i="9"/>
  <c r="E513" i="9"/>
  <c r="H512" i="9"/>
  <c r="G512" i="9"/>
  <c r="F512" i="9"/>
  <c r="E512" i="9"/>
  <c r="G511" i="9"/>
  <c r="E511" i="9"/>
  <c r="H511" i="9" s="1"/>
  <c r="G510" i="9"/>
  <c r="E510" i="9"/>
  <c r="H510" i="9" s="1"/>
  <c r="H509" i="9"/>
  <c r="G509" i="9"/>
  <c r="F509" i="9"/>
  <c r="E509" i="9"/>
  <c r="H508" i="9"/>
  <c r="G508" i="9"/>
  <c r="F508" i="9"/>
  <c r="E508" i="9"/>
  <c r="H507" i="9"/>
  <c r="G507" i="9"/>
  <c r="F507" i="9"/>
  <c r="E507" i="9"/>
  <c r="H506" i="9"/>
  <c r="G506" i="9"/>
  <c r="F506" i="9"/>
  <c r="E506" i="9"/>
  <c r="H505" i="9"/>
  <c r="G505" i="9"/>
  <c r="F505" i="9"/>
  <c r="E505" i="9"/>
  <c r="H504" i="9"/>
  <c r="G504" i="9"/>
  <c r="F504" i="9"/>
  <c r="E504" i="9"/>
  <c r="H503" i="9"/>
  <c r="G503" i="9"/>
  <c r="F503" i="9"/>
  <c r="E503" i="9"/>
  <c r="H502" i="9"/>
  <c r="G502" i="9"/>
  <c r="F502" i="9"/>
  <c r="E502" i="9"/>
  <c r="G501" i="9"/>
  <c r="G500" i="9"/>
  <c r="F500" i="9"/>
  <c r="G499" i="9"/>
  <c r="H498" i="9"/>
  <c r="G498" i="9"/>
  <c r="F498" i="9"/>
  <c r="E498" i="9"/>
  <c r="H497" i="9"/>
  <c r="G497" i="9"/>
  <c r="F497" i="9"/>
  <c r="E497" i="9"/>
  <c r="H496" i="9"/>
  <c r="G496" i="9"/>
  <c r="F496" i="9"/>
  <c r="E496" i="9"/>
  <c r="G495" i="9"/>
  <c r="E495" i="9"/>
  <c r="H495" i="9" s="1"/>
  <c r="G494" i="9"/>
  <c r="F494" i="9"/>
  <c r="E494" i="9"/>
  <c r="H494" i="9" s="1"/>
  <c r="G493" i="9"/>
  <c r="E493" i="9"/>
  <c r="H493" i="9" s="1"/>
  <c r="H492" i="9"/>
  <c r="G492" i="9"/>
  <c r="F492" i="9"/>
  <c r="E492" i="9"/>
  <c r="H491" i="9"/>
  <c r="G491" i="9"/>
  <c r="F491" i="9"/>
  <c r="E491" i="9"/>
  <c r="H490" i="9"/>
  <c r="G490" i="9"/>
  <c r="F490" i="9"/>
  <c r="E490" i="9"/>
  <c r="G489" i="9"/>
  <c r="H488" i="9"/>
  <c r="G488" i="9"/>
  <c r="F488" i="9"/>
  <c r="E488" i="9"/>
  <c r="H487" i="9"/>
  <c r="G487" i="9"/>
  <c r="F487" i="9"/>
  <c r="E487" i="9"/>
  <c r="G486" i="9"/>
  <c r="F486" i="9"/>
  <c r="H485" i="9"/>
  <c r="G485" i="9"/>
  <c r="F485" i="9"/>
  <c r="E485" i="9"/>
  <c r="G484" i="9"/>
  <c r="H483" i="9"/>
  <c r="G483" i="9"/>
  <c r="F483" i="9"/>
  <c r="E483" i="9"/>
  <c r="H482" i="9"/>
  <c r="G482" i="9"/>
  <c r="F482" i="9"/>
  <c r="E482" i="9"/>
  <c r="G481" i="9"/>
  <c r="F481" i="9"/>
  <c r="G480" i="9"/>
  <c r="E480" i="9"/>
  <c r="H480" i="9" s="1"/>
  <c r="G479" i="9"/>
  <c r="E479" i="9"/>
  <c r="H479" i="9" s="1"/>
  <c r="H478" i="9"/>
  <c r="G478" i="9"/>
  <c r="F478" i="9"/>
  <c r="E478" i="9"/>
  <c r="H477" i="9"/>
  <c r="G477" i="9"/>
  <c r="F477" i="9"/>
  <c r="E477" i="9"/>
  <c r="H476" i="9"/>
  <c r="G476" i="9"/>
  <c r="F476" i="9"/>
  <c r="E476" i="9"/>
  <c r="H475" i="9"/>
  <c r="G475" i="9"/>
  <c r="F475" i="9"/>
  <c r="E475" i="9"/>
  <c r="H474" i="9"/>
  <c r="G474" i="9"/>
  <c r="F474" i="9"/>
  <c r="E474" i="9"/>
  <c r="H473" i="9"/>
  <c r="G473" i="9"/>
  <c r="F473" i="9"/>
  <c r="E473" i="9"/>
  <c r="H472" i="9"/>
  <c r="G472" i="9"/>
  <c r="E472" i="9"/>
  <c r="G471" i="9"/>
  <c r="G470" i="9"/>
  <c r="E470" i="9"/>
  <c r="H470" i="9" s="1"/>
  <c r="G469" i="9"/>
  <c r="E469" i="9"/>
  <c r="H469" i="9" s="1"/>
  <c r="H468" i="9"/>
  <c r="G468" i="9"/>
  <c r="E468" i="9"/>
  <c r="H467" i="9"/>
  <c r="G467" i="9"/>
  <c r="F467" i="9"/>
  <c r="E467" i="9"/>
  <c r="H466" i="9"/>
  <c r="G466" i="9"/>
  <c r="F466" i="9"/>
  <c r="E466" i="9"/>
  <c r="G465" i="9"/>
  <c r="G464" i="9"/>
  <c r="E464" i="9"/>
  <c r="H464" i="9" s="1"/>
  <c r="G463" i="9"/>
  <c r="F463" i="9"/>
  <c r="E463" i="9"/>
  <c r="H463" i="9" s="1"/>
  <c r="G462" i="9"/>
  <c r="F462" i="9"/>
  <c r="E462" i="9"/>
  <c r="H462" i="9" s="1"/>
  <c r="G461" i="9"/>
  <c r="F461" i="9"/>
  <c r="E461" i="9"/>
  <c r="H461" i="9" s="1"/>
  <c r="G460" i="9"/>
  <c r="F460" i="9"/>
  <c r="E460" i="9"/>
  <c r="H460" i="9" s="1"/>
  <c r="G459" i="9"/>
  <c r="E459" i="9"/>
  <c r="H459" i="9" s="1"/>
  <c r="H458" i="9"/>
  <c r="G458" i="9"/>
  <c r="F458" i="9"/>
  <c r="E458" i="9"/>
  <c r="H457" i="9"/>
  <c r="G457" i="9"/>
  <c r="E457" i="9"/>
  <c r="G456" i="9"/>
  <c r="G455" i="9"/>
  <c r="E455" i="9"/>
  <c r="H455" i="9" s="1"/>
  <c r="G454" i="9"/>
  <c r="F454" i="9"/>
  <c r="E454" i="9"/>
  <c r="H454" i="9" s="1"/>
  <c r="G453" i="9"/>
  <c r="E453" i="9"/>
  <c r="H453" i="9" s="1"/>
  <c r="H452" i="9"/>
  <c r="G452" i="9"/>
  <c r="F452" i="9"/>
  <c r="E452" i="9"/>
  <c r="H451" i="9"/>
  <c r="G451" i="9"/>
  <c r="F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F446" i="9"/>
  <c r="E446" i="9"/>
  <c r="H445" i="9"/>
  <c r="G445" i="9"/>
  <c r="F445" i="9"/>
  <c r="E445" i="9"/>
  <c r="H444" i="9"/>
  <c r="G444" i="9"/>
  <c r="F444" i="9"/>
  <c r="E444" i="9"/>
  <c r="H443" i="9"/>
  <c r="G443" i="9"/>
  <c r="F443" i="9"/>
  <c r="E443" i="9"/>
  <c r="G442" i="9"/>
  <c r="H441" i="9"/>
  <c r="G441" i="9"/>
  <c r="F441" i="9"/>
  <c r="E441" i="9"/>
  <c r="H440" i="9"/>
  <c r="G440" i="9"/>
  <c r="F440" i="9"/>
  <c r="E440" i="9"/>
  <c r="H439" i="9"/>
  <c r="G439" i="9"/>
  <c r="F439" i="9"/>
  <c r="E439" i="9"/>
  <c r="H438" i="9"/>
  <c r="G438" i="9"/>
  <c r="F438" i="9"/>
  <c r="E438" i="9"/>
  <c r="H437" i="9"/>
  <c r="G437" i="9"/>
  <c r="E437" i="9"/>
  <c r="H436" i="9"/>
  <c r="G436" i="9"/>
  <c r="F436" i="9"/>
  <c r="E436" i="9"/>
  <c r="H435" i="9"/>
  <c r="G435" i="9"/>
  <c r="F435" i="9"/>
  <c r="E435" i="9"/>
  <c r="G434" i="9"/>
  <c r="F434" i="9"/>
  <c r="G433" i="9"/>
  <c r="E433" i="9"/>
  <c r="H433" i="9" s="1"/>
  <c r="G432" i="9"/>
  <c r="E432" i="9"/>
  <c r="H432" i="9" s="1"/>
  <c r="H431" i="9"/>
  <c r="G431" i="9"/>
  <c r="F431" i="9"/>
  <c r="E431" i="9"/>
  <c r="H430" i="9"/>
  <c r="G430" i="9"/>
  <c r="F430" i="9"/>
  <c r="E430" i="9"/>
  <c r="H429" i="9"/>
  <c r="G429" i="9"/>
  <c r="F429" i="9"/>
  <c r="E429" i="9"/>
  <c r="H428" i="9"/>
  <c r="G428" i="9"/>
  <c r="F428" i="9"/>
  <c r="E428" i="9"/>
  <c r="H427" i="9"/>
  <c r="G427" i="9"/>
  <c r="F427" i="9"/>
  <c r="E427" i="9"/>
  <c r="H426" i="9"/>
  <c r="G426" i="9"/>
  <c r="F426" i="9"/>
  <c r="E426" i="9"/>
  <c r="H425" i="9"/>
  <c r="G425" i="9"/>
  <c r="F425" i="9"/>
  <c r="E425" i="9"/>
  <c r="H424" i="9"/>
  <c r="G424" i="9"/>
  <c r="F424" i="9"/>
  <c r="E424" i="9"/>
  <c r="H423" i="9"/>
  <c r="G423" i="9"/>
  <c r="F423" i="9"/>
  <c r="E423" i="9"/>
  <c r="H422" i="9"/>
  <c r="G422" i="9"/>
  <c r="F422" i="9"/>
  <c r="E422" i="9"/>
  <c r="H421" i="9"/>
  <c r="G421" i="9"/>
  <c r="F421" i="9"/>
  <c r="E421" i="9"/>
  <c r="G420" i="9"/>
  <c r="H419" i="9"/>
  <c r="G419" i="9"/>
  <c r="F419" i="9"/>
  <c r="E419" i="9"/>
  <c r="H418" i="9"/>
  <c r="G418" i="9"/>
  <c r="F418" i="9"/>
  <c r="E418" i="9"/>
  <c r="H417" i="9"/>
  <c r="G417" i="9"/>
  <c r="F417" i="9"/>
  <c r="E417" i="9"/>
  <c r="G416" i="9"/>
  <c r="F416" i="9"/>
  <c r="H415" i="9"/>
  <c r="G415" i="9"/>
  <c r="E415" i="9"/>
  <c r="H414" i="9"/>
  <c r="G414" i="9"/>
  <c r="F414" i="9"/>
  <c r="E414" i="9"/>
  <c r="G413" i="9"/>
  <c r="E413" i="9"/>
  <c r="H413" i="9" s="1"/>
  <c r="G412" i="9"/>
  <c r="E412" i="9"/>
  <c r="H412" i="9" s="1"/>
  <c r="H411" i="9"/>
  <c r="G411" i="9"/>
  <c r="F411" i="9"/>
  <c r="E411" i="9"/>
  <c r="G410" i="9"/>
  <c r="G409" i="9"/>
  <c r="H408" i="9"/>
  <c r="G408" i="9"/>
  <c r="F408" i="9"/>
  <c r="E408" i="9"/>
  <c r="H407" i="9"/>
  <c r="G407" i="9"/>
  <c r="F407" i="9"/>
  <c r="E407" i="9"/>
  <c r="H406" i="9"/>
  <c r="G406" i="9"/>
  <c r="F406" i="9"/>
  <c r="E406" i="9"/>
  <c r="H405" i="9"/>
  <c r="G405" i="9"/>
  <c r="F405" i="9"/>
  <c r="E405" i="9"/>
  <c r="G404" i="9"/>
  <c r="F404" i="9"/>
  <c r="G403" i="9"/>
  <c r="E403" i="9"/>
  <c r="H403" i="9" s="1"/>
  <c r="G402" i="9"/>
  <c r="F402" i="9"/>
  <c r="E402" i="9"/>
  <c r="H402" i="9" s="1"/>
  <c r="G401" i="9"/>
  <c r="F401" i="9"/>
  <c r="E401" i="9"/>
  <c r="H401" i="9" s="1"/>
  <c r="G400" i="9"/>
  <c r="F400" i="9"/>
  <c r="E400" i="9"/>
  <c r="H400" i="9" s="1"/>
  <c r="G399" i="9"/>
  <c r="E399" i="9"/>
  <c r="H399" i="9" s="1"/>
  <c r="G398" i="9"/>
  <c r="G397" i="9"/>
  <c r="G396" i="9"/>
  <c r="H396" i="9" s="1"/>
  <c r="F396" i="9"/>
  <c r="E396" i="9"/>
  <c r="G395" i="9"/>
  <c r="E395" i="9"/>
  <c r="H395" i="9" s="1"/>
  <c r="G394" i="9"/>
  <c r="F394" i="9"/>
  <c r="E394" i="9"/>
  <c r="H394" i="9" s="1"/>
  <c r="G393" i="9"/>
  <c r="F393" i="9"/>
  <c r="E393" i="9"/>
  <c r="H393" i="9" s="1"/>
  <c r="G392" i="9"/>
  <c r="F392" i="9"/>
  <c r="E392" i="9"/>
  <c r="H392" i="9" s="1"/>
  <c r="G391" i="9"/>
  <c r="F391" i="9"/>
  <c r="E391" i="9"/>
  <c r="H391" i="9" s="1"/>
  <c r="G390" i="9"/>
  <c r="F390" i="9"/>
  <c r="E390" i="9"/>
  <c r="H390" i="9" s="1"/>
  <c r="G389" i="9"/>
  <c r="F389" i="9"/>
  <c r="E389" i="9"/>
  <c r="H389" i="9" s="1"/>
  <c r="G388" i="9"/>
  <c r="E388" i="9"/>
  <c r="H388" i="9" s="1"/>
  <c r="H387" i="9"/>
  <c r="G387" i="9"/>
  <c r="F387" i="9"/>
  <c r="E387" i="9"/>
  <c r="H386" i="9"/>
  <c r="G386" i="9"/>
  <c r="F386" i="9"/>
  <c r="E386" i="9"/>
  <c r="H385" i="9"/>
  <c r="G385" i="9"/>
  <c r="F385" i="9"/>
  <c r="E385" i="9"/>
  <c r="G384" i="9"/>
  <c r="G383" i="9"/>
  <c r="F383" i="9"/>
  <c r="G382" i="9"/>
  <c r="F382" i="9"/>
  <c r="G381" i="9"/>
  <c r="H381" i="9" s="1"/>
  <c r="F381" i="9"/>
  <c r="E381" i="9"/>
  <c r="G380" i="9"/>
  <c r="H380" i="9" s="1"/>
  <c r="E380" i="9"/>
  <c r="G379" i="9"/>
  <c r="E379" i="9"/>
  <c r="H379" i="9" s="1"/>
  <c r="G378" i="9"/>
  <c r="F378" i="9"/>
  <c r="E378" i="9"/>
  <c r="H378" i="9" s="1"/>
  <c r="G377" i="9"/>
  <c r="F377" i="9"/>
  <c r="E377" i="9"/>
  <c r="H377" i="9" s="1"/>
  <c r="G376" i="9"/>
  <c r="F376" i="9"/>
  <c r="E376" i="9"/>
  <c r="H376" i="9" s="1"/>
  <c r="G375" i="9"/>
  <c r="F375" i="9"/>
  <c r="E375" i="9"/>
  <c r="H375" i="9" s="1"/>
  <c r="G374" i="9"/>
  <c r="E374" i="9"/>
  <c r="H374" i="9" s="1"/>
  <c r="G373" i="9"/>
  <c r="G372" i="9"/>
  <c r="G371" i="9"/>
  <c r="H371" i="9" s="1"/>
  <c r="F371" i="9"/>
  <c r="E371" i="9"/>
  <c r="G370" i="9"/>
  <c r="F370" i="9"/>
  <c r="G369" i="9"/>
  <c r="E369" i="9"/>
  <c r="H369" i="9" s="1"/>
  <c r="G368" i="9"/>
  <c r="F368" i="9"/>
  <c r="E368" i="9"/>
  <c r="H368" i="9" s="1"/>
  <c r="G367" i="9"/>
  <c r="F367" i="9"/>
  <c r="E367" i="9"/>
  <c r="H367" i="9" s="1"/>
  <c r="G366" i="9"/>
  <c r="E366" i="9"/>
  <c r="H366" i="9" s="1"/>
  <c r="H365" i="9"/>
  <c r="G365" i="9"/>
  <c r="F365" i="9"/>
  <c r="E365" i="9"/>
  <c r="H364" i="9"/>
  <c r="G364" i="9"/>
  <c r="F364" i="9"/>
  <c r="E364" i="9"/>
  <c r="H363" i="9"/>
  <c r="G363" i="9"/>
  <c r="F363" i="9"/>
  <c r="E363" i="9"/>
  <c r="G362" i="9"/>
  <c r="G361" i="9"/>
  <c r="G360" i="9"/>
  <c r="H360" i="9" s="1"/>
  <c r="F360" i="9"/>
  <c r="E360" i="9"/>
  <c r="G359" i="9"/>
  <c r="F359" i="9"/>
  <c r="G358" i="9"/>
  <c r="E358" i="9"/>
  <c r="H358" i="9" s="1"/>
  <c r="G357" i="9"/>
  <c r="F357" i="9"/>
  <c r="E357" i="9"/>
  <c r="H357" i="9" s="1"/>
  <c r="G356" i="9"/>
  <c r="F356" i="9"/>
  <c r="E356" i="9"/>
  <c r="H356" i="9" s="1"/>
  <c r="G355" i="9"/>
  <c r="E355" i="9"/>
  <c r="H355" i="9" s="1"/>
  <c r="H354" i="9"/>
  <c r="G354" i="9"/>
  <c r="F354" i="9"/>
  <c r="E354" i="9"/>
  <c r="H353" i="9"/>
  <c r="G353" i="9"/>
  <c r="F353" i="9"/>
  <c r="E353" i="9"/>
  <c r="G352" i="9"/>
  <c r="G351" i="9"/>
  <c r="F351" i="9"/>
  <c r="G350" i="9"/>
  <c r="G349" i="9"/>
  <c r="E349" i="9"/>
  <c r="H349" i="9" s="1"/>
  <c r="D349" i="9"/>
  <c r="C349" i="9"/>
  <c r="E568" i="9" s="1"/>
  <c r="H568" i="9" s="1"/>
  <c r="G343" i="9"/>
  <c r="F343" i="9"/>
  <c r="E343" i="9"/>
  <c r="G342" i="9"/>
  <c r="F342" i="9"/>
  <c r="E342" i="9"/>
  <c r="H342" i="9" s="1"/>
  <c r="G341" i="9"/>
  <c r="F341" i="9"/>
  <c r="E341" i="9"/>
  <c r="H341" i="9" s="1"/>
  <c r="G340" i="9"/>
  <c r="F340" i="9"/>
  <c r="E340" i="9"/>
  <c r="G339" i="9"/>
  <c r="F339" i="9"/>
  <c r="E339" i="9"/>
  <c r="G338" i="9"/>
  <c r="F338" i="9"/>
  <c r="E338" i="9"/>
  <c r="H338" i="9" s="1"/>
  <c r="G337" i="9"/>
  <c r="F337" i="9"/>
  <c r="E337" i="9"/>
  <c r="H337" i="9" s="1"/>
  <c r="G336" i="9"/>
  <c r="F336" i="9"/>
  <c r="E336" i="9"/>
  <c r="G335" i="9"/>
  <c r="F335" i="9"/>
  <c r="G334" i="9"/>
  <c r="F334" i="9"/>
  <c r="E334" i="9"/>
  <c r="H334" i="9" s="1"/>
  <c r="G333" i="9"/>
  <c r="F333" i="9"/>
  <c r="E333" i="9"/>
  <c r="H333" i="9" s="1"/>
  <c r="G332" i="9"/>
  <c r="F332" i="9"/>
  <c r="E332" i="9"/>
  <c r="G331" i="9"/>
  <c r="F331" i="9"/>
  <c r="E331" i="9"/>
  <c r="G330" i="9"/>
  <c r="F330" i="9"/>
  <c r="E330" i="9"/>
  <c r="H330" i="9" s="1"/>
  <c r="G329" i="9"/>
  <c r="F329" i="9"/>
  <c r="E329" i="9"/>
  <c r="H329" i="9" s="1"/>
  <c r="G328" i="9"/>
  <c r="F328" i="9"/>
  <c r="E328" i="9"/>
  <c r="G327" i="9"/>
  <c r="F327" i="9"/>
  <c r="E327" i="9"/>
  <c r="G326" i="9"/>
  <c r="F326" i="9"/>
  <c r="E326" i="9"/>
  <c r="H326" i="9" s="1"/>
  <c r="G325" i="9"/>
  <c r="F325" i="9"/>
  <c r="E325" i="9"/>
  <c r="H325" i="9" s="1"/>
  <c r="G324" i="9"/>
  <c r="F324" i="9"/>
  <c r="E324" i="9"/>
  <c r="G323" i="9"/>
  <c r="F323" i="9"/>
  <c r="E323" i="9"/>
  <c r="G322" i="9"/>
  <c r="F322" i="9"/>
  <c r="E322" i="9"/>
  <c r="H322" i="9" s="1"/>
  <c r="G321" i="9"/>
  <c r="F321" i="9"/>
  <c r="E321" i="9"/>
  <c r="H321" i="9" s="1"/>
  <c r="G320" i="9"/>
  <c r="F320" i="9"/>
  <c r="E320" i="9"/>
  <c r="G319" i="9"/>
  <c r="F319" i="9"/>
  <c r="G318" i="9"/>
  <c r="F318" i="9"/>
  <c r="E318" i="9"/>
  <c r="H318" i="9" s="1"/>
  <c r="G317" i="9"/>
  <c r="F317" i="9"/>
  <c r="E317" i="9"/>
  <c r="H317" i="9" s="1"/>
  <c r="G316" i="9"/>
  <c r="F316" i="9"/>
  <c r="E316" i="9"/>
  <c r="G315" i="9"/>
  <c r="F315" i="9"/>
  <c r="E315" i="9"/>
  <c r="G314" i="9"/>
  <c r="F314" i="9"/>
  <c r="E314" i="9"/>
  <c r="H314" i="9" s="1"/>
  <c r="G313" i="9"/>
  <c r="F313" i="9"/>
  <c r="E313" i="9"/>
  <c r="H313" i="9" s="1"/>
  <c r="G312" i="9"/>
  <c r="F312" i="9"/>
  <c r="E312" i="9"/>
  <c r="G311" i="9"/>
  <c r="F311" i="9"/>
  <c r="E311" i="9"/>
  <c r="G310" i="9"/>
  <c r="F310" i="9"/>
  <c r="E310" i="9"/>
  <c r="H310" i="9" s="1"/>
  <c r="G309" i="9"/>
  <c r="F309" i="9"/>
  <c r="E309" i="9"/>
  <c r="H309" i="9" s="1"/>
  <c r="G308" i="9"/>
  <c r="F308" i="9"/>
  <c r="E308" i="9"/>
  <c r="G307" i="9"/>
  <c r="F307" i="9"/>
  <c r="E307" i="9"/>
  <c r="G306" i="9"/>
  <c r="F306" i="9"/>
  <c r="E306" i="9"/>
  <c r="H306" i="9" s="1"/>
  <c r="G305" i="9"/>
  <c r="F305" i="9"/>
  <c r="E305" i="9"/>
  <c r="H305" i="9" s="1"/>
  <c r="G304" i="9"/>
  <c r="F304" i="9"/>
  <c r="E304" i="9"/>
  <c r="G303" i="9"/>
  <c r="F303" i="9"/>
  <c r="E303" i="9"/>
  <c r="G302" i="9"/>
  <c r="F302" i="9"/>
  <c r="E302" i="9"/>
  <c r="H302" i="9" s="1"/>
  <c r="G301" i="9"/>
  <c r="F301" i="9"/>
  <c r="E301" i="9"/>
  <c r="H301" i="9" s="1"/>
  <c r="G300" i="9"/>
  <c r="F300" i="9"/>
  <c r="E300" i="9"/>
  <c r="G299" i="9"/>
  <c r="F299" i="9"/>
  <c r="E299" i="9"/>
  <c r="G298" i="9"/>
  <c r="F298" i="9"/>
  <c r="E298" i="9"/>
  <c r="H298" i="9" s="1"/>
  <c r="G297" i="9"/>
  <c r="F297" i="9"/>
  <c r="E297" i="9"/>
  <c r="H297" i="9" s="1"/>
  <c r="G296" i="9"/>
  <c r="F296" i="9"/>
  <c r="E296" i="9"/>
  <c r="G295" i="9"/>
  <c r="F295" i="9"/>
  <c r="E295" i="9"/>
  <c r="G294" i="9"/>
  <c r="F294" i="9"/>
  <c r="E294" i="9"/>
  <c r="H294" i="9" s="1"/>
  <c r="G293" i="9"/>
  <c r="F293" i="9"/>
  <c r="E293" i="9"/>
  <c r="H293" i="9" s="1"/>
  <c r="G292" i="9"/>
  <c r="F292" i="9"/>
  <c r="E292" i="9"/>
  <c r="G291" i="9"/>
  <c r="F291" i="9"/>
  <c r="G290" i="9"/>
  <c r="F290" i="9"/>
  <c r="E290" i="9"/>
  <c r="H290" i="9" s="1"/>
  <c r="G289" i="9"/>
  <c r="F289" i="9"/>
  <c r="E289" i="9"/>
  <c r="H289" i="9" s="1"/>
  <c r="G288" i="9"/>
  <c r="F288" i="9"/>
  <c r="E288" i="9"/>
  <c r="G287" i="9"/>
  <c r="F287" i="9"/>
  <c r="E287" i="9"/>
  <c r="G286" i="9"/>
  <c r="F286" i="9"/>
  <c r="E286" i="9"/>
  <c r="H286" i="9" s="1"/>
  <c r="G285" i="9"/>
  <c r="F285" i="9"/>
  <c r="E285" i="9"/>
  <c r="H285" i="9" s="1"/>
  <c r="G284" i="9"/>
  <c r="F284" i="9"/>
  <c r="E284" i="9"/>
  <c r="G283" i="9"/>
  <c r="F283" i="9"/>
  <c r="E283" i="9"/>
  <c r="G282" i="9"/>
  <c r="F282" i="9"/>
  <c r="E282" i="9"/>
  <c r="H282" i="9" s="1"/>
  <c r="G281" i="9"/>
  <c r="F281" i="9"/>
  <c r="E281" i="9"/>
  <c r="H281" i="9" s="1"/>
  <c r="G280" i="9"/>
  <c r="F280" i="9"/>
  <c r="E280" i="9"/>
  <c r="G279" i="9"/>
  <c r="F279" i="9"/>
  <c r="E279" i="9"/>
  <c r="G278" i="9"/>
  <c r="F278" i="9"/>
  <c r="E278" i="9"/>
  <c r="H278" i="9" s="1"/>
  <c r="G277" i="9"/>
  <c r="F277" i="9"/>
  <c r="E277" i="9"/>
  <c r="H277" i="9" s="1"/>
  <c r="G276" i="9"/>
  <c r="F276" i="9"/>
  <c r="E276" i="9"/>
  <c r="G275" i="9"/>
  <c r="F275" i="9"/>
  <c r="G274" i="9"/>
  <c r="F274" i="9"/>
  <c r="E274" i="9"/>
  <c r="H274" i="9" s="1"/>
  <c r="G273" i="9"/>
  <c r="F273" i="9"/>
  <c r="E273" i="9"/>
  <c r="H273" i="9" s="1"/>
  <c r="G272" i="9"/>
  <c r="F272" i="9"/>
  <c r="E272" i="9"/>
  <c r="G271" i="9"/>
  <c r="F271" i="9"/>
  <c r="E271" i="9"/>
  <c r="G270" i="9"/>
  <c r="F270" i="9"/>
  <c r="E270" i="9"/>
  <c r="H270" i="9" s="1"/>
  <c r="G269" i="9"/>
  <c r="F269" i="9"/>
  <c r="E269" i="9"/>
  <c r="H269" i="9" s="1"/>
  <c r="G268" i="9"/>
  <c r="F268" i="9"/>
  <c r="E268" i="9"/>
  <c r="G267" i="9"/>
  <c r="F267" i="9"/>
  <c r="E267" i="9"/>
  <c r="G266" i="9"/>
  <c r="F266" i="9"/>
  <c r="E266" i="9"/>
  <c r="H266" i="9" s="1"/>
  <c r="G265" i="9"/>
  <c r="F265" i="9"/>
  <c r="E265" i="9"/>
  <c r="H265" i="9" s="1"/>
  <c r="G264" i="9"/>
  <c r="F264" i="9"/>
  <c r="E264" i="9"/>
  <c r="G263" i="9"/>
  <c r="F263" i="9"/>
  <c r="E263" i="9"/>
  <c r="G262" i="9"/>
  <c r="F262" i="9"/>
  <c r="E262" i="9"/>
  <c r="H262" i="9" s="1"/>
  <c r="G261" i="9"/>
  <c r="F261" i="9"/>
  <c r="E261" i="9"/>
  <c r="H261" i="9" s="1"/>
  <c r="G260" i="9"/>
  <c r="F260" i="9"/>
  <c r="E260" i="9"/>
  <c r="G259" i="9"/>
  <c r="F259" i="9"/>
  <c r="E259" i="9"/>
  <c r="G258" i="9"/>
  <c r="F258" i="9"/>
  <c r="E258" i="9"/>
  <c r="H258" i="9" s="1"/>
  <c r="G257" i="9"/>
  <c r="F257" i="9"/>
  <c r="E257" i="9"/>
  <c r="H257" i="9" s="1"/>
  <c r="G256" i="9"/>
  <c r="F256" i="9"/>
  <c r="E256" i="9"/>
  <c r="G255" i="9"/>
  <c r="F255" i="9"/>
  <c r="E255" i="9"/>
  <c r="G254" i="9"/>
  <c r="F254" i="9"/>
  <c r="E254" i="9"/>
  <c r="H254" i="9" s="1"/>
  <c r="G253" i="9"/>
  <c r="F253" i="9"/>
  <c r="E253" i="9"/>
  <c r="H253" i="9" s="1"/>
  <c r="G252" i="9"/>
  <c r="F252" i="9"/>
  <c r="E252" i="9"/>
  <c r="G251" i="9"/>
  <c r="F251" i="9"/>
  <c r="E251" i="9"/>
  <c r="G250" i="9"/>
  <c r="F250" i="9"/>
  <c r="E250" i="9"/>
  <c r="H250" i="9" s="1"/>
  <c r="G249" i="9"/>
  <c r="F249" i="9"/>
  <c r="E249" i="9"/>
  <c r="H249" i="9" s="1"/>
  <c r="G248" i="9"/>
  <c r="F248" i="9"/>
  <c r="E248" i="9"/>
  <c r="G247" i="9"/>
  <c r="F247" i="9"/>
  <c r="E247" i="9"/>
  <c r="G246" i="9"/>
  <c r="F246" i="9"/>
  <c r="E246" i="9"/>
  <c r="H246" i="9" s="1"/>
  <c r="G245" i="9"/>
  <c r="F245" i="9"/>
  <c r="E245" i="9"/>
  <c r="H245" i="9" s="1"/>
  <c r="G244" i="9"/>
  <c r="F244" i="9"/>
  <c r="E244" i="9"/>
  <c r="G243" i="9"/>
  <c r="F243" i="9"/>
  <c r="E243" i="9"/>
  <c r="G242" i="9"/>
  <c r="F242" i="9"/>
  <c r="E242" i="9"/>
  <c r="H242" i="9" s="1"/>
  <c r="G241" i="9"/>
  <c r="F241" i="9"/>
  <c r="E241" i="9"/>
  <c r="H241" i="9" s="1"/>
  <c r="G240" i="9"/>
  <c r="F240" i="9"/>
  <c r="E240" i="9"/>
  <c r="G239" i="9"/>
  <c r="F239" i="9"/>
  <c r="E239" i="9"/>
  <c r="G238" i="9"/>
  <c r="F238" i="9"/>
  <c r="E238" i="9"/>
  <c r="H238" i="9" s="1"/>
  <c r="G237" i="9"/>
  <c r="F237" i="9"/>
  <c r="E237" i="9"/>
  <c r="H237" i="9" s="1"/>
  <c r="G236" i="9"/>
  <c r="F236" i="9"/>
  <c r="E236" i="9"/>
  <c r="G235" i="9"/>
  <c r="F235" i="9"/>
  <c r="E235" i="9"/>
  <c r="G234" i="9"/>
  <c r="F234" i="9"/>
  <c r="E234" i="9"/>
  <c r="H234" i="9" s="1"/>
  <c r="G233" i="9"/>
  <c r="F233" i="9"/>
  <c r="E233" i="9"/>
  <c r="H233" i="9" s="1"/>
  <c r="G232" i="9"/>
  <c r="F232" i="9"/>
  <c r="E232" i="9"/>
  <c r="G231" i="9"/>
  <c r="F231" i="9"/>
  <c r="E231" i="9"/>
  <c r="G230" i="9"/>
  <c r="F230" i="9"/>
  <c r="E230" i="9"/>
  <c r="H230" i="9" s="1"/>
  <c r="G229" i="9"/>
  <c r="F229" i="9"/>
  <c r="E229" i="9"/>
  <c r="H229" i="9" s="1"/>
  <c r="G228" i="9"/>
  <c r="F228" i="9"/>
  <c r="E228" i="9"/>
  <c r="G227" i="9"/>
  <c r="F227" i="9"/>
  <c r="E227" i="9"/>
  <c r="G226" i="9"/>
  <c r="F226" i="9"/>
  <c r="E226" i="9"/>
  <c r="H226" i="9" s="1"/>
  <c r="G225" i="9"/>
  <c r="F225" i="9"/>
  <c r="E225" i="9"/>
  <c r="H225" i="9" s="1"/>
  <c r="G224" i="9"/>
  <c r="F224" i="9"/>
  <c r="E224" i="9"/>
  <c r="G223" i="9"/>
  <c r="F223" i="9"/>
  <c r="E223" i="9"/>
  <c r="G222" i="9"/>
  <c r="F222" i="9"/>
  <c r="E222" i="9"/>
  <c r="H222" i="9" s="1"/>
  <c r="G221" i="9"/>
  <c r="F221" i="9"/>
  <c r="E221" i="9"/>
  <c r="H221" i="9" s="1"/>
  <c r="G220" i="9"/>
  <c r="F220" i="9"/>
  <c r="E220" i="9"/>
  <c r="G219" i="9"/>
  <c r="F219" i="9"/>
  <c r="E219" i="9"/>
  <c r="G218" i="9"/>
  <c r="F218" i="9"/>
  <c r="E218" i="9"/>
  <c r="H218" i="9" s="1"/>
  <c r="G217" i="9"/>
  <c r="F217" i="9"/>
  <c r="E217" i="9"/>
  <c r="H217" i="9" s="1"/>
  <c r="G216" i="9"/>
  <c r="F216" i="9"/>
  <c r="E216" i="9"/>
  <c r="G215" i="9"/>
  <c r="F215" i="9"/>
  <c r="E215" i="9"/>
  <c r="G214" i="9"/>
  <c r="F214" i="9"/>
  <c r="E214" i="9"/>
  <c r="H214" i="9" s="1"/>
  <c r="G213" i="9"/>
  <c r="F213" i="9"/>
  <c r="E213" i="9"/>
  <c r="H213" i="9" s="1"/>
  <c r="G212" i="9"/>
  <c r="F212" i="9"/>
  <c r="E212" i="9"/>
  <c r="G211" i="9"/>
  <c r="F211" i="9"/>
  <c r="E211" i="9"/>
  <c r="G210" i="9"/>
  <c r="F210" i="9"/>
  <c r="E210" i="9"/>
  <c r="H210" i="9" s="1"/>
  <c r="G209" i="9"/>
  <c r="F209" i="9"/>
  <c r="E209" i="9"/>
  <c r="H209" i="9" s="1"/>
  <c r="G208" i="9"/>
  <c r="F208" i="9"/>
  <c r="E208" i="9"/>
  <c r="G207" i="9"/>
  <c r="F207" i="9"/>
  <c r="E207" i="9"/>
  <c r="G206" i="9"/>
  <c r="F206" i="9"/>
  <c r="E206" i="9"/>
  <c r="H206" i="9" s="1"/>
  <c r="G205" i="9"/>
  <c r="F205" i="9"/>
  <c r="E205" i="9"/>
  <c r="H205" i="9" s="1"/>
  <c r="G204" i="9"/>
  <c r="F204" i="9"/>
  <c r="E204" i="9"/>
  <c r="G203" i="9"/>
  <c r="F203" i="9"/>
  <c r="G202" i="9"/>
  <c r="F202" i="9"/>
  <c r="E202" i="9"/>
  <c r="H202" i="9" s="1"/>
  <c r="G201" i="9"/>
  <c r="F201" i="9"/>
  <c r="E201" i="9"/>
  <c r="H201" i="9" s="1"/>
  <c r="G200" i="9"/>
  <c r="F200" i="9"/>
  <c r="E200" i="9"/>
  <c r="G199" i="9"/>
  <c r="F199" i="9"/>
  <c r="G198" i="9"/>
  <c r="F198" i="9"/>
  <c r="E198" i="9"/>
  <c r="H198" i="9" s="1"/>
  <c r="G197" i="9"/>
  <c r="F197" i="9"/>
  <c r="E197" i="9"/>
  <c r="H197" i="9" s="1"/>
  <c r="G196" i="9"/>
  <c r="F196" i="9"/>
  <c r="E196" i="9"/>
  <c r="G195" i="9"/>
  <c r="F195" i="9"/>
  <c r="E195" i="9"/>
  <c r="G194" i="9"/>
  <c r="F194" i="9"/>
  <c r="E194" i="9"/>
  <c r="H194" i="9" s="1"/>
  <c r="G193" i="9"/>
  <c r="F193" i="9"/>
  <c r="E193" i="9"/>
  <c r="H193" i="9" s="1"/>
  <c r="G192" i="9"/>
  <c r="F192" i="9"/>
  <c r="E192" i="9"/>
  <c r="G191" i="9"/>
  <c r="F191" i="9"/>
  <c r="G190" i="9"/>
  <c r="F190" i="9"/>
  <c r="E190" i="9"/>
  <c r="H190" i="9" s="1"/>
  <c r="G189" i="9"/>
  <c r="F189" i="9"/>
  <c r="E189" i="9"/>
  <c r="H189" i="9" s="1"/>
  <c r="G188" i="9"/>
  <c r="F188" i="9"/>
  <c r="E188" i="9"/>
  <c r="G187" i="9"/>
  <c r="F187" i="9"/>
  <c r="G186" i="9"/>
  <c r="F186" i="9"/>
  <c r="E186" i="9"/>
  <c r="H186" i="9" s="1"/>
  <c r="G185" i="9"/>
  <c r="F185" i="9"/>
  <c r="E185" i="9"/>
  <c r="H185" i="9" s="1"/>
  <c r="G184" i="9"/>
  <c r="F184" i="9"/>
  <c r="E184" i="9"/>
  <c r="G183" i="9"/>
  <c r="F183" i="9"/>
  <c r="E183" i="9"/>
  <c r="G182" i="9"/>
  <c r="F182" i="9"/>
  <c r="E182" i="9"/>
  <c r="H182" i="9" s="1"/>
  <c r="G181" i="9"/>
  <c r="F181" i="9"/>
  <c r="E181" i="9"/>
  <c r="H181" i="9" s="1"/>
  <c r="G180" i="9"/>
  <c r="F180" i="9"/>
  <c r="E180" i="9"/>
  <c r="G179" i="9"/>
  <c r="F179" i="9"/>
  <c r="G178" i="9"/>
  <c r="F178" i="9"/>
  <c r="E178" i="9"/>
  <c r="H178" i="9" s="1"/>
  <c r="G177" i="9"/>
  <c r="F177" i="9"/>
  <c r="E177" i="9"/>
  <c r="H177" i="9" s="1"/>
  <c r="G176" i="9"/>
  <c r="F176" i="9"/>
  <c r="E176" i="9"/>
  <c r="G175" i="9"/>
  <c r="F175" i="9"/>
  <c r="G174" i="9"/>
  <c r="F174" i="9"/>
  <c r="E174" i="9"/>
  <c r="H174" i="9" s="1"/>
  <c r="F173" i="9"/>
  <c r="E173" i="9"/>
  <c r="D173" i="9"/>
  <c r="C173" i="9"/>
  <c r="E335" i="9" s="1"/>
  <c r="H335" i="9" s="1"/>
  <c r="G167" i="9"/>
  <c r="H167" i="9" s="1"/>
  <c r="F167" i="9"/>
  <c r="E167" i="9"/>
  <c r="G166" i="9"/>
  <c r="H166" i="9" s="1"/>
  <c r="F166" i="9"/>
  <c r="E166" i="9"/>
  <c r="G165" i="9"/>
  <c r="H165" i="9" s="1"/>
  <c r="F165" i="9"/>
  <c r="E165" i="9"/>
  <c r="G164" i="9"/>
  <c r="E164" i="9"/>
  <c r="H164" i="9" s="1"/>
  <c r="G163" i="9"/>
  <c r="F163" i="9"/>
  <c r="E163" i="9"/>
  <c r="H163" i="9" s="1"/>
  <c r="G162" i="9"/>
  <c r="F162" i="9"/>
  <c r="E162" i="9"/>
  <c r="H162" i="9" s="1"/>
  <c r="G161" i="9"/>
  <c r="F161" i="9"/>
  <c r="E161" i="9"/>
  <c r="H161" i="9" s="1"/>
  <c r="G160" i="9"/>
  <c r="F160" i="9"/>
  <c r="E160" i="9"/>
  <c r="H160" i="9" s="1"/>
  <c r="G159" i="9"/>
  <c r="F159" i="9"/>
  <c r="E159" i="9"/>
  <c r="H159" i="9" s="1"/>
  <c r="G158" i="9"/>
  <c r="F158" i="9"/>
  <c r="E158" i="9"/>
  <c r="H158" i="9" s="1"/>
  <c r="G157" i="9"/>
  <c r="F157" i="9"/>
  <c r="E157" i="9"/>
  <c r="H157" i="9" s="1"/>
  <c r="G156" i="9"/>
  <c r="F156" i="9"/>
  <c r="E156" i="9"/>
  <c r="H156" i="9" s="1"/>
  <c r="G155" i="9"/>
  <c r="E155" i="9"/>
  <c r="H155" i="9" s="1"/>
  <c r="H154" i="9"/>
  <c r="G154" i="9"/>
  <c r="F154" i="9"/>
  <c r="E154" i="9"/>
  <c r="H153" i="9"/>
  <c r="G153" i="9"/>
  <c r="F153" i="9"/>
  <c r="E153" i="9"/>
  <c r="H152" i="9"/>
  <c r="G152" i="9"/>
  <c r="F152" i="9"/>
  <c r="E152" i="9"/>
  <c r="H151" i="9"/>
  <c r="G151" i="9"/>
  <c r="F151" i="9"/>
  <c r="E151" i="9"/>
  <c r="H150" i="9"/>
  <c r="G150" i="9"/>
  <c r="F150" i="9"/>
  <c r="E150" i="9"/>
  <c r="H149" i="9"/>
  <c r="G149" i="9"/>
  <c r="F149" i="9"/>
  <c r="E149" i="9"/>
  <c r="H148" i="9"/>
  <c r="G148" i="9"/>
  <c r="F148" i="9"/>
  <c r="E148" i="9"/>
  <c r="H147" i="9"/>
  <c r="G147" i="9"/>
  <c r="F147" i="9"/>
  <c r="E147" i="9"/>
  <c r="H146" i="9"/>
  <c r="G146" i="9"/>
  <c r="F146" i="9"/>
  <c r="E146" i="9"/>
  <c r="H145" i="9"/>
  <c r="G145" i="9"/>
  <c r="F145" i="9"/>
  <c r="E145" i="9"/>
  <c r="H144" i="9"/>
  <c r="G144" i="9"/>
  <c r="F144" i="9"/>
  <c r="E144" i="9"/>
  <c r="H143" i="9"/>
  <c r="G143" i="9"/>
  <c r="E143" i="9"/>
  <c r="G142" i="9"/>
  <c r="G141" i="9"/>
  <c r="H141" i="9" s="1"/>
  <c r="F141" i="9"/>
  <c r="E141" i="9"/>
  <c r="G140" i="9"/>
  <c r="H140" i="9" s="1"/>
  <c r="F140" i="9"/>
  <c r="E140" i="9"/>
  <c r="G139" i="9"/>
  <c r="E139" i="9"/>
  <c r="H139" i="9" s="1"/>
  <c r="G138" i="9"/>
  <c r="F138" i="9"/>
  <c r="E138" i="9"/>
  <c r="H138" i="9" s="1"/>
  <c r="G137" i="9"/>
  <c r="F137" i="9"/>
  <c r="E137" i="9"/>
  <c r="H137" i="9" s="1"/>
  <c r="G136" i="9"/>
  <c r="F136" i="9"/>
  <c r="E136" i="9"/>
  <c r="H136" i="9" s="1"/>
  <c r="G135" i="9"/>
  <c r="F135" i="9"/>
  <c r="E135" i="9"/>
  <c r="H135" i="9" s="1"/>
  <c r="G134" i="9"/>
  <c r="F134" i="9"/>
  <c r="E134" i="9"/>
  <c r="H134" i="9" s="1"/>
  <c r="G133" i="9"/>
  <c r="E133" i="9"/>
  <c r="H133" i="9" s="1"/>
  <c r="H132" i="9"/>
  <c r="G132" i="9"/>
  <c r="F132" i="9"/>
  <c r="E132" i="9"/>
  <c r="H131" i="9"/>
  <c r="G131" i="9"/>
  <c r="E131" i="9"/>
  <c r="G130" i="9"/>
  <c r="H130" i="9" s="1"/>
  <c r="F130" i="9"/>
  <c r="E130" i="9"/>
  <c r="G129" i="9"/>
  <c r="H129" i="9" s="1"/>
  <c r="E129" i="9"/>
  <c r="G128" i="9"/>
  <c r="E128" i="9"/>
  <c r="H128" i="9" s="1"/>
  <c r="G127" i="9"/>
  <c r="F127" i="9"/>
  <c r="E127" i="9"/>
  <c r="H127" i="9" s="1"/>
  <c r="G126" i="9"/>
  <c r="E126" i="9"/>
  <c r="H126" i="9" s="1"/>
  <c r="H125" i="9"/>
  <c r="G125" i="9"/>
  <c r="F125" i="9"/>
  <c r="E125" i="9"/>
  <c r="H124" i="9"/>
  <c r="G124" i="9"/>
  <c r="E124" i="9"/>
  <c r="G123" i="9"/>
  <c r="G122" i="9"/>
  <c r="H122" i="9" s="1"/>
  <c r="F122" i="9"/>
  <c r="E122" i="9"/>
  <c r="G121" i="9"/>
  <c r="H121" i="9" s="1"/>
  <c r="F121" i="9"/>
  <c r="E121" i="9"/>
  <c r="G120" i="9"/>
  <c r="E120" i="9"/>
  <c r="H120" i="9" s="1"/>
  <c r="G119" i="9"/>
  <c r="F119" i="9"/>
  <c r="E119" i="9"/>
  <c r="H119" i="9" s="1"/>
  <c r="G118" i="9"/>
  <c r="F118" i="9"/>
  <c r="E118" i="9"/>
  <c r="H118" i="9" s="1"/>
  <c r="G117" i="9"/>
  <c r="F117" i="9"/>
  <c r="E117" i="9"/>
  <c r="H117" i="9" s="1"/>
  <c r="G116" i="9"/>
  <c r="F116" i="9"/>
  <c r="E116" i="9"/>
  <c r="H116" i="9" s="1"/>
  <c r="G115" i="9"/>
  <c r="E115" i="9"/>
  <c r="H115" i="9" s="1"/>
  <c r="H114" i="9"/>
  <c r="G114" i="9"/>
  <c r="F114" i="9"/>
  <c r="E114" i="9"/>
  <c r="H113" i="9"/>
  <c r="G113" i="9"/>
  <c r="E113" i="9"/>
  <c r="G112" i="9"/>
  <c r="H112" i="9" s="1"/>
  <c r="F112" i="9"/>
  <c r="E112" i="9"/>
  <c r="G111" i="9"/>
  <c r="G110" i="9"/>
  <c r="H110" i="9" s="1"/>
  <c r="F110" i="9"/>
  <c r="E110" i="9"/>
  <c r="G109" i="9"/>
  <c r="H109" i="9" s="1"/>
  <c r="F109" i="9"/>
  <c r="E109" i="9"/>
  <c r="G108" i="9"/>
  <c r="E108" i="9"/>
  <c r="H108" i="9" s="1"/>
  <c r="G107" i="9"/>
  <c r="F107" i="9"/>
  <c r="E107" i="9"/>
  <c r="H107" i="9" s="1"/>
  <c r="G106" i="9"/>
  <c r="F106" i="9"/>
  <c r="E106" i="9"/>
  <c r="H106" i="9" s="1"/>
  <c r="G105" i="9"/>
  <c r="F105" i="9"/>
  <c r="E105" i="9"/>
  <c r="H105" i="9" s="1"/>
  <c r="G104" i="9"/>
  <c r="E104" i="9"/>
  <c r="H104" i="9" s="1"/>
  <c r="H103" i="9"/>
  <c r="G103" i="9"/>
  <c r="E103" i="9"/>
  <c r="G102" i="9"/>
  <c r="H102" i="9" s="1"/>
  <c r="F102" i="9"/>
  <c r="E102" i="9"/>
  <c r="G101" i="9"/>
  <c r="H101" i="9" s="1"/>
  <c r="F101" i="9"/>
  <c r="E101" i="9"/>
  <c r="G100" i="9"/>
  <c r="H100" i="9" s="1"/>
  <c r="F100" i="9"/>
  <c r="E100" i="9"/>
  <c r="G99" i="9"/>
  <c r="G98" i="9"/>
  <c r="H98" i="9" s="1"/>
  <c r="F98" i="9"/>
  <c r="E98" i="9"/>
  <c r="G97" i="9"/>
  <c r="F97" i="9"/>
  <c r="G96" i="9"/>
  <c r="F96" i="9"/>
  <c r="G95" i="9"/>
  <c r="E95" i="9"/>
  <c r="H95" i="9" s="1"/>
  <c r="G94" i="9"/>
  <c r="E94" i="9"/>
  <c r="H94" i="9" s="1"/>
  <c r="H93" i="9"/>
  <c r="G93" i="9"/>
  <c r="E93" i="9"/>
  <c r="G92" i="9"/>
  <c r="G91" i="9"/>
  <c r="E91" i="9"/>
  <c r="H91" i="9" s="1"/>
  <c r="G90" i="9"/>
  <c r="E90" i="9"/>
  <c r="H90" i="9" s="1"/>
  <c r="H89" i="9"/>
  <c r="G89" i="9"/>
  <c r="F89" i="9"/>
  <c r="E89" i="9"/>
  <c r="H88" i="9"/>
  <c r="G88" i="9"/>
  <c r="F88" i="9"/>
  <c r="E88" i="9"/>
  <c r="H87" i="9"/>
  <c r="G87" i="9"/>
  <c r="F87" i="9"/>
  <c r="E87" i="9"/>
  <c r="H86" i="9"/>
  <c r="G86" i="9"/>
  <c r="F86" i="9"/>
  <c r="E86" i="9"/>
  <c r="H85" i="9"/>
  <c r="G85" i="9"/>
  <c r="F85" i="9"/>
  <c r="E85" i="9"/>
  <c r="H84" i="9"/>
  <c r="G84" i="9"/>
  <c r="F84" i="9"/>
  <c r="E84" i="9"/>
  <c r="H83" i="9"/>
  <c r="G83" i="9"/>
  <c r="F83" i="9"/>
  <c r="E83" i="9"/>
  <c r="H82" i="9"/>
  <c r="G82" i="9"/>
  <c r="F82" i="9"/>
  <c r="E82" i="9"/>
  <c r="H81" i="9"/>
  <c r="G81" i="9"/>
  <c r="F81" i="9"/>
  <c r="E81" i="9"/>
  <c r="H80" i="9"/>
  <c r="G80" i="9"/>
  <c r="F80" i="9"/>
  <c r="E80" i="9"/>
  <c r="H79" i="9"/>
  <c r="G79" i="9"/>
  <c r="E79" i="9"/>
  <c r="G78" i="9"/>
  <c r="H78" i="9" s="1"/>
  <c r="E78" i="9"/>
  <c r="G77" i="9"/>
  <c r="F77" i="9"/>
  <c r="G76" i="9"/>
  <c r="E76" i="9"/>
  <c r="H76" i="9" s="1"/>
  <c r="E75" i="9"/>
  <c r="D75" i="9"/>
  <c r="C75" i="9"/>
  <c r="E142" i="9" s="1"/>
  <c r="H142" i="9" s="1"/>
  <c r="G69" i="9"/>
  <c r="F69" i="9"/>
  <c r="E69" i="9"/>
  <c r="H69" i="9" s="1"/>
  <c r="G68" i="9"/>
  <c r="F68" i="9"/>
  <c r="E68" i="9"/>
  <c r="H68" i="9" s="1"/>
  <c r="G67" i="9"/>
  <c r="F67" i="9"/>
  <c r="E67" i="9"/>
  <c r="G66" i="9"/>
  <c r="F66" i="9"/>
  <c r="E66" i="9"/>
  <c r="G65" i="9"/>
  <c r="F65" i="9"/>
  <c r="E65" i="9"/>
  <c r="H65" i="9" s="1"/>
  <c r="G64" i="9"/>
  <c r="F64" i="9"/>
  <c r="G63" i="9"/>
  <c r="F63" i="9"/>
  <c r="E63" i="9"/>
  <c r="G62" i="9"/>
  <c r="F62" i="9"/>
  <c r="G61" i="9"/>
  <c r="F61" i="9"/>
  <c r="E61" i="9"/>
  <c r="H61" i="9" s="1"/>
  <c r="G60" i="9"/>
  <c r="F60" i="9"/>
  <c r="E60" i="9"/>
  <c r="H60" i="9" s="1"/>
  <c r="G59" i="9"/>
  <c r="F59" i="9"/>
  <c r="E59" i="9"/>
  <c r="G58" i="9"/>
  <c r="F58" i="9"/>
  <c r="E58" i="9"/>
  <c r="G57" i="9"/>
  <c r="F57" i="9"/>
  <c r="E57" i="9"/>
  <c r="H57" i="9" s="1"/>
  <c r="G56" i="9"/>
  <c r="F56" i="9"/>
  <c r="E56" i="9"/>
  <c r="H56" i="9" s="1"/>
  <c r="G55" i="9"/>
  <c r="F55" i="9"/>
  <c r="E55" i="9"/>
  <c r="G54" i="9"/>
  <c r="F54" i="9"/>
  <c r="E54" i="9"/>
  <c r="G53" i="9"/>
  <c r="F53" i="9"/>
  <c r="E53" i="9"/>
  <c r="H53" i="9" s="1"/>
  <c r="G52" i="9"/>
  <c r="F52" i="9"/>
  <c r="E52" i="9"/>
  <c r="H52" i="9" s="1"/>
  <c r="G51" i="9"/>
  <c r="F51" i="9"/>
  <c r="E51" i="9"/>
  <c r="G50" i="9"/>
  <c r="F50" i="9"/>
  <c r="G49" i="9"/>
  <c r="F49" i="9"/>
  <c r="E49" i="9"/>
  <c r="H49" i="9" s="1"/>
  <c r="G48" i="9"/>
  <c r="F48" i="9"/>
  <c r="E48" i="9"/>
  <c r="H48" i="9" s="1"/>
  <c r="G47" i="9"/>
  <c r="F47" i="9"/>
  <c r="E47" i="9"/>
  <c r="G46" i="9"/>
  <c r="F46" i="9"/>
  <c r="E46" i="9"/>
  <c r="G45" i="9"/>
  <c r="F45" i="9"/>
  <c r="E45" i="9"/>
  <c r="H45" i="9" s="1"/>
  <c r="G44" i="9"/>
  <c r="F44" i="9"/>
  <c r="E44" i="9"/>
  <c r="H44" i="9" s="1"/>
  <c r="G43" i="9"/>
  <c r="F43" i="9"/>
  <c r="E43" i="9"/>
  <c r="G42" i="9"/>
  <c r="F42" i="9"/>
  <c r="E42" i="9"/>
  <c r="G41" i="9"/>
  <c r="F41" i="9"/>
  <c r="E41" i="9"/>
  <c r="H41" i="9" s="1"/>
  <c r="G40" i="9"/>
  <c r="F40" i="9"/>
  <c r="E40" i="9"/>
  <c r="H40" i="9" s="1"/>
  <c r="G39" i="9"/>
  <c r="F39" i="9"/>
  <c r="G38" i="9"/>
  <c r="F38" i="9"/>
  <c r="E38" i="9"/>
  <c r="G37" i="9"/>
  <c r="F37" i="9"/>
  <c r="E37" i="9"/>
  <c r="H37" i="9" s="1"/>
  <c r="G36" i="9"/>
  <c r="F36" i="9"/>
  <c r="G35" i="9"/>
  <c r="F35" i="9"/>
  <c r="E35" i="9"/>
  <c r="G34" i="9"/>
  <c r="F34" i="9"/>
  <c r="E34" i="9"/>
  <c r="G33" i="9"/>
  <c r="F33" i="9"/>
  <c r="E33" i="9"/>
  <c r="H33" i="9" s="1"/>
  <c r="G32" i="9"/>
  <c r="F32" i="9"/>
  <c r="E32" i="9"/>
  <c r="H32" i="9" s="1"/>
  <c r="G31" i="9"/>
  <c r="F31" i="9"/>
  <c r="E31" i="9"/>
  <c r="G30" i="9"/>
  <c r="F30" i="9"/>
  <c r="E30" i="9"/>
  <c r="G29" i="9"/>
  <c r="F29" i="9"/>
  <c r="E29" i="9"/>
  <c r="H29" i="9" s="1"/>
  <c r="G28" i="9"/>
  <c r="F28" i="9"/>
  <c r="E28" i="9"/>
  <c r="H28" i="9" s="1"/>
  <c r="G27" i="9"/>
  <c r="F27" i="9"/>
  <c r="G26" i="9"/>
  <c r="F26" i="9"/>
  <c r="E26" i="9"/>
  <c r="G25" i="9"/>
  <c r="F25" i="9"/>
  <c r="E25" i="9"/>
  <c r="H25" i="9" s="1"/>
  <c r="G24" i="9"/>
  <c r="F24" i="9"/>
  <c r="E24" i="9"/>
  <c r="H24" i="9" s="1"/>
  <c r="G23" i="9"/>
  <c r="F23" i="9"/>
  <c r="E23" i="9"/>
  <c r="G22" i="9"/>
  <c r="F22" i="9"/>
  <c r="E22" i="9"/>
  <c r="G21" i="9"/>
  <c r="F21" i="9"/>
  <c r="E21" i="9"/>
  <c r="H21" i="9" s="1"/>
  <c r="G20" i="9"/>
  <c r="F20" i="9"/>
  <c r="E20" i="9"/>
  <c r="H20" i="9" s="1"/>
  <c r="F19" i="9"/>
  <c r="D19" i="9"/>
  <c r="C19" i="9"/>
  <c r="D13" i="9"/>
  <c r="C12" i="9"/>
  <c r="D11" i="9"/>
  <c r="G11" i="9" s="1"/>
  <c r="C11" i="9"/>
  <c r="C10" i="9"/>
  <c r="D9" i="9"/>
  <c r="G609" i="8"/>
  <c r="G608" i="8"/>
  <c r="F608" i="8"/>
  <c r="G607" i="8"/>
  <c r="H607" i="8" s="1"/>
  <c r="E607" i="8"/>
  <c r="G606" i="8"/>
  <c r="H606" i="8" s="1"/>
  <c r="F606" i="8"/>
  <c r="E606" i="8"/>
  <c r="G605" i="8"/>
  <c r="G604" i="8"/>
  <c r="F604" i="8"/>
  <c r="E604" i="8"/>
  <c r="H604" i="8" s="1"/>
  <c r="G603" i="8"/>
  <c r="G602" i="8"/>
  <c r="F602" i="8"/>
  <c r="G601" i="8"/>
  <c r="G600" i="8"/>
  <c r="G599" i="8"/>
  <c r="G598" i="8"/>
  <c r="F598" i="8"/>
  <c r="G597" i="8"/>
  <c r="G596" i="8"/>
  <c r="F596" i="8"/>
  <c r="H595" i="8"/>
  <c r="G595" i="8"/>
  <c r="E595" i="8"/>
  <c r="G594" i="8"/>
  <c r="H594" i="8" s="1"/>
  <c r="F594" i="8"/>
  <c r="E594" i="8"/>
  <c r="G593" i="8"/>
  <c r="G592" i="8"/>
  <c r="H592" i="8" s="1"/>
  <c r="F592" i="8"/>
  <c r="E592" i="8"/>
  <c r="G591" i="8"/>
  <c r="H591" i="8" s="1"/>
  <c r="F591" i="8"/>
  <c r="E591" i="8"/>
  <c r="G590" i="8"/>
  <c r="F590" i="8"/>
  <c r="G589" i="8"/>
  <c r="E589" i="8"/>
  <c r="H589" i="8" s="1"/>
  <c r="G588" i="8"/>
  <c r="F588" i="8"/>
  <c r="E588" i="8"/>
  <c r="H588" i="8" s="1"/>
  <c r="G587" i="8"/>
  <c r="G586" i="8"/>
  <c r="G585" i="8"/>
  <c r="G584" i="8"/>
  <c r="G583" i="8"/>
  <c r="D582" i="8"/>
  <c r="C582" i="8"/>
  <c r="E584" i="8" s="1"/>
  <c r="H584" i="8" s="1"/>
  <c r="G576" i="8"/>
  <c r="F576" i="8"/>
  <c r="E576" i="8"/>
  <c r="H576" i="8" s="1"/>
  <c r="G575" i="8"/>
  <c r="F575" i="8"/>
  <c r="E575" i="8"/>
  <c r="G574" i="8"/>
  <c r="F574" i="8"/>
  <c r="G573" i="8"/>
  <c r="F573" i="8"/>
  <c r="E573" i="8"/>
  <c r="H573" i="8" s="1"/>
  <c r="G572" i="8"/>
  <c r="F572" i="8"/>
  <c r="E572" i="8"/>
  <c r="H572" i="8" s="1"/>
  <c r="G571" i="8"/>
  <c r="F571" i="8"/>
  <c r="E571" i="8"/>
  <c r="G570" i="8"/>
  <c r="F570" i="8"/>
  <c r="G569" i="8"/>
  <c r="F569" i="8"/>
  <c r="E569" i="8"/>
  <c r="H569" i="8" s="1"/>
  <c r="G568" i="8"/>
  <c r="F568" i="8"/>
  <c r="E568" i="8"/>
  <c r="H568" i="8" s="1"/>
  <c r="G567" i="8"/>
  <c r="F567" i="8"/>
  <c r="E567" i="8"/>
  <c r="G566" i="8"/>
  <c r="F566" i="8"/>
  <c r="E566" i="8"/>
  <c r="G565" i="8"/>
  <c r="F565" i="8"/>
  <c r="E565" i="8"/>
  <c r="H565" i="8" s="1"/>
  <c r="G564" i="8"/>
  <c r="F564" i="8"/>
  <c r="E564" i="8"/>
  <c r="H564" i="8" s="1"/>
  <c r="G563" i="8"/>
  <c r="F563" i="8"/>
  <c r="E563" i="8"/>
  <c r="G562" i="8"/>
  <c r="F562" i="8"/>
  <c r="G561" i="8"/>
  <c r="F561" i="8"/>
  <c r="E561" i="8"/>
  <c r="H561" i="8" s="1"/>
  <c r="G560" i="8"/>
  <c r="F560" i="8"/>
  <c r="E560" i="8"/>
  <c r="H560" i="8" s="1"/>
  <c r="G559" i="8"/>
  <c r="F559" i="8"/>
  <c r="G558" i="8"/>
  <c r="F558" i="8"/>
  <c r="E558" i="8"/>
  <c r="G557" i="8"/>
  <c r="F557" i="8"/>
  <c r="E557" i="8"/>
  <c r="H557" i="8" s="1"/>
  <c r="G556" i="8"/>
  <c r="F556" i="8"/>
  <c r="E556" i="8"/>
  <c r="H556" i="8" s="1"/>
  <c r="G555" i="8"/>
  <c r="F555" i="8"/>
  <c r="E555" i="8"/>
  <c r="G554" i="8"/>
  <c r="F554" i="8"/>
  <c r="G553" i="8"/>
  <c r="F553" i="8"/>
  <c r="E553" i="8"/>
  <c r="H553" i="8" s="1"/>
  <c r="G552" i="8"/>
  <c r="F552" i="8"/>
  <c r="E552" i="8"/>
  <c r="H552" i="8" s="1"/>
  <c r="G551" i="8"/>
  <c r="F551" i="8"/>
  <c r="G550" i="8"/>
  <c r="F550" i="8"/>
  <c r="E550" i="8"/>
  <c r="G549" i="8"/>
  <c r="F549" i="8"/>
  <c r="E549" i="8"/>
  <c r="H549" i="8" s="1"/>
  <c r="G548" i="8"/>
  <c r="F548" i="8"/>
  <c r="E548" i="8"/>
  <c r="H548" i="8" s="1"/>
  <c r="G547" i="8"/>
  <c r="F547" i="8"/>
  <c r="E547" i="8"/>
  <c r="G546" i="8"/>
  <c r="F546" i="8"/>
  <c r="E546" i="8"/>
  <c r="G545" i="8"/>
  <c r="F545" i="8"/>
  <c r="E545" i="8"/>
  <c r="H545" i="8" s="1"/>
  <c r="G544" i="8"/>
  <c r="F544" i="8"/>
  <c r="E544" i="8"/>
  <c r="H544" i="8" s="1"/>
  <c r="G543" i="8"/>
  <c r="F543" i="8"/>
  <c r="E543" i="8"/>
  <c r="G542" i="8"/>
  <c r="F542" i="8"/>
  <c r="G541" i="8"/>
  <c r="F541" i="8"/>
  <c r="E541" i="8"/>
  <c r="H541" i="8" s="1"/>
  <c r="G540" i="8"/>
  <c r="F540" i="8"/>
  <c r="E540" i="8"/>
  <c r="H540" i="8" s="1"/>
  <c r="G539" i="8"/>
  <c r="F539" i="8"/>
  <c r="G538" i="8"/>
  <c r="F538" i="8"/>
  <c r="G537" i="8"/>
  <c r="F537" i="8"/>
  <c r="E537" i="8"/>
  <c r="H537" i="8" s="1"/>
  <c r="G536" i="8"/>
  <c r="F536" i="8"/>
  <c r="E536" i="8"/>
  <c r="H536" i="8" s="1"/>
  <c r="G535" i="8"/>
  <c r="F535" i="8"/>
  <c r="G534" i="8"/>
  <c r="F534" i="8"/>
  <c r="G533" i="8"/>
  <c r="F533" i="8"/>
  <c r="E533" i="8"/>
  <c r="H533" i="8" s="1"/>
  <c r="G532" i="8"/>
  <c r="F532" i="8"/>
  <c r="E532" i="8"/>
  <c r="H532" i="8" s="1"/>
  <c r="G531" i="8"/>
  <c r="F531" i="8"/>
  <c r="E531" i="8"/>
  <c r="G530" i="8"/>
  <c r="F530" i="8"/>
  <c r="E530" i="8"/>
  <c r="G529" i="8"/>
  <c r="F529" i="8"/>
  <c r="E529" i="8"/>
  <c r="H529" i="8" s="1"/>
  <c r="G528" i="8"/>
  <c r="F528" i="8"/>
  <c r="E528" i="8"/>
  <c r="H528" i="8" s="1"/>
  <c r="G527" i="8"/>
  <c r="F527" i="8"/>
  <c r="E527" i="8"/>
  <c r="G526" i="8"/>
  <c r="F526" i="8"/>
  <c r="E526" i="8"/>
  <c r="G525" i="8"/>
  <c r="F525" i="8"/>
  <c r="E525" i="8"/>
  <c r="H525" i="8" s="1"/>
  <c r="G524" i="8"/>
  <c r="F524" i="8"/>
  <c r="E524" i="8"/>
  <c r="H524" i="8" s="1"/>
  <c r="G523" i="8"/>
  <c r="F523" i="8"/>
  <c r="E523" i="8"/>
  <c r="G522" i="8"/>
  <c r="F522" i="8"/>
  <c r="E522" i="8"/>
  <c r="G521" i="8"/>
  <c r="F521" i="8"/>
  <c r="E521" i="8"/>
  <c r="H521" i="8" s="1"/>
  <c r="G520" i="8"/>
  <c r="F520" i="8"/>
  <c r="E520" i="8"/>
  <c r="H520" i="8" s="1"/>
  <c r="G519" i="8"/>
  <c r="F519" i="8"/>
  <c r="E519" i="8"/>
  <c r="G518" i="8"/>
  <c r="F518" i="8"/>
  <c r="E518" i="8"/>
  <c r="G517" i="8"/>
  <c r="F517" i="8"/>
  <c r="E517" i="8"/>
  <c r="H517" i="8" s="1"/>
  <c r="G516" i="8"/>
  <c r="F516" i="8"/>
  <c r="E516" i="8"/>
  <c r="H516" i="8" s="1"/>
  <c r="G515" i="8"/>
  <c r="F515" i="8"/>
  <c r="G514" i="8"/>
  <c r="F514" i="8"/>
  <c r="E514" i="8"/>
  <c r="G513" i="8"/>
  <c r="F513" i="8"/>
  <c r="E513" i="8"/>
  <c r="H513" i="8" s="1"/>
  <c r="G512" i="8"/>
  <c r="F512" i="8"/>
  <c r="E512" i="8"/>
  <c r="H512" i="8" s="1"/>
  <c r="G511" i="8"/>
  <c r="F511" i="8"/>
  <c r="E511" i="8"/>
  <c r="G510" i="8"/>
  <c r="F510" i="8"/>
  <c r="G509" i="8"/>
  <c r="F509" i="8"/>
  <c r="E509" i="8"/>
  <c r="H509" i="8" s="1"/>
  <c r="G508" i="8"/>
  <c r="F508" i="8"/>
  <c r="E508" i="8"/>
  <c r="H508" i="8" s="1"/>
  <c r="G507" i="8"/>
  <c r="F507" i="8"/>
  <c r="G506" i="8"/>
  <c r="F506" i="8"/>
  <c r="E506" i="8"/>
  <c r="G505" i="8"/>
  <c r="F505" i="8"/>
  <c r="E505" i="8"/>
  <c r="H505" i="8" s="1"/>
  <c r="G504" i="8"/>
  <c r="F504" i="8"/>
  <c r="E504" i="8"/>
  <c r="H504" i="8" s="1"/>
  <c r="G503" i="8"/>
  <c r="F503" i="8"/>
  <c r="E503" i="8"/>
  <c r="G502" i="8"/>
  <c r="F502" i="8"/>
  <c r="E502" i="8"/>
  <c r="G501" i="8"/>
  <c r="F501" i="8"/>
  <c r="E501" i="8"/>
  <c r="H501" i="8" s="1"/>
  <c r="G500" i="8"/>
  <c r="F500" i="8"/>
  <c r="E500" i="8"/>
  <c r="H500" i="8" s="1"/>
  <c r="G499" i="8"/>
  <c r="F499" i="8"/>
  <c r="G498" i="8"/>
  <c r="F498" i="8"/>
  <c r="E498" i="8"/>
  <c r="G497" i="8"/>
  <c r="F497" i="8"/>
  <c r="E497" i="8"/>
  <c r="H497" i="8" s="1"/>
  <c r="G496" i="8"/>
  <c r="F496" i="8"/>
  <c r="E496" i="8"/>
  <c r="H496" i="8" s="1"/>
  <c r="G495" i="8"/>
  <c r="F495" i="8"/>
  <c r="G494" i="8"/>
  <c r="F494" i="8"/>
  <c r="E494" i="8"/>
  <c r="G493" i="8"/>
  <c r="F493" i="8"/>
  <c r="E493" i="8"/>
  <c r="H493" i="8" s="1"/>
  <c r="G492" i="8"/>
  <c r="F492" i="8"/>
  <c r="E492" i="8"/>
  <c r="H492" i="8" s="1"/>
  <c r="G491" i="8"/>
  <c r="F491" i="8"/>
  <c r="E491" i="8"/>
  <c r="G490" i="8"/>
  <c r="F490" i="8"/>
  <c r="E490" i="8"/>
  <c r="G489" i="8"/>
  <c r="F489" i="8"/>
  <c r="E489" i="8"/>
  <c r="H489" i="8" s="1"/>
  <c r="G488" i="8"/>
  <c r="F488" i="8"/>
  <c r="E488" i="8"/>
  <c r="H488" i="8" s="1"/>
  <c r="G487" i="8"/>
  <c r="F487" i="8"/>
  <c r="G486" i="8"/>
  <c r="F486" i="8"/>
  <c r="E486" i="8"/>
  <c r="G485" i="8"/>
  <c r="F485" i="8"/>
  <c r="E485" i="8"/>
  <c r="H485" i="8" s="1"/>
  <c r="G484" i="8"/>
  <c r="F484" i="8"/>
  <c r="E484" i="8"/>
  <c r="H484" i="8" s="1"/>
  <c r="G483" i="8"/>
  <c r="F483" i="8"/>
  <c r="G482" i="8"/>
  <c r="F482" i="8"/>
  <c r="E482" i="8"/>
  <c r="G481" i="8"/>
  <c r="F481" i="8"/>
  <c r="E481" i="8"/>
  <c r="H481" i="8" s="1"/>
  <c r="G480" i="8"/>
  <c r="F480" i="8"/>
  <c r="E480" i="8"/>
  <c r="H480" i="8" s="1"/>
  <c r="G479" i="8"/>
  <c r="F479" i="8"/>
  <c r="G478" i="8"/>
  <c r="F478" i="8"/>
  <c r="G477" i="8"/>
  <c r="F477" i="8"/>
  <c r="E477" i="8"/>
  <c r="H477" i="8" s="1"/>
  <c r="G476" i="8"/>
  <c r="F476" i="8"/>
  <c r="E476" i="8"/>
  <c r="H476" i="8" s="1"/>
  <c r="G475" i="8"/>
  <c r="F475" i="8"/>
  <c r="E475" i="8"/>
  <c r="G474" i="8"/>
  <c r="F474" i="8"/>
  <c r="E474" i="8"/>
  <c r="G473" i="8"/>
  <c r="F473" i="8"/>
  <c r="E473" i="8"/>
  <c r="H473" i="8" s="1"/>
  <c r="G472" i="8"/>
  <c r="F472" i="8"/>
  <c r="E472" i="8"/>
  <c r="H472" i="8" s="1"/>
  <c r="G471" i="8"/>
  <c r="F471" i="8"/>
  <c r="G470" i="8"/>
  <c r="F470" i="8"/>
  <c r="G469" i="8"/>
  <c r="F469" i="8"/>
  <c r="E469" i="8"/>
  <c r="H469" i="8" s="1"/>
  <c r="G468" i="8"/>
  <c r="F468" i="8"/>
  <c r="E468" i="8"/>
  <c r="H468" i="8" s="1"/>
  <c r="G467" i="8"/>
  <c r="F467" i="8"/>
  <c r="G466" i="8"/>
  <c r="F466" i="8"/>
  <c r="G465" i="8"/>
  <c r="F465" i="8"/>
  <c r="E465" i="8"/>
  <c r="H465" i="8" s="1"/>
  <c r="G464" i="8"/>
  <c r="F464" i="8"/>
  <c r="E464" i="8"/>
  <c r="H464" i="8" s="1"/>
  <c r="G463" i="8"/>
  <c r="F463" i="8"/>
  <c r="G462" i="8"/>
  <c r="F462" i="8"/>
  <c r="G461" i="8"/>
  <c r="F461" i="8"/>
  <c r="E461" i="8"/>
  <c r="H461" i="8" s="1"/>
  <c r="G460" i="8"/>
  <c r="F460" i="8"/>
  <c r="E460" i="8"/>
  <c r="H460" i="8" s="1"/>
  <c r="G459" i="8"/>
  <c r="F459" i="8"/>
  <c r="G458" i="8"/>
  <c r="F458" i="8"/>
  <c r="G457" i="8"/>
  <c r="F457" i="8"/>
  <c r="E457" i="8"/>
  <c r="H457" i="8" s="1"/>
  <c r="G456" i="8"/>
  <c r="F456" i="8"/>
  <c r="E456" i="8"/>
  <c r="H456" i="8" s="1"/>
  <c r="G455" i="8"/>
  <c r="F455" i="8"/>
  <c r="G454" i="8"/>
  <c r="F454" i="8"/>
  <c r="E454" i="8"/>
  <c r="G453" i="8"/>
  <c r="F453" i="8"/>
  <c r="E453" i="8"/>
  <c r="H453" i="8" s="1"/>
  <c r="G452" i="8"/>
  <c r="F452" i="8"/>
  <c r="E452" i="8"/>
  <c r="H452" i="8" s="1"/>
  <c r="G451" i="8"/>
  <c r="F451" i="8"/>
  <c r="E451" i="8"/>
  <c r="G450" i="8"/>
  <c r="F450" i="8"/>
  <c r="E450" i="8"/>
  <c r="G449" i="8"/>
  <c r="F449" i="8"/>
  <c r="E449" i="8"/>
  <c r="H449" i="8" s="1"/>
  <c r="G448" i="8"/>
  <c r="F448" i="8"/>
  <c r="E448" i="8"/>
  <c r="H448" i="8" s="1"/>
  <c r="G447" i="8"/>
  <c r="F447" i="8"/>
  <c r="E447" i="8"/>
  <c r="G446" i="8"/>
  <c r="F446" i="8"/>
  <c r="E446" i="8"/>
  <c r="G445" i="8"/>
  <c r="F445" i="8"/>
  <c r="E445" i="8"/>
  <c r="H445" i="8" s="1"/>
  <c r="G444" i="8"/>
  <c r="F444" i="8"/>
  <c r="E444" i="8"/>
  <c r="H444" i="8" s="1"/>
  <c r="G443" i="8"/>
  <c r="F443" i="8"/>
  <c r="G442" i="8"/>
  <c r="F442" i="8"/>
  <c r="G441" i="8"/>
  <c r="F441" i="8"/>
  <c r="E441" i="8"/>
  <c r="H441" i="8" s="1"/>
  <c r="G440" i="8"/>
  <c r="F440" i="8"/>
  <c r="E440" i="8"/>
  <c r="H440" i="8" s="1"/>
  <c r="G439" i="8"/>
  <c r="F439" i="8"/>
  <c r="E439" i="8"/>
  <c r="G438" i="8"/>
  <c r="F438" i="8"/>
  <c r="E438" i="8"/>
  <c r="G437" i="8"/>
  <c r="F437" i="8"/>
  <c r="E437" i="8"/>
  <c r="H437" i="8" s="1"/>
  <c r="G436" i="8"/>
  <c r="F436" i="8"/>
  <c r="E436" i="8"/>
  <c r="H436" i="8" s="1"/>
  <c r="G435" i="8"/>
  <c r="F435" i="8"/>
  <c r="E435" i="8"/>
  <c r="G434" i="8"/>
  <c r="F434" i="8"/>
  <c r="G433" i="8"/>
  <c r="F433" i="8"/>
  <c r="E433" i="8"/>
  <c r="H433" i="8" s="1"/>
  <c r="G432" i="8"/>
  <c r="F432" i="8"/>
  <c r="E432" i="8"/>
  <c r="H432" i="8" s="1"/>
  <c r="G431" i="8"/>
  <c r="F431" i="8"/>
  <c r="E431" i="8"/>
  <c r="G430" i="8"/>
  <c r="F430" i="8"/>
  <c r="E430" i="8"/>
  <c r="G429" i="8"/>
  <c r="F429" i="8"/>
  <c r="E429" i="8"/>
  <c r="H429" i="8" s="1"/>
  <c r="G428" i="8"/>
  <c r="F428" i="8"/>
  <c r="E428" i="8"/>
  <c r="H428" i="8" s="1"/>
  <c r="G427" i="8"/>
  <c r="F427" i="8"/>
  <c r="E427" i="8"/>
  <c r="G426" i="8"/>
  <c r="F426" i="8"/>
  <c r="E426" i="8"/>
  <c r="G425" i="8"/>
  <c r="F425" i="8"/>
  <c r="E425" i="8"/>
  <c r="H425" i="8" s="1"/>
  <c r="G424" i="8"/>
  <c r="F424" i="8"/>
  <c r="E424" i="8"/>
  <c r="H424" i="8" s="1"/>
  <c r="G423" i="8"/>
  <c r="F423" i="8"/>
  <c r="E423" i="8"/>
  <c r="G422" i="8"/>
  <c r="F422" i="8"/>
  <c r="E422" i="8"/>
  <c r="G421" i="8"/>
  <c r="F421" i="8"/>
  <c r="E421" i="8"/>
  <c r="H421" i="8" s="1"/>
  <c r="G420" i="8"/>
  <c r="F420" i="8"/>
  <c r="E420" i="8"/>
  <c r="H420" i="8" s="1"/>
  <c r="G419" i="8"/>
  <c r="F419" i="8"/>
  <c r="E419" i="8"/>
  <c r="G418" i="8"/>
  <c r="F418" i="8"/>
  <c r="E418" i="8"/>
  <c r="G417" i="8"/>
  <c r="F417" i="8"/>
  <c r="E417" i="8"/>
  <c r="H417" i="8" s="1"/>
  <c r="G416" i="8"/>
  <c r="F416" i="8"/>
  <c r="E416" i="8"/>
  <c r="H416" i="8" s="1"/>
  <c r="G415" i="8"/>
  <c r="F415" i="8"/>
  <c r="E415" i="8"/>
  <c r="G414" i="8"/>
  <c r="F414" i="8"/>
  <c r="E414" i="8"/>
  <c r="G413" i="8"/>
  <c r="F413" i="8"/>
  <c r="E413" i="8"/>
  <c r="H413" i="8" s="1"/>
  <c r="G412" i="8"/>
  <c r="F412" i="8"/>
  <c r="E412" i="8"/>
  <c r="H412" i="8" s="1"/>
  <c r="G411" i="8"/>
  <c r="F411" i="8"/>
  <c r="G410" i="8"/>
  <c r="F410" i="8"/>
  <c r="G409" i="8"/>
  <c r="F409" i="8"/>
  <c r="E409" i="8"/>
  <c r="H409" i="8" s="1"/>
  <c r="G408" i="8"/>
  <c r="F408" i="8"/>
  <c r="E408" i="8"/>
  <c r="H408" i="8" s="1"/>
  <c r="G407" i="8"/>
  <c r="F407" i="8"/>
  <c r="E407" i="8"/>
  <c r="G406" i="8"/>
  <c r="F406" i="8"/>
  <c r="E406" i="8"/>
  <c r="G405" i="8"/>
  <c r="F405" i="8"/>
  <c r="E405" i="8"/>
  <c r="H405" i="8" s="1"/>
  <c r="G404" i="8"/>
  <c r="F404" i="8"/>
  <c r="E404" i="8"/>
  <c r="H404" i="8" s="1"/>
  <c r="G403" i="8"/>
  <c r="F403" i="8"/>
  <c r="G402" i="8"/>
  <c r="F402" i="8"/>
  <c r="G401" i="8"/>
  <c r="F401" i="8"/>
  <c r="E401" i="8"/>
  <c r="H401" i="8" s="1"/>
  <c r="G400" i="8"/>
  <c r="F400" i="8"/>
  <c r="E400" i="8"/>
  <c r="H400" i="8" s="1"/>
  <c r="G399" i="8"/>
  <c r="F399" i="8"/>
  <c r="G398" i="8"/>
  <c r="F398" i="8"/>
  <c r="G397" i="8"/>
  <c r="F397" i="8"/>
  <c r="E397" i="8"/>
  <c r="H397" i="8" s="1"/>
  <c r="G396" i="8"/>
  <c r="F396" i="8"/>
  <c r="E396" i="8"/>
  <c r="H396" i="8" s="1"/>
  <c r="G395" i="8"/>
  <c r="F395" i="8"/>
  <c r="G394" i="8"/>
  <c r="F394" i="8"/>
  <c r="E394" i="8"/>
  <c r="G393" i="8"/>
  <c r="F393" i="8"/>
  <c r="E393" i="8"/>
  <c r="H393" i="8" s="1"/>
  <c r="G392" i="8"/>
  <c r="F392" i="8"/>
  <c r="E392" i="8"/>
  <c r="H392" i="8" s="1"/>
  <c r="G391" i="8"/>
  <c r="F391" i="8"/>
  <c r="G390" i="8"/>
  <c r="F390" i="8"/>
  <c r="E390" i="8"/>
  <c r="G389" i="8"/>
  <c r="F389" i="8"/>
  <c r="E389" i="8"/>
  <c r="H389" i="8" s="1"/>
  <c r="G388" i="8"/>
  <c r="F388" i="8"/>
  <c r="E388" i="8"/>
  <c r="H388" i="8" s="1"/>
  <c r="G387" i="8"/>
  <c r="F387" i="8"/>
  <c r="E387" i="8"/>
  <c r="G386" i="8"/>
  <c r="F386" i="8"/>
  <c r="E386" i="8"/>
  <c r="G385" i="8"/>
  <c r="F385" i="8"/>
  <c r="E385" i="8"/>
  <c r="H385" i="8" s="1"/>
  <c r="G384" i="8"/>
  <c r="F384" i="8"/>
  <c r="E384" i="8"/>
  <c r="H384" i="8" s="1"/>
  <c r="G383" i="8"/>
  <c r="F383" i="8"/>
  <c r="G382" i="8"/>
  <c r="F382" i="8"/>
  <c r="G381" i="8"/>
  <c r="F381" i="8"/>
  <c r="E381" i="8"/>
  <c r="H381" i="8" s="1"/>
  <c r="G380" i="8"/>
  <c r="F380" i="8"/>
  <c r="E380" i="8"/>
  <c r="H380" i="8" s="1"/>
  <c r="G379" i="8"/>
  <c r="F379" i="8"/>
  <c r="G378" i="8"/>
  <c r="F378" i="8"/>
  <c r="G377" i="8"/>
  <c r="F377" i="8"/>
  <c r="E377" i="8"/>
  <c r="H377" i="8" s="1"/>
  <c r="G376" i="8"/>
  <c r="F376" i="8"/>
  <c r="E376" i="8"/>
  <c r="H376" i="8" s="1"/>
  <c r="G375" i="8"/>
  <c r="F375" i="8"/>
  <c r="E375" i="8"/>
  <c r="G374" i="8"/>
  <c r="F374" i="8"/>
  <c r="E374" i="8"/>
  <c r="G373" i="8"/>
  <c r="F373" i="8"/>
  <c r="E373" i="8"/>
  <c r="H373" i="8" s="1"/>
  <c r="G372" i="8"/>
  <c r="F372" i="8"/>
  <c r="E372" i="8"/>
  <c r="H372" i="8" s="1"/>
  <c r="G371" i="8"/>
  <c r="F371" i="8"/>
  <c r="E371" i="8"/>
  <c r="G370" i="8"/>
  <c r="F370" i="8"/>
  <c r="G369" i="8"/>
  <c r="F369" i="8"/>
  <c r="E369" i="8"/>
  <c r="H369" i="8" s="1"/>
  <c r="G368" i="8"/>
  <c r="F368" i="8"/>
  <c r="E368" i="8"/>
  <c r="H368" i="8" s="1"/>
  <c r="G367" i="8"/>
  <c r="F367" i="8"/>
  <c r="E367" i="8"/>
  <c r="G366" i="8"/>
  <c r="F366" i="8"/>
  <c r="E366" i="8"/>
  <c r="G365" i="8"/>
  <c r="F365" i="8"/>
  <c r="E365" i="8"/>
  <c r="H365" i="8" s="1"/>
  <c r="G364" i="8"/>
  <c r="F364" i="8"/>
  <c r="E364" i="8"/>
  <c r="H364" i="8" s="1"/>
  <c r="G363" i="8"/>
  <c r="F363" i="8"/>
  <c r="E363" i="8"/>
  <c r="G362" i="8"/>
  <c r="F362" i="8"/>
  <c r="G361" i="8"/>
  <c r="F361" i="8"/>
  <c r="E361" i="8"/>
  <c r="H361" i="8" s="1"/>
  <c r="G360" i="8"/>
  <c r="F360" i="8"/>
  <c r="E360" i="8"/>
  <c r="H360" i="8" s="1"/>
  <c r="G359" i="8"/>
  <c r="F359" i="8"/>
  <c r="E359" i="8"/>
  <c r="G358" i="8"/>
  <c r="F358" i="8"/>
  <c r="G357" i="8"/>
  <c r="F357" i="8"/>
  <c r="E357" i="8"/>
  <c r="H357" i="8" s="1"/>
  <c r="G356" i="8"/>
  <c r="F356" i="8"/>
  <c r="E356" i="8"/>
  <c r="H356" i="8" s="1"/>
  <c r="G355" i="8"/>
  <c r="F355" i="8"/>
  <c r="G354" i="8"/>
  <c r="F354" i="8"/>
  <c r="E354" i="8"/>
  <c r="G353" i="8"/>
  <c r="F353" i="8"/>
  <c r="E353" i="8"/>
  <c r="H353" i="8" s="1"/>
  <c r="G352" i="8"/>
  <c r="F352" i="8"/>
  <c r="E352" i="8"/>
  <c r="H352" i="8" s="1"/>
  <c r="G351" i="8"/>
  <c r="F351" i="8"/>
  <c r="G350" i="8"/>
  <c r="F350" i="8"/>
  <c r="F349" i="8"/>
  <c r="E349" i="8"/>
  <c r="D349" i="8"/>
  <c r="C349" i="8"/>
  <c r="E574" i="8" s="1"/>
  <c r="H574" i="8" s="1"/>
  <c r="G343" i="8"/>
  <c r="F343" i="8"/>
  <c r="G342" i="8"/>
  <c r="H342" i="8" s="1"/>
  <c r="F342" i="8"/>
  <c r="E342" i="8"/>
  <c r="G341" i="8"/>
  <c r="H341" i="8" s="1"/>
  <c r="F341" i="8"/>
  <c r="E341" i="8"/>
  <c r="G340" i="8"/>
  <c r="H340" i="8" s="1"/>
  <c r="F340" i="8"/>
  <c r="E340" i="8"/>
  <c r="G339" i="8"/>
  <c r="H339" i="8" s="1"/>
  <c r="F339" i="8"/>
  <c r="E339" i="8"/>
  <c r="G338" i="8"/>
  <c r="F338" i="8"/>
  <c r="G337" i="8"/>
  <c r="H337" i="8" s="1"/>
  <c r="F337" i="8"/>
  <c r="E337" i="8"/>
  <c r="G336" i="8"/>
  <c r="H336" i="8" s="1"/>
  <c r="F336" i="8"/>
  <c r="E336" i="8"/>
  <c r="G335" i="8"/>
  <c r="F335" i="8"/>
  <c r="G334" i="8"/>
  <c r="H334" i="8" s="1"/>
  <c r="F334" i="8"/>
  <c r="E334" i="8"/>
  <c r="G333" i="8"/>
  <c r="H333" i="8" s="1"/>
  <c r="F333" i="8"/>
  <c r="E333" i="8"/>
  <c r="G332" i="8"/>
  <c r="H332" i="8" s="1"/>
  <c r="F332" i="8"/>
  <c r="E332" i="8"/>
  <c r="G331" i="8"/>
  <c r="H331" i="8" s="1"/>
  <c r="F331" i="8"/>
  <c r="E331" i="8"/>
  <c r="G330" i="8"/>
  <c r="H330" i="8" s="1"/>
  <c r="E330" i="8"/>
  <c r="G329" i="8"/>
  <c r="E329" i="8"/>
  <c r="H329" i="8" s="1"/>
  <c r="G328" i="8"/>
  <c r="E328" i="8"/>
  <c r="H328" i="8" s="1"/>
  <c r="H327" i="8"/>
  <c r="G327" i="8"/>
  <c r="F327" i="8"/>
  <c r="E327" i="8"/>
  <c r="H326" i="8"/>
  <c r="G326" i="8"/>
  <c r="F326" i="8"/>
  <c r="E326" i="8"/>
  <c r="H325" i="8"/>
  <c r="G325" i="8"/>
  <c r="F325" i="8"/>
  <c r="E325" i="8"/>
  <c r="H324" i="8"/>
  <c r="G324" i="8"/>
  <c r="F324" i="8"/>
  <c r="E324" i="8"/>
  <c r="H323" i="8"/>
  <c r="G323" i="8"/>
  <c r="F323" i="8"/>
  <c r="E323" i="8"/>
  <c r="H322" i="8"/>
  <c r="G322" i="8"/>
  <c r="F322" i="8"/>
  <c r="E322" i="8"/>
  <c r="G321" i="8"/>
  <c r="G320" i="8"/>
  <c r="H320" i="8" s="1"/>
  <c r="F320" i="8"/>
  <c r="E320" i="8"/>
  <c r="G319" i="8"/>
  <c r="G318" i="8"/>
  <c r="H318" i="8" s="1"/>
  <c r="F318" i="8"/>
  <c r="E318" i="8"/>
  <c r="G317" i="8"/>
  <c r="E317" i="8"/>
  <c r="H317" i="8" s="1"/>
  <c r="G316" i="8"/>
  <c r="F316" i="8"/>
  <c r="E316" i="8"/>
  <c r="H316" i="8" s="1"/>
  <c r="G315" i="8"/>
  <c r="F315" i="8"/>
  <c r="E315" i="8"/>
  <c r="H315" i="8" s="1"/>
  <c r="G314" i="8"/>
  <c r="F314" i="8"/>
  <c r="E314" i="8"/>
  <c r="H314" i="8" s="1"/>
  <c r="G313" i="8"/>
  <c r="F313" i="8"/>
  <c r="E313" i="8"/>
  <c r="H313" i="8" s="1"/>
  <c r="G312" i="8"/>
  <c r="F312" i="8"/>
  <c r="E312" i="8"/>
  <c r="H312" i="8" s="1"/>
  <c r="G311" i="8"/>
  <c r="F311" i="8"/>
  <c r="E311" i="8"/>
  <c r="H311" i="8" s="1"/>
  <c r="G310" i="8"/>
  <c r="E310" i="8"/>
  <c r="H310" i="8" s="1"/>
  <c r="H309" i="8"/>
  <c r="G309" i="8"/>
  <c r="F309" i="8"/>
  <c r="E309" i="8"/>
  <c r="G308" i="8"/>
  <c r="G307" i="8"/>
  <c r="H307" i="8" s="1"/>
  <c r="F307" i="8"/>
  <c r="E307" i="8"/>
  <c r="G306" i="8"/>
  <c r="H306" i="8" s="1"/>
  <c r="F306" i="8"/>
  <c r="E306" i="8"/>
  <c r="G305" i="8"/>
  <c r="H305" i="8" s="1"/>
  <c r="E305" i="8"/>
  <c r="G304" i="8"/>
  <c r="H304" i="8" s="1"/>
  <c r="F304" i="8"/>
  <c r="E304" i="8"/>
  <c r="G303" i="8"/>
  <c r="H303" i="8" s="1"/>
  <c r="F303" i="8"/>
  <c r="E303" i="8"/>
  <c r="G302" i="8"/>
  <c r="E302" i="8"/>
  <c r="H302" i="8" s="1"/>
  <c r="G301" i="8"/>
  <c r="E301" i="8"/>
  <c r="H301" i="8" s="1"/>
  <c r="H300" i="8"/>
  <c r="G300" i="8"/>
  <c r="F300" i="8"/>
  <c r="E300" i="8"/>
  <c r="H299" i="8"/>
  <c r="G299" i="8"/>
  <c r="F299" i="8"/>
  <c r="E299" i="8"/>
  <c r="H298" i="8"/>
  <c r="G298" i="8"/>
  <c r="F298" i="8"/>
  <c r="E298" i="8"/>
  <c r="H297" i="8"/>
  <c r="G297" i="8"/>
  <c r="F297" i="8"/>
  <c r="E297" i="8"/>
  <c r="H296" i="8"/>
  <c r="G296" i="8"/>
  <c r="E296" i="8"/>
  <c r="G295" i="8"/>
  <c r="H295" i="8" s="1"/>
  <c r="E295" i="8"/>
  <c r="G294" i="8"/>
  <c r="F294" i="8"/>
  <c r="G293" i="8"/>
  <c r="F293" i="8"/>
  <c r="G292" i="8"/>
  <c r="H292" i="8" s="1"/>
  <c r="F292" i="8"/>
  <c r="E292" i="8"/>
  <c r="G291" i="8"/>
  <c r="F291" i="8"/>
  <c r="G290" i="8"/>
  <c r="E290" i="8"/>
  <c r="H290" i="8" s="1"/>
  <c r="G289" i="8"/>
  <c r="E289" i="8"/>
  <c r="H289" i="8" s="1"/>
  <c r="G288" i="8"/>
  <c r="G287" i="8"/>
  <c r="G286" i="8"/>
  <c r="E286" i="8"/>
  <c r="H286" i="8" s="1"/>
  <c r="G285" i="8"/>
  <c r="F285" i="8"/>
  <c r="E285" i="8"/>
  <c r="H285" i="8" s="1"/>
  <c r="G284" i="8"/>
  <c r="F284" i="8"/>
  <c r="E284" i="8"/>
  <c r="H284" i="8" s="1"/>
  <c r="G283" i="8"/>
  <c r="E283" i="8"/>
  <c r="H283" i="8" s="1"/>
  <c r="H282" i="8"/>
  <c r="G282" i="8"/>
  <c r="E282" i="8"/>
  <c r="G281" i="8"/>
  <c r="H281" i="8" s="1"/>
  <c r="F281" i="8"/>
  <c r="E281" i="8"/>
  <c r="G280" i="8"/>
  <c r="G279" i="8"/>
  <c r="H279" i="8" s="1"/>
  <c r="F279" i="8"/>
  <c r="E279" i="8"/>
  <c r="G278" i="8"/>
  <c r="F278" i="8"/>
  <c r="G277" i="8"/>
  <c r="E277" i="8"/>
  <c r="H277" i="8" s="1"/>
  <c r="G276" i="8"/>
  <c r="E276" i="8"/>
  <c r="H276" i="8" s="1"/>
  <c r="G275" i="8"/>
  <c r="G274" i="8"/>
  <c r="H274" i="8" s="1"/>
  <c r="F274" i="8"/>
  <c r="E274" i="8"/>
  <c r="G273" i="8"/>
  <c r="H273" i="8" s="1"/>
  <c r="F273" i="8"/>
  <c r="E273" i="8"/>
  <c r="G272" i="8"/>
  <c r="H272" i="8" s="1"/>
  <c r="F272" i="8"/>
  <c r="E272" i="8"/>
  <c r="G271" i="8"/>
  <c r="H271" i="8" s="1"/>
  <c r="F271" i="8"/>
  <c r="E271" i="8"/>
  <c r="G270" i="8"/>
  <c r="H270" i="8" s="1"/>
  <c r="F270" i="8"/>
  <c r="E270" i="8"/>
  <c r="G269" i="8"/>
  <c r="H269" i="8" s="1"/>
  <c r="F269" i="8"/>
  <c r="E269" i="8"/>
  <c r="G268" i="8"/>
  <c r="H268" i="8" s="1"/>
  <c r="F268" i="8"/>
  <c r="E268" i="8"/>
  <c r="G267" i="8"/>
  <c r="H267" i="8" s="1"/>
  <c r="E267" i="8"/>
  <c r="G266" i="8"/>
  <c r="H266" i="8" s="1"/>
  <c r="F266" i="8"/>
  <c r="E266" i="8"/>
  <c r="G265" i="8"/>
  <c r="H265" i="8" s="1"/>
  <c r="F265" i="8"/>
  <c r="E265" i="8"/>
  <c r="G264" i="8"/>
  <c r="E264" i="8"/>
  <c r="H264" i="8" s="1"/>
  <c r="G263" i="8"/>
  <c r="F263" i="8"/>
  <c r="E263" i="8"/>
  <c r="H263" i="8" s="1"/>
  <c r="G262" i="8"/>
  <c r="F262" i="8"/>
  <c r="E262" i="8"/>
  <c r="H262" i="8" s="1"/>
  <c r="G261" i="8"/>
  <c r="F261" i="8"/>
  <c r="E261" i="8"/>
  <c r="H261" i="8" s="1"/>
  <c r="G260" i="8"/>
  <c r="F260" i="8"/>
  <c r="E260" i="8"/>
  <c r="H260" i="8" s="1"/>
  <c r="G259" i="8"/>
  <c r="E259" i="8"/>
  <c r="H259" i="8" s="1"/>
  <c r="H258" i="8"/>
  <c r="G258" i="8"/>
  <c r="F258" i="8"/>
  <c r="E258" i="8"/>
  <c r="H257" i="8"/>
  <c r="G257" i="8"/>
  <c r="F257" i="8"/>
  <c r="E257" i="8"/>
  <c r="H256" i="8"/>
  <c r="G256" i="8"/>
  <c r="F256" i="8"/>
  <c r="E256" i="8"/>
  <c r="H255" i="8"/>
  <c r="G255" i="8"/>
  <c r="F255" i="8"/>
  <c r="E255" i="8"/>
  <c r="H254" i="8"/>
  <c r="G254" i="8"/>
  <c r="F254" i="8"/>
  <c r="E254" i="8"/>
  <c r="H253" i="8"/>
  <c r="G253" i="8"/>
  <c r="F253" i="8"/>
  <c r="E253" i="8"/>
  <c r="H252" i="8"/>
  <c r="G252" i="8"/>
  <c r="F252" i="8"/>
  <c r="E252" i="8"/>
  <c r="H251" i="8"/>
  <c r="G251" i="8"/>
  <c r="F251" i="8"/>
  <c r="E251" i="8"/>
  <c r="H250" i="8"/>
  <c r="G250" i="8"/>
  <c r="F250" i="8"/>
  <c r="E250" i="8"/>
  <c r="H249" i="8"/>
  <c r="G249" i="8"/>
  <c r="F249" i="8"/>
  <c r="E249" i="8"/>
  <c r="H248" i="8"/>
  <c r="G248" i="8"/>
  <c r="F248" i="8"/>
  <c r="E248" i="8"/>
  <c r="H247" i="8"/>
  <c r="G247" i="8"/>
  <c r="F247" i="8"/>
  <c r="E247" i="8"/>
  <c r="H246" i="8"/>
  <c r="G246" i="8"/>
  <c r="F246" i="8"/>
  <c r="E246" i="8"/>
  <c r="H245" i="8"/>
  <c r="G245" i="8"/>
  <c r="F245" i="8"/>
  <c r="E245" i="8"/>
  <c r="H244" i="8"/>
  <c r="G244" i="8"/>
  <c r="F244" i="8"/>
  <c r="E244" i="8"/>
  <c r="H243" i="8"/>
  <c r="G243" i="8"/>
  <c r="F243" i="8"/>
  <c r="E243" i="8"/>
  <c r="H242" i="8"/>
  <c r="G242" i="8"/>
  <c r="F242" i="8"/>
  <c r="E242" i="8"/>
  <c r="G241" i="8"/>
  <c r="G240" i="8"/>
  <c r="F240" i="8"/>
  <c r="G239" i="8"/>
  <c r="H239" i="8" s="1"/>
  <c r="F239" i="8"/>
  <c r="E239" i="8"/>
  <c r="G238" i="8"/>
  <c r="G237" i="8"/>
  <c r="H237" i="8" s="1"/>
  <c r="F237" i="8"/>
  <c r="E237" i="8"/>
  <c r="G236" i="8"/>
  <c r="E236" i="8"/>
  <c r="H236" i="8" s="1"/>
  <c r="G235" i="8"/>
  <c r="F235" i="8"/>
  <c r="E235" i="8"/>
  <c r="H235" i="8" s="1"/>
  <c r="G234" i="8"/>
  <c r="F234" i="8"/>
  <c r="E234" i="8"/>
  <c r="H234" i="8" s="1"/>
  <c r="G233" i="8"/>
  <c r="E233" i="8"/>
  <c r="H233" i="8" s="1"/>
  <c r="H232" i="8"/>
  <c r="G232" i="8"/>
  <c r="E232" i="8"/>
  <c r="G231" i="8"/>
  <c r="H231" i="8" s="1"/>
  <c r="F231" i="8"/>
  <c r="E231" i="8"/>
  <c r="G230" i="8"/>
  <c r="H230" i="8" s="1"/>
  <c r="E230" i="8"/>
  <c r="G229" i="8"/>
  <c r="H229" i="8" s="1"/>
  <c r="F229" i="8"/>
  <c r="E229" i="8"/>
  <c r="G228" i="8"/>
  <c r="E228" i="8"/>
  <c r="H228" i="8" s="1"/>
  <c r="G227" i="8"/>
  <c r="E227" i="8"/>
  <c r="H227" i="8" s="1"/>
  <c r="H226" i="8"/>
  <c r="G226" i="8"/>
  <c r="F226" i="8"/>
  <c r="E226" i="8"/>
  <c r="G225" i="8"/>
  <c r="G224" i="8"/>
  <c r="H224" i="8" s="1"/>
  <c r="F224" i="8"/>
  <c r="E224" i="8"/>
  <c r="G223" i="8"/>
  <c r="H223" i="8" s="1"/>
  <c r="F223" i="8"/>
  <c r="E223" i="8"/>
  <c r="G222" i="8"/>
  <c r="H222" i="8" s="1"/>
  <c r="F222" i="8"/>
  <c r="E222" i="8"/>
  <c r="G221" i="8"/>
  <c r="H221" i="8" s="1"/>
  <c r="F221" i="8"/>
  <c r="E221" i="8"/>
  <c r="G220" i="8"/>
  <c r="H220" i="8" s="1"/>
  <c r="F220" i="8"/>
  <c r="E220" i="8"/>
  <c r="G219" i="8"/>
  <c r="H219" i="8" s="1"/>
  <c r="F219" i="8"/>
  <c r="E219" i="8"/>
  <c r="G218" i="8"/>
  <c r="H218" i="8" s="1"/>
  <c r="E218" i="8"/>
  <c r="G217" i="8"/>
  <c r="H217" i="8" s="1"/>
  <c r="F217" i="8"/>
  <c r="E217" i="8"/>
  <c r="G216" i="8"/>
  <c r="H216" i="8" s="1"/>
  <c r="F216" i="8"/>
  <c r="E216" i="8"/>
  <c r="G215" i="8"/>
  <c r="E215" i="8"/>
  <c r="H215" i="8" s="1"/>
  <c r="G214" i="8"/>
  <c r="E214" i="8"/>
  <c r="H214" i="8" s="1"/>
  <c r="G213" i="8"/>
  <c r="G212" i="8"/>
  <c r="H212" i="8" s="1"/>
  <c r="F212" i="8"/>
  <c r="E212" i="8"/>
  <c r="G211" i="8"/>
  <c r="H211" i="8" s="1"/>
  <c r="F211" i="8"/>
  <c r="E211" i="8"/>
  <c r="G210" i="8"/>
  <c r="G209" i="8"/>
  <c r="E209" i="8"/>
  <c r="H209" i="8" s="1"/>
  <c r="G208" i="8"/>
  <c r="E208" i="8"/>
  <c r="H208" i="8" s="1"/>
  <c r="H207" i="8"/>
  <c r="G207" i="8"/>
  <c r="F207" i="8"/>
  <c r="E207" i="8"/>
  <c r="G206" i="8"/>
  <c r="G205" i="8"/>
  <c r="G204" i="8"/>
  <c r="E204" i="8"/>
  <c r="H204" i="8" s="1"/>
  <c r="G203" i="8"/>
  <c r="E203" i="8"/>
  <c r="H203" i="8" s="1"/>
  <c r="G202" i="8"/>
  <c r="G201" i="8"/>
  <c r="G200" i="8"/>
  <c r="E200" i="8"/>
  <c r="H200" i="8" s="1"/>
  <c r="G199" i="8"/>
  <c r="F199" i="8"/>
  <c r="E199" i="8"/>
  <c r="H199" i="8" s="1"/>
  <c r="G198" i="8"/>
  <c r="F198" i="8"/>
  <c r="E198" i="8"/>
  <c r="H198" i="8" s="1"/>
  <c r="G197" i="8"/>
  <c r="F197" i="8"/>
  <c r="E197" i="8"/>
  <c r="H197" i="8" s="1"/>
  <c r="G196" i="8"/>
  <c r="F196" i="8"/>
  <c r="E196" i="8"/>
  <c r="H196" i="8" s="1"/>
  <c r="G195" i="8"/>
  <c r="E195" i="8"/>
  <c r="H195" i="8" s="1"/>
  <c r="G194" i="8"/>
  <c r="G193" i="8"/>
  <c r="H193" i="8" s="1"/>
  <c r="E193" i="8"/>
  <c r="G192" i="8"/>
  <c r="H192" i="8" s="1"/>
  <c r="F192" i="8"/>
  <c r="E192" i="8"/>
  <c r="G191" i="8"/>
  <c r="F191" i="8"/>
  <c r="G190" i="8"/>
  <c r="H190" i="8" s="1"/>
  <c r="F190" i="8"/>
  <c r="E190" i="8"/>
  <c r="G189" i="8"/>
  <c r="F189" i="8"/>
  <c r="G188" i="8"/>
  <c r="E188" i="8"/>
  <c r="H188" i="8" s="1"/>
  <c r="G187" i="8"/>
  <c r="E187" i="8"/>
  <c r="H187" i="8" s="1"/>
  <c r="G186" i="8"/>
  <c r="G185" i="8"/>
  <c r="G184" i="8"/>
  <c r="H184" i="8" s="1"/>
  <c r="F184" i="8"/>
  <c r="E184" i="8"/>
  <c r="G183" i="8"/>
  <c r="H183" i="8" s="1"/>
  <c r="F183" i="8"/>
  <c r="E183" i="8"/>
  <c r="G182" i="8"/>
  <c r="E182" i="8"/>
  <c r="H182" i="8" s="1"/>
  <c r="G181" i="8"/>
  <c r="E181" i="8"/>
  <c r="H181" i="8" s="1"/>
  <c r="G180" i="8"/>
  <c r="G179" i="8"/>
  <c r="G178" i="8"/>
  <c r="E178" i="8"/>
  <c r="H178" i="8" s="1"/>
  <c r="G177" i="8"/>
  <c r="F177" i="8"/>
  <c r="E177" i="8"/>
  <c r="H177" i="8" s="1"/>
  <c r="G176" i="8"/>
  <c r="E176" i="8"/>
  <c r="H176" i="8" s="1"/>
  <c r="H175" i="8"/>
  <c r="G175" i="8"/>
  <c r="E175" i="8"/>
  <c r="G174" i="8"/>
  <c r="G173" i="8"/>
  <c r="E173" i="8"/>
  <c r="D173" i="8"/>
  <c r="C173" i="8"/>
  <c r="E319" i="8" s="1"/>
  <c r="G167" i="8"/>
  <c r="F167" i="8"/>
  <c r="E167" i="8"/>
  <c r="G166" i="8"/>
  <c r="F166" i="8"/>
  <c r="E166" i="8"/>
  <c r="H166" i="8" s="1"/>
  <c r="G165" i="8"/>
  <c r="F165" i="8"/>
  <c r="E165" i="8"/>
  <c r="H165" i="8" s="1"/>
  <c r="G164" i="8"/>
  <c r="F164" i="8"/>
  <c r="G163" i="8"/>
  <c r="F163" i="8"/>
  <c r="E163" i="8"/>
  <c r="G162" i="8"/>
  <c r="F162" i="8"/>
  <c r="E162" i="8"/>
  <c r="H162" i="8" s="1"/>
  <c r="G161" i="8"/>
  <c r="F161" i="8"/>
  <c r="E161" i="8"/>
  <c r="H161" i="8" s="1"/>
  <c r="G160" i="8"/>
  <c r="F160" i="8"/>
  <c r="E160" i="8"/>
  <c r="G159" i="8"/>
  <c r="F159" i="8"/>
  <c r="E159" i="8"/>
  <c r="G158" i="8"/>
  <c r="F158" i="8"/>
  <c r="E158" i="8"/>
  <c r="H158" i="8" s="1"/>
  <c r="G157" i="8"/>
  <c r="F157" i="8"/>
  <c r="E157" i="8"/>
  <c r="H157" i="8" s="1"/>
  <c r="G156" i="8"/>
  <c r="F156" i="8"/>
  <c r="E156" i="8"/>
  <c r="G155" i="8"/>
  <c r="F155" i="8"/>
  <c r="G154" i="8"/>
  <c r="F154" i="8"/>
  <c r="E154" i="8"/>
  <c r="H154" i="8" s="1"/>
  <c r="G153" i="8"/>
  <c r="F153" i="8"/>
  <c r="E153" i="8"/>
  <c r="H153" i="8" s="1"/>
  <c r="G152" i="8"/>
  <c r="F152" i="8"/>
  <c r="E152" i="8"/>
  <c r="G151" i="8"/>
  <c r="F151" i="8"/>
  <c r="E151" i="8"/>
  <c r="G150" i="8"/>
  <c r="F150" i="8"/>
  <c r="E150" i="8"/>
  <c r="H150" i="8" s="1"/>
  <c r="G149" i="8"/>
  <c r="F149" i="8"/>
  <c r="E149" i="8"/>
  <c r="H149" i="8" s="1"/>
  <c r="G148" i="8"/>
  <c r="F148" i="8"/>
  <c r="G147" i="8"/>
  <c r="F147" i="8"/>
  <c r="E147" i="8"/>
  <c r="G146" i="8"/>
  <c r="F146" i="8"/>
  <c r="E146" i="8"/>
  <c r="H146" i="8" s="1"/>
  <c r="G145" i="8"/>
  <c r="F145" i="8"/>
  <c r="E145" i="8"/>
  <c r="H145" i="8" s="1"/>
  <c r="G144" i="8"/>
  <c r="F144" i="8"/>
  <c r="G143" i="8"/>
  <c r="F143" i="8"/>
  <c r="E143" i="8"/>
  <c r="G142" i="8"/>
  <c r="F142" i="8"/>
  <c r="E142" i="8"/>
  <c r="H142" i="8" s="1"/>
  <c r="G141" i="8"/>
  <c r="F141" i="8"/>
  <c r="G140" i="8"/>
  <c r="F140" i="8"/>
  <c r="G139" i="8"/>
  <c r="F139" i="8"/>
  <c r="G138" i="8"/>
  <c r="F138" i="8"/>
  <c r="E138" i="8"/>
  <c r="H138" i="8" s="1"/>
  <c r="G137" i="8"/>
  <c r="F137" i="8"/>
  <c r="E137" i="8"/>
  <c r="H137" i="8" s="1"/>
  <c r="G136" i="8"/>
  <c r="F136" i="8"/>
  <c r="G135" i="8"/>
  <c r="F135" i="8"/>
  <c r="E135" i="8"/>
  <c r="G134" i="8"/>
  <c r="F134" i="8"/>
  <c r="E134" i="8"/>
  <c r="H134" i="8" s="1"/>
  <c r="G133" i="8"/>
  <c r="F133" i="8"/>
  <c r="G132" i="8"/>
  <c r="F132" i="8"/>
  <c r="G131" i="8"/>
  <c r="F131" i="8"/>
  <c r="G130" i="8"/>
  <c r="F130" i="8"/>
  <c r="E130" i="8"/>
  <c r="H130" i="8" s="1"/>
  <c r="G129" i="8"/>
  <c r="F129" i="8"/>
  <c r="G128" i="8"/>
  <c r="F128" i="8"/>
  <c r="G127" i="8"/>
  <c r="F127" i="8"/>
  <c r="E127" i="8"/>
  <c r="G126" i="8"/>
  <c r="F126" i="8"/>
  <c r="E126" i="8"/>
  <c r="H126" i="8" s="1"/>
  <c r="G125" i="8"/>
  <c r="F125" i="8"/>
  <c r="G124" i="8"/>
  <c r="F124" i="8"/>
  <c r="G123" i="8"/>
  <c r="F123" i="8"/>
  <c r="G122" i="8"/>
  <c r="F122" i="8"/>
  <c r="E122" i="8"/>
  <c r="H122" i="8" s="1"/>
  <c r="G121" i="8"/>
  <c r="F121" i="8"/>
  <c r="G120" i="8"/>
  <c r="F120" i="8"/>
  <c r="G119" i="8"/>
  <c r="F119" i="8"/>
  <c r="E119" i="8"/>
  <c r="G118" i="8"/>
  <c r="F118" i="8"/>
  <c r="E118" i="8"/>
  <c r="H118" i="8" s="1"/>
  <c r="G117" i="8"/>
  <c r="F117" i="8"/>
  <c r="G116" i="8"/>
  <c r="F116" i="8"/>
  <c r="G115" i="8"/>
  <c r="F115" i="8"/>
  <c r="G114" i="8"/>
  <c r="F114" i="8"/>
  <c r="E114" i="8"/>
  <c r="H114" i="8" s="1"/>
  <c r="G113" i="8"/>
  <c r="F113" i="8"/>
  <c r="G112" i="8"/>
  <c r="F112" i="8"/>
  <c r="G111" i="8"/>
  <c r="F111" i="8"/>
  <c r="G110" i="8"/>
  <c r="F110" i="8"/>
  <c r="E110" i="8"/>
  <c r="H110" i="8" s="1"/>
  <c r="G109" i="8"/>
  <c r="F109" i="8"/>
  <c r="G108" i="8"/>
  <c r="F108" i="8"/>
  <c r="E108" i="8"/>
  <c r="G107" i="8"/>
  <c r="F107" i="8"/>
  <c r="E107" i="8"/>
  <c r="G106" i="8"/>
  <c r="F106" i="8"/>
  <c r="E106" i="8"/>
  <c r="H106" i="8" s="1"/>
  <c r="G105" i="8"/>
  <c r="F105" i="8"/>
  <c r="E105" i="8"/>
  <c r="H105" i="8" s="1"/>
  <c r="G104" i="8"/>
  <c r="F104" i="8"/>
  <c r="G103" i="8"/>
  <c r="F103" i="8"/>
  <c r="G102" i="8"/>
  <c r="F102" i="8"/>
  <c r="E102" i="8"/>
  <c r="H102" i="8" s="1"/>
  <c r="G101" i="8"/>
  <c r="F101" i="8"/>
  <c r="G100" i="8"/>
  <c r="F100" i="8"/>
  <c r="E100" i="8"/>
  <c r="G99" i="8"/>
  <c r="F99" i="8"/>
  <c r="G98" i="8"/>
  <c r="F98" i="8"/>
  <c r="E98" i="8"/>
  <c r="H98" i="8" s="1"/>
  <c r="G97" i="8"/>
  <c r="F97" i="8"/>
  <c r="G96" i="8"/>
  <c r="F96" i="8"/>
  <c r="E96" i="8"/>
  <c r="G95" i="8"/>
  <c r="F95" i="8"/>
  <c r="G94" i="8"/>
  <c r="F94" i="8"/>
  <c r="E94" i="8"/>
  <c r="H94" i="8" s="1"/>
  <c r="G93" i="8"/>
  <c r="F93" i="8"/>
  <c r="G92" i="8"/>
  <c r="F92" i="8"/>
  <c r="G91" i="8"/>
  <c r="F91" i="8"/>
  <c r="G90" i="8"/>
  <c r="F90" i="8"/>
  <c r="E90" i="8"/>
  <c r="H90" i="8" s="1"/>
  <c r="G89" i="8"/>
  <c r="F89" i="8"/>
  <c r="G88" i="8"/>
  <c r="F88" i="8"/>
  <c r="E88" i="8"/>
  <c r="G87" i="8"/>
  <c r="F87" i="8"/>
  <c r="E87" i="8"/>
  <c r="G86" i="8"/>
  <c r="F86" i="8"/>
  <c r="E86" i="8"/>
  <c r="H86" i="8" s="1"/>
  <c r="G85" i="8"/>
  <c r="F85" i="8"/>
  <c r="E85" i="8"/>
  <c r="H85" i="8" s="1"/>
  <c r="G84" i="8"/>
  <c r="F84" i="8"/>
  <c r="G83" i="8"/>
  <c r="F83" i="8"/>
  <c r="E83" i="8"/>
  <c r="G82" i="8"/>
  <c r="F82" i="8"/>
  <c r="E82" i="8"/>
  <c r="H82" i="8" s="1"/>
  <c r="G81" i="8"/>
  <c r="F81" i="8"/>
  <c r="E81" i="8"/>
  <c r="H81" i="8" s="1"/>
  <c r="G80" i="8"/>
  <c r="F80" i="8"/>
  <c r="G79" i="8"/>
  <c r="F79" i="8"/>
  <c r="G78" i="8"/>
  <c r="F78" i="8"/>
  <c r="E78" i="8"/>
  <c r="H78" i="8" s="1"/>
  <c r="G77" i="8"/>
  <c r="F77" i="8"/>
  <c r="G76" i="8"/>
  <c r="F76" i="8"/>
  <c r="F75" i="8"/>
  <c r="D75" i="8"/>
  <c r="C75" i="8"/>
  <c r="E155" i="8" s="1"/>
  <c r="H155" i="8" s="1"/>
  <c r="H69" i="8"/>
  <c r="G69" i="8"/>
  <c r="F69" i="8"/>
  <c r="E69" i="8"/>
  <c r="H68" i="8"/>
  <c r="G68" i="8"/>
  <c r="F68" i="8"/>
  <c r="E68" i="8"/>
  <c r="G67" i="8"/>
  <c r="F67" i="8"/>
  <c r="G66" i="8"/>
  <c r="F66" i="8"/>
  <c r="H65" i="8"/>
  <c r="G65" i="8"/>
  <c r="F65" i="8"/>
  <c r="E65" i="8"/>
  <c r="G64" i="8"/>
  <c r="G63" i="8"/>
  <c r="H63" i="8" s="1"/>
  <c r="F63" i="8"/>
  <c r="E63" i="8"/>
  <c r="G62" i="8"/>
  <c r="H62" i="8" s="1"/>
  <c r="E62" i="8"/>
  <c r="G61" i="8"/>
  <c r="H61" i="8" s="1"/>
  <c r="F61" i="8"/>
  <c r="E61" i="8"/>
  <c r="G60" i="8"/>
  <c r="H60" i="8" s="1"/>
  <c r="F60" i="8"/>
  <c r="E60" i="8"/>
  <c r="G59" i="8"/>
  <c r="H59" i="8" s="1"/>
  <c r="F59" i="8"/>
  <c r="E59" i="8"/>
  <c r="G58" i="8"/>
  <c r="H58" i="8" s="1"/>
  <c r="F58" i="8"/>
  <c r="E58" i="8"/>
  <c r="G57" i="8"/>
  <c r="H57" i="8" s="1"/>
  <c r="F57" i="8"/>
  <c r="E57" i="8"/>
  <c r="G56" i="8"/>
  <c r="H56" i="8" s="1"/>
  <c r="F56" i="8"/>
  <c r="E56" i="8"/>
  <c r="G55" i="8"/>
  <c r="H55" i="8" s="1"/>
  <c r="F55" i="8"/>
  <c r="E55" i="8"/>
  <c r="G54" i="8"/>
  <c r="E54" i="8"/>
  <c r="H54" i="8" s="1"/>
  <c r="G53" i="8"/>
  <c r="F53" i="8"/>
  <c r="E53" i="8"/>
  <c r="H53" i="8" s="1"/>
  <c r="G52" i="8"/>
  <c r="F52" i="8"/>
  <c r="E52" i="8"/>
  <c r="H52" i="8" s="1"/>
  <c r="G51" i="8"/>
  <c r="F51" i="8"/>
  <c r="E51" i="8"/>
  <c r="H51" i="8" s="1"/>
  <c r="G50" i="8"/>
  <c r="H49" i="8"/>
  <c r="G49" i="8"/>
  <c r="F49" i="8"/>
  <c r="E49" i="8"/>
  <c r="H48" i="8"/>
  <c r="G48" i="8"/>
  <c r="F48" i="8"/>
  <c r="E48" i="8"/>
  <c r="H47" i="8"/>
  <c r="G47" i="8"/>
  <c r="F47" i="8"/>
  <c r="E47" i="8"/>
  <c r="H46" i="8"/>
  <c r="G46" i="8"/>
  <c r="F46" i="8"/>
  <c r="E46" i="8"/>
  <c r="G45" i="8"/>
  <c r="G44" i="8"/>
  <c r="H44" i="8" s="1"/>
  <c r="F44" i="8"/>
  <c r="E44" i="8"/>
  <c r="G43" i="8"/>
  <c r="H43" i="8" s="1"/>
  <c r="F43" i="8"/>
  <c r="E43" i="8"/>
  <c r="G42" i="8"/>
  <c r="H42" i="8" s="1"/>
  <c r="F42" i="8"/>
  <c r="E42" i="8"/>
  <c r="G41" i="8"/>
  <c r="H41" i="8" s="1"/>
  <c r="F41" i="8"/>
  <c r="E41" i="8"/>
  <c r="G40" i="8"/>
  <c r="H40" i="8" s="1"/>
  <c r="F40" i="8"/>
  <c r="E40" i="8"/>
  <c r="G39" i="8"/>
  <c r="H39" i="8" s="1"/>
  <c r="E39" i="8"/>
  <c r="G38" i="8"/>
  <c r="H38" i="8" s="1"/>
  <c r="F38" i="8"/>
  <c r="E38" i="8"/>
  <c r="G37" i="8"/>
  <c r="H37" i="8" s="1"/>
  <c r="F37" i="8"/>
  <c r="E37" i="8"/>
  <c r="G36" i="8"/>
  <c r="E36" i="8"/>
  <c r="H36" i="8" s="1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E32" i="8"/>
  <c r="H32" i="8" s="1"/>
  <c r="G31" i="8"/>
  <c r="F31" i="8"/>
  <c r="E31" i="8"/>
  <c r="H31" i="8" s="1"/>
  <c r="G30" i="8"/>
  <c r="F30" i="8"/>
  <c r="E30" i="8"/>
  <c r="H30" i="8" s="1"/>
  <c r="G29" i="8"/>
  <c r="E29" i="8"/>
  <c r="H29" i="8" s="1"/>
  <c r="G28" i="8"/>
  <c r="F28" i="8"/>
  <c r="G27" i="8"/>
  <c r="G26" i="8"/>
  <c r="H26" i="8" s="1"/>
  <c r="F26" i="8"/>
  <c r="E26" i="8"/>
  <c r="G25" i="8"/>
  <c r="F25" i="8"/>
  <c r="G24" i="8"/>
  <c r="H24" i="8" s="1"/>
  <c r="F24" i="8"/>
  <c r="E24" i="8"/>
  <c r="G23" i="8"/>
  <c r="H23" i="8" s="1"/>
  <c r="F23" i="8"/>
  <c r="E23" i="8"/>
  <c r="G22" i="8"/>
  <c r="H22" i="8" s="1"/>
  <c r="F22" i="8"/>
  <c r="E22" i="8"/>
  <c r="G21" i="8"/>
  <c r="H21" i="8" s="1"/>
  <c r="F21" i="8"/>
  <c r="E21" i="8"/>
  <c r="G20" i="8"/>
  <c r="H20" i="8" s="1"/>
  <c r="F20" i="8"/>
  <c r="E20" i="8"/>
  <c r="G19" i="8"/>
  <c r="D19" i="8"/>
  <c r="C19" i="8"/>
  <c r="E19" i="8" s="1"/>
  <c r="D12" i="8"/>
  <c r="C12" i="8"/>
  <c r="C11" i="8"/>
  <c r="D10" i="8"/>
  <c r="G609" i="7"/>
  <c r="F609" i="7"/>
  <c r="G608" i="7"/>
  <c r="F608" i="7"/>
  <c r="E608" i="7"/>
  <c r="H608" i="7" s="1"/>
  <c r="G607" i="7"/>
  <c r="F607" i="7"/>
  <c r="G606" i="7"/>
  <c r="F606" i="7"/>
  <c r="E606" i="7"/>
  <c r="G605" i="7"/>
  <c r="F605" i="7"/>
  <c r="G604" i="7"/>
  <c r="F604" i="7"/>
  <c r="E604" i="7"/>
  <c r="H604" i="7" s="1"/>
  <c r="G603" i="7"/>
  <c r="F603" i="7"/>
  <c r="G602" i="7"/>
  <c r="F602" i="7"/>
  <c r="G601" i="7"/>
  <c r="F601" i="7"/>
  <c r="G600" i="7"/>
  <c r="F600" i="7"/>
  <c r="G599" i="7"/>
  <c r="F599" i="7"/>
  <c r="G598" i="7"/>
  <c r="F598" i="7"/>
  <c r="E598" i="7"/>
  <c r="G597" i="7"/>
  <c r="F597" i="7"/>
  <c r="G596" i="7"/>
  <c r="F596" i="7"/>
  <c r="E596" i="7"/>
  <c r="H596" i="7" s="1"/>
  <c r="G595" i="7"/>
  <c r="F595" i="7"/>
  <c r="E595" i="7"/>
  <c r="H595" i="7" s="1"/>
  <c r="G594" i="7"/>
  <c r="F594" i="7"/>
  <c r="E594" i="7"/>
  <c r="G593" i="7"/>
  <c r="F593" i="7"/>
  <c r="G592" i="7"/>
  <c r="F592" i="7"/>
  <c r="E592" i="7"/>
  <c r="H592" i="7" s="1"/>
  <c r="G591" i="7"/>
  <c r="F591" i="7"/>
  <c r="G590" i="7"/>
  <c r="F590" i="7"/>
  <c r="E590" i="7"/>
  <c r="G589" i="7"/>
  <c r="F589" i="7"/>
  <c r="G588" i="7"/>
  <c r="F588" i="7"/>
  <c r="E588" i="7"/>
  <c r="H588" i="7" s="1"/>
  <c r="G587" i="7"/>
  <c r="F587" i="7"/>
  <c r="G586" i="7"/>
  <c r="F586" i="7"/>
  <c r="G585" i="7"/>
  <c r="F585" i="7"/>
  <c r="G584" i="7"/>
  <c r="F584" i="7"/>
  <c r="G583" i="7"/>
  <c r="F583" i="7"/>
  <c r="F582" i="7"/>
  <c r="D582" i="7"/>
  <c r="C582" i="7"/>
  <c r="G576" i="7"/>
  <c r="F576" i="7"/>
  <c r="E576" i="7"/>
  <c r="H576" i="7" s="1"/>
  <c r="G575" i="7"/>
  <c r="F575" i="7"/>
  <c r="E575" i="7"/>
  <c r="H575" i="7" s="1"/>
  <c r="G574" i="7"/>
  <c r="F574" i="7"/>
  <c r="E574" i="7"/>
  <c r="H574" i="7" s="1"/>
  <c r="G573" i="7"/>
  <c r="F573" i="7"/>
  <c r="E573" i="7"/>
  <c r="H573" i="7" s="1"/>
  <c r="G572" i="7"/>
  <c r="F572" i="7"/>
  <c r="E572" i="7"/>
  <c r="H572" i="7" s="1"/>
  <c r="G571" i="7"/>
  <c r="F571" i="7"/>
  <c r="E571" i="7"/>
  <c r="H571" i="7" s="1"/>
  <c r="G570" i="7"/>
  <c r="E570" i="7"/>
  <c r="H570" i="7" s="1"/>
  <c r="H569" i="7"/>
  <c r="G569" i="7"/>
  <c r="E569" i="7"/>
  <c r="G568" i="7"/>
  <c r="G567" i="7"/>
  <c r="F567" i="7"/>
  <c r="G566" i="7"/>
  <c r="H566" i="7" s="1"/>
  <c r="F566" i="7"/>
  <c r="E566" i="7"/>
  <c r="G565" i="7"/>
  <c r="E565" i="7"/>
  <c r="H565" i="7" s="1"/>
  <c r="G564" i="7"/>
  <c r="F564" i="7"/>
  <c r="E564" i="7"/>
  <c r="H564" i="7" s="1"/>
  <c r="G563" i="7"/>
  <c r="E563" i="7"/>
  <c r="H563" i="7" s="1"/>
  <c r="H562" i="7"/>
  <c r="G562" i="7"/>
  <c r="E562" i="7"/>
  <c r="G561" i="7"/>
  <c r="G560" i="7"/>
  <c r="F560" i="7"/>
  <c r="G559" i="7"/>
  <c r="E559" i="7"/>
  <c r="H559" i="7" s="1"/>
  <c r="G558" i="7"/>
  <c r="F558" i="7"/>
  <c r="E558" i="7"/>
  <c r="H558" i="7" s="1"/>
  <c r="G557" i="7"/>
  <c r="F557" i="7"/>
  <c r="E557" i="7"/>
  <c r="H557" i="7" s="1"/>
  <c r="G556" i="7"/>
  <c r="E556" i="7"/>
  <c r="H556" i="7" s="1"/>
  <c r="H555" i="7"/>
  <c r="G555" i="7"/>
  <c r="F555" i="7"/>
  <c r="E555" i="7"/>
  <c r="H554" i="7"/>
  <c r="G554" i="7"/>
  <c r="E554" i="7"/>
  <c r="G553" i="7"/>
  <c r="H553" i="7" s="1"/>
  <c r="F553" i="7"/>
  <c r="E553" i="7"/>
  <c r="G552" i="7"/>
  <c r="H552" i="7" s="1"/>
  <c r="F552" i="7"/>
  <c r="E552" i="7"/>
  <c r="G551" i="7"/>
  <c r="G550" i="7"/>
  <c r="H550" i="7" s="1"/>
  <c r="F550" i="7"/>
  <c r="E550" i="7"/>
  <c r="G549" i="7"/>
  <c r="H549" i="7" s="1"/>
  <c r="F549" i="7"/>
  <c r="E549" i="7"/>
  <c r="G548" i="7"/>
  <c r="E548" i="7"/>
  <c r="H548" i="7" s="1"/>
  <c r="G547" i="7"/>
  <c r="F547" i="7"/>
  <c r="E547" i="7"/>
  <c r="H547" i="7" s="1"/>
  <c r="G546" i="7"/>
  <c r="E546" i="7"/>
  <c r="H546" i="7" s="1"/>
  <c r="H545" i="7"/>
  <c r="G545" i="7"/>
  <c r="F545" i="7"/>
  <c r="E545" i="7"/>
  <c r="H544" i="7"/>
  <c r="G544" i="7"/>
  <c r="E544" i="7"/>
  <c r="G543" i="7"/>
  <c r="H543" i="7" s="1"/>
  <c r="F543" i="7"/>
  <c r="E543" i="7"/>
  <c r="G542" i="7"/>
  <c r="G541" i="7"/>
  <c r="H541" i="7" s="1"/>
  <c r="F541" i="7"/>
  <c r="E541" i="7"/>
  <c r="G540" i="7"/>
  <c r="H540" i="7" s="1"/>
  <c r="F540" i="7"/>
  <c r="E540" i="7"/>
  <c r="G539" i="7"/>
  <c r="E539" i="7"/>
  <c r="H539" i="7" s="1"/>
  <c r="G538" i="7"/>
  <c r="E538" i="7"/>
  <c r="H538" i="7" s="1"/>
  <c r="H537" i="7"/>
  <c r="G537" i="7"/>
  <c r="E537" i="7"/>
  <c r="G536" i="7"/>
  <c r="H536" i="7" s="1"/>
  <c r="F536" i="7"/>
  <c r="E536" i="7"/>
  <c r="G535" i="7"/>
  <c r="G534" i="7"/>
  <c r="H534" i="7" s="1"/>
  <c r="F534" i="7"/>
  <c r="E534" i="7"/>
  <c r="G533" i="7"/>
  <c r="H533" i="7" s="1"/>
  <c r="F533" i="7"/>
  <c r="E533" i="7"/>
  <c r="G532" i="7"/>
  <c r="E532" i="7"/>
  <c r="H532" i="7" s="1"/>
  <c r="G531" i="7"/>
  <c r="F531" i="7"/>
  <c r="E531" i="7"/>
  <c r="H531" i="7" s="1"/>
  <c r="G530" i="7"/>
  <c r="F530" i="7"/>
  <c r="E530" i="7"/>
  <c r="H530" i="7" s="1"/>
  <c r="G529" i="7"/>
  <c r="F529" i="7"/>
  <c r="E529" i="7"/>
  <c r="H529" i="7" s="1"/>
  <c r="G528" i="7"/>
  <c r="F528" i="7"/>
  <c r="E528" i="7"/>
  <c r="H528" i="7" s="1"/>
  <c r="G527" i="7"/>
  <c r="E527" i="7"/>
  <c r="H527" i="7" s="1"/>
  <c r="H526" i="7"/>
  <c r="G526" i="7"/>
  <c r="F526" i="7"/>
  <c r="E526" i="7"/>
  <c r="H525" i="7"/>
  <c r="G525" i="7"/>
  <c r="F525" i="7"/>
  <c r="E525" i="7"/>
  <c r="H524" i="7"/>
  <c r="G524" i="7"/>
  <c r="F524" i="7"/>
  <c r="E524" i="7"/>
  <c r="H523" i="7"/>
  <c r="G523" i="7"/>
  <c r="F523" i="7"/>
  <c r="E523" i="7"/>
  <c r="H522" i="7"/>
  <c r="G522" i="7"/>
  <c r="F522" i="7"/>
  <c r="E522" i="7"/>
  <c r="H521" i="7"/>
  <c r="G521" i="7"/>
  <c r="F521" i="7"/>
  <c r="E521" i="7"/>
  <c r="H520" i="7"/>
  <c r="G520" i="7"/>
  <c r="F520" i="7"/>
  <c r="E520" i="7"/>
  <c r="H519" i="7"/>
  <c r="G519" i="7"/>
  <c r="F519" i="7"/>
  <c r="E519" i="7"/>
  <c r="H518" i="7"/>
  <c r="G518" i="7"/>
  <c r="F518" i="7"/>
  <c r="E518" i="7"/>
  <c r="H517" i="7"/>
  <c r="G517" i="7"/>
  <c r="E517" i="7"/>
  <c r="G516" i="7"/>
  <c r="H516" i="7" s="1"/>
  <c r="F516" i="7"/>
  <c r="E516" i="7"/>
  <c r="G515" i="7"/>
  <c r="H515" i="7" s="1"/>
  <c r="E515" i="7"/>
  <c r="G514" i="7"/>
  <c r="H514" i="7" s="1"/>
  <c r="F514" i="7"/>
  <c r="E514" i="7"/>
  <c r="G513" i="7"/>
  <c r="H513" i="7" s="1"/>
  <c r="F513" i="7"/>
  <c r="E513" i="7"/>
  <c r="G512" i="7"/>
  <c r="H512" i="7" s="1"/>
  <c r="F512" i="7"/>
  <c r="E512" i="7"/>
  <c r="G511" i="7"/>
  <c r="H511" i="7" s="1"/>
  <c r="F511" i="7"/>
  <c r="E511" i="7"/>
  <c r="G510" i="7"/>
  <c r="H510" i="7" s="1"/>
  <c r="F510" i="7"/>
  <c r="E510" i="7"/>
  <c r="G509" i="7"/>
  <c r="H509" i="7" s="1"/>
  <c r="F509" i="7"/>
  <c r="E509" i="7"/>
  <c r="G508" i="7"/>
  <c r="H508" i="7" s="1"/>
  <c r="F508" i="7"/>
  <c r="E508" i="7"/>
  <c r="G507" i="7"/>
  <c r="H507" i="7" s="1"/>
  <c r="F507" i="7"/>
  <c r="E507" i="7"/>
  <c r="G506" i="7"/>
  <c r="H506" i="7" s="1"/>
  <c r="F506" i="7"/>
  <c r="E506" i="7"/>
  <c r="G505" i="7"/>
  <c r="H505" i="7" s="1"/>
  <c r="F505" i="7"/>
  <c r="E505" i="7"/>
  <c r="G504" i="7"/>
  <c r="H504" i="7" s="1"/>
  <c r="F504" i="7"/>
  <c r="E504" i="7"/>
  <c r="G503" i="7"/>
  <c r="H503" i="7" s="1"/>
  <c r="F503" i="7"/>
  <c r="E503" i="7"/>
  <c r="G502" i="7"/>
  <c r="H502" i="7" s="1"/>
  <c r="F502" i="7"/>
  <c r="E502" i="7"/>
  <c r="G501" i="7"/>
  <c r="H501" i="7" s="1"/>
  <c r="F501" i="7"/>
  <c r="E501" i="7"/>
  <c r="G500" i="7"/>
  <c r="H500" i="7" s="1"/>
  <c r="F500" i="7"/>
  <c r="E500" i="7"/>
  <c r="G499" i="7"/>
  <c r="H499" i="7" s="1"/>
  <c r="F499" i="7"/>
  <c r="E499" i="7"/>
  <c r="G498" i="7"/>
  <c r="F498" i="7"/>
  <c r="G497" i="7"/>
  <c r="E497" i="7"/>
  <c r="H497" i="7" s="1"/>
  <c r="G496" i="7"/>
  <c r="F496" i="7"/>
  <c r="E496" i="7"/>
  <c r="H496" i="7" s="1"/>
  <c r="G495" i="7"/>
  <c r="F495" i="7"/>
  <c r="E495" i="7"/>
  <c r="H495" i="7" s="1"/>
  <c r="G494" i="7"/>
  <c r="F494" i="7"/>
  <c r="E494" i="7"/>
  <c r="H494" i="7" s="1"/>
  <c r="G493" i="7"/>
  <c r="F493" i="7"/>
  <c r="E493" i="7"/>
  <c r="H493" i="7" s="1"/>
  <c r="G492" i="7"/>
  <c r="F492" i="7"/>
  <c r="E492" i="7"/>
  <c r="H492" i="7" s="1"/>
  <c r="G491" i="7"/>
  <c r="F491" i="7"/>
  <c r="E491" i="7"/>
  <c r="H491" i="7" s="1"/>
  <c r="G490" i="7"/>
  <c r="E490" i="7"/>
  <c r="H490" i="7" s="1"/>
  <c r="H489" i="7"/>
  <c r="G489" i="7"/>
  <c r="E489" i="7"/>
  <c r="G488" i="7"/>
  <c r="H488" i="7" s="1"/>
  <c r="F488" i="7"/>
  <c r="E488" i="7"/>
  <c r="G487" i="7"/>
  <c r="G486" i="7"/>
  <c r="E486" i="7"/>
  <c r="H486" i="7" s="1"/>
  <c r="G485" i="7"/>
  <c r="E485" i="7"/>
  <c r="H485" i="7" s="1"/>
  <c r="H484" i="7"/>
  <c r="G484" i="7"/>
  <c r="E484" i="7"/>
  <c r="G483" i="7"/>
  <c r="G482" i="7"/>
  <c r="H482" i="7" s="1"/>
  <c r="F482" i="7"/>
  <c r="E482" i="7"/>
  <c r="G481" i="7"/>
  <c r="H481" i="7" s="1"/>
  <c r="F481" i="7"/>
  <c r="E481" i="7"/>
  <c r="G480" i="7"/>
  <c r="H480" i="7" s="1"/>
  <c r="F480" i="7"/>
  <c r="E480" i="7"/>
  <c r="G479" i="7"/>
  <c r="E479" i="7"/>
  <c r="H479" i="7" s="1"/>
  <c r="G478" i="7"/>
  <c r="E478" i="7"/>
  <c r="H478" i="7" s="1"/>
  <c r="H477" i="7"/>
  <c r="G477" i="7"/>
  <c r="F477" i="7"/>
  <c r="E477" i="7"/>
  <c r="H476" i="7"/>
  <c r="G476" i="7"/>
  <c r="F476" i="7"/>
  <c r="E476" i="7"/>
  <c r="H475" i="7"/>
  <c r="G475" i="7"/>
  <c r="E475" i="7"/>
  <c r="G474" i="7"/>
  <c r="H474" i="7" s="1"/>
  <c r="F474" i="7"/>
  <c r="E474" i="7"/>
  <c r="G473" i="7"/>
  <c r="H473" i="7" s="1"/>
  <c r="F473" i="7"/>
  <c r="E473" i="7"/>
  <c r="G472" i="7"/>
  <c r="H472" i="7" s="1"/>
  <c r="F472" i="7"/>
  <c r="E472" i="7"/>
  <c r="G471" i="7"/>
  <c r="G470" i="7"/>
  <c r="H470" i="7" s="1"/>
  <c r="F470" i="7"/>
  <c r="E470" i="7"/>
  <c r="G469" i="7"/>
  <c r="F469" i="7"/>
  <c r="G468" i="7"/>
  <c r="E468" i="7"/>
  <c r="H468" i="7" s="1"/>
  <c r="G467" i="7"/>
  <c r="F467" i="7"/>
  <c r="E467" i="7"/>
  <c r="H467" i="7" s="1"/>
  <c r="G466" i="7"/>
  <c r="E466" i="7"/>
  <c r="H466" i="7" s="1"/>
  <c r="H465" i="7"/>
  <c r="G465" i="7"/>
  <c r="E465" i="7"/>
  <c r="G464" i="7"/>
  <c r="G463" i="7"/>
  <c r="H463" i="7" s="1"/>
  <c r="F463" i="7"/>
  <c r="E463" i="7"/>
  <c r="G462" i="7"/>
  <c r="H462" i="7" s="1"/>
  <c r="F462" i="7"/>
  <c r="E462" i="7"/>
  <c r="G461" i="7"/>
  <c r="E461" i="7"/>
  <c r="H461" i="7" s="1"/>
  <c r="G460" i="7"/>
  <c r="F460" i="7"/>
  <c r="E460" i="7"/>
  <c r="H460" i="7" s="1"/>
  <c r="G459" i="7"/>
  <c r="E459" i="7"/>
  <c r="H459" i="7" s="1"/>
  <c r="H458" i="7"/>
  <c r="G458" i="7"/>
  <c r="E458" i="7"/>
  <c r="G457" i="7"/>
  <c r="H457" i="7" s="1"/>
  <c r="F457" i="7"/>
  <c r="E457" i="7"/>
  <c r="G456" i="7"/>
  <c r="G455" i="7"/>
  <c r="E455" i="7"/>
  <c r="H455" i="7" s="1"/>
  <c r="G454" i="7"/>
  <c r="F454" i="7"/>
  <c r="E454" i="7"/>
  <c r="H454" i="7" s="1"/>
  <c r="G453" i="7"/>
  <c r="F453" i="7"/>
  <c r="E453" i="7"/>
  <c r="H453" i="7" s="1"/>
  <c r="G452" i="7"/>
  <c r="F452" i="7"/>
  <c r="E452" i="7"/>
  <c r="H452" i="7" s="1"/>
  <c r="G451" i="7"/>
  <c r="F451" i="7"/>
  <c r="E451" i="7"/>
  <c r="H451" i="7" s="1"/>
  <c r="G450" i="7"/>
  <c r="E450" i="7"/>
  <c r="H450" i="7" s="1"/>
  <c r="H449" i="7"/>
  <c r="G449" i="7"/>
  <c r="F449" i="7"/>
  <c r="E449" i="7"/>
  <c r="H448" i="7"/>
  <c r="G448" i="7"/>
  <c r="F448" i="7"/>
  <c r="E448" i="7"/>
  <c r="H447" i="7"/>
  <c r="G447" i="7"/>
  <c r="F447" i="7"/>
  <c r="E447" i="7"/>
  <c r="H446" i="7"/>
  <c r="G446" i="7"/>
  <c r="F446" i="7"/>
  <c r="E446" i="7"/>
  <c r="H445" i="7"/>
  <c r="G445" i="7"/>
  <c r="E445" i="7"/>
  <c r="G444" i="7"/>
  <c r="H444" i="7" s="1"/>
  <c r="F444" i="7"/>
  <c r="E444" i="7"/>
  <c r="G443" i="7"/>
  <c r="H443" i="7" s="1"/>
  <c r="F443" i="7"/>
  <c r="E443" i="7"/>
  <c r="G442" i="7"/>
  <c r="H442" i="7" s="1"/>
  <c r="F442" i="7"/>
  <c r="E442" i="7"/>
  <c r="G441" i="7"/>
  <c r="H441" i="7" s="1"/>
  <c r="F441" i="7"/>
  <c r="E441" i="7"/>
  <c r="G440" i="7"/>
  <c r="H440" i="7" s="1"/>
  <c r="F440" i="7"/>
  <c r="E440" i="7"/>
  <c r="G439" i="7"/>
  <c r="H439" i="7" s="1"/>
  <c r="F439" i="7"/>
  <c r="E439" i="7"/>
  <c r="G438" i="7"/>
  <c r="H438" i="7" s="1"/>
  <c r="F438" i="7"/>
  <c r="E438" i="7"/>
  <c r="G437" i="7"/>
  <c r="H437" i="7" s="1"/>
  <c r="F437" i="7"/>
  <c r="E437" i="7"/>
  <c r="G436" i="7"/>
  <c r="H436" i="7" s="1"/>
  <c r="F436" i="7"/>
  <c r="E436" i="7"/>
  <c r="G435" i="7"/>
  <c r="H435" i="7" s="1"/>
  <c r="F435" i="7"/>
  <c r="E435" i="7"/>
  <c r="G434" i="7"/>
  <c r="H434" i="7" s="1"/>
  <c r="F434" i="7"/>
  <c r="E434" i="7"/>
  <c r="G433" i="7"/>
  <c r="H433" i="7" s="1"/>
  <c r="F433" i="7"/>
  <c r="E433" i="7"/>
  <c r="G432" i="7"/>
  <c r="G431" i="7"/>
  <c r="F431" i="7"/>
  <c r="G430" i="7"/>
  <c r="H430" i="7" s="1"/>
  <c r="F430" i="7"/>
  <c r="E430" i="7"/>
  <c r="G429" i="7"/>
  <c r="E429" i="7"/>
  <c r="H429" i="7" s="1"/>
  <c r="G428" i="7"/>
  <c r="F428" i="7"/>
  <c r="E428" i="7"/>
  <c r="H428" i="7" s="1"/>
  <c r="G427" i="7"/>
  <c r="F427" i="7"/>
  <c r="E427" i="7"/>
  <c r="H427" i="7" s="1"/>
  <c r="G426" i="7"/>
  <c r="F426" i="7"/>
  <c r="E426" i="7"/>
  <c r="H426" i="7" s="1"/>
  <c r="G425" i="7"/>
  <c r="E425" i="7"/>
  <c r="H425" i="7" s="1"/>
  <c r="H424" i="7"/>
  <c r="G424" i="7"/>
  <c r="F424" i="7"/>
  <c r="E424" i="7"/>
  <c r="H423" i="7"/>
  <c r="G423" i="7"/>
  <c r="F423" i="7"/>
  <c r="E423" i="7"/>
  <c r="H422" i="7"/>
  <c r="G422" i="7"/>
  <c r="F422" i="7"/>
  <c r="E422" i="7"/>
  <c r="H421" i="7"/>
  <c r="G421" i="7"/>
  <c r="F421" i="7"/>
  <c r="E421" i="7"/>
  <c r="H420" i="7"/>
  <c r="G420" i="7"/>
  <c r="E420" i="7"/>
  <c r="G419" i="7"/>
  <c r="H419" i="7" s="1"/>
  <c r="F419" i="7"/>
  <c r="E419" i="7"/>
  <c r="G418" i="7"/>
  <c r="H418" i="7" s="1"/>
  <c r="F418" i="7"/>
  <c r="E418" i="7"/>
  <c r="G417" i="7"/>
  <c r="H417" i="7" s="1"/>
  <c r="F417" i="7"/>
  <c r="E417" i="7"/>
  <c r="G416" i="7"/>
  <c r="H416" i="7" s="1"/>
  <c r="F416" i="7"/>
  <c r="E416" i="7"/>
  <c r="G415" i="7"/>
  <c r="H415" i="7" s="1"/>
  <c r="F415" i="7"/>
  <c r="E415" i="7"/>
  <c r="G414" i="7"/>
  <c r="H414" i="7" s="1"/>
  <c r="F414" i="7"/>
  <c r="E414" i="7"/>
  <c r="G413" i="7"/>
  <c r="H413" i="7" s="1"/>
  <c r="F413" i="7"/>
  <c r="E413" i="7"/>
  <c r="G412" i="7"/>
  <c r="G411" i="7"/>
  <c r="F411" i="7"/>
  <c r="G410" i="7"/>
  <c r="E410" i="7"/>
  <c r="H410" i="7" s="1"/>
  <c r="G409" i="7"/>
  <c r="E409" i="7"/>
  <c r="H409" i="7" s="1"/>
  <c r="H408" i="7"/>
  <c r="G408" i="7"/>
  <c r="E408" i="7"/>
  <c r="G407" i="7"/>
  <c r="H407" i="7" s="1"/>
  <c r="F407" i="7"/>
  <c r="E407" i="7"/>
  <c r="G406" i="7"/>
  <c r="H406" i="7" s="1"/>
  <c r="F406" i="7"/>
  <c r="E406" i="7"/>
  <c r="G405" i="7"/>
  <c r="H405" i="7" s="1"/>
  <c r="F405" i="7"/>
  <c r="E405" i="7"/>
  <c r="G404" i="7"/>
  <c r="H404" i="7" s="1"/>
  <c r="F404" i="7"/>
  <c r="E404" i="7"/>
  <c r="G403" i="7"/>
  <c r="H403" i="7" s="1"/>
  <c r="F403" i="7"/>
  <c r="E403" i="7"/>
  <c r="G402" i="7"/>
  <c r="H402" i="7" s="1"/>
  <c r="F402" i="7"/>
  <c r="E402" i="7"/>
  <c r="G401" i="7"/>
  <c r="H401" i="7" s="1"/>
  <c r="F401" i="7"/>
  <c r="E401" i="7"/>
  <c r="G400" i="7"/>
  <c r="H400" i="7" s="1"/>
  <c r="F400" i="7"/>
  <c r="E400" i="7"/>
  <c r="G399" i="7"/>
  <c r="H399" i="7" s="1"/>
  <c r="F399" i="7"/>
  <c r="E399" i="7"/>
  <c r="G398" i="7"/>
  <c r="G397" i="7"/>
  <c r="E397" i="7"/>
  <c r="H397" i="7" s="1"/>
  <c r="G396" i="7"/>
  <c r="F396" i="7"/>
  <c r="E396" i="7"/>
  <c r="H396" i="7" s="1"/>
  <c r="G395" i="7"/>
  <c r="E395" i="7"/>
  <c r="H395" i="7" s="1"/>
  <c r="H394" i="7"/>
  <c r="G394" i="7"/>
  <c r="F394" i="7"/>
  <c r="E394" i="7"/>
  <c r="H393" i="7"/>
  <c r="G393" i="7"/>
  <c r="F393" i="7"/>
  <c r="E393" i="7"/>
  <c r="H392" i="7"/>
  <c r="G392" i="7"/>
  <c r="F392" i="7"/>
  <c r="E392" i="7"/>
  <c r="H391" i="7"/>
  <c r="G391" i="7"/>
  <c r="F391" i="7"/>
  <c r="E391" i="7"/>
  <c r="H390" i="7"/>
  <c r="G390" i="7"/>
  <c r="F390" i="7"/>
  <c r="E390" i="7"/>
  <c r="H389" i="7"/>
  <c r="G389" i="7"/>
  <c r="F389" i="7"/>
  <c r="E389" i="7"/>
  <c r="H388" i="7"/>
  <c r="G388" i="7"/>
  <c r="F388" i="7"/>
  <c r="E388" i="7"/>
  <c r="H387" i="7"/>
  <c r="G387" i="7"/>
  <c r="F387" i="7"/>
  <c r="E387" i="7"/>
  <c r="H386" i="7"/>
  <c r="G386" i="7"/>
  <c r="F386" i="7"/>
  <c r="E386" i="7"/>
  <c r="H385" i="7"/>
  <c r="G385" i="7"/>
  <c r="F385" i="7"/>
  <c r="E385" i="7"/>
  <c r="H384" i="7"/>
  <c r="G384" i="7"/>
  <c r="E384" i="7"/>
  <c r="G383" i="7"/>
  <c r="H383" i="7" s="1"/>
  <c r="F383" i="7"/>
  <c r="E383" i="7"/>
  <c r="G382" i="7"/>
  <c r="G381" i="7"/>
  <c r="H381" i="7" s="1"/>
  <c r="F381" i="7"/>
  <c r="E381" i="7"/>
  <c r="G380" i="7"/>
  <c r="H380" i="7" s="1"/>
  <c r="F380" i="7"/>
  <c r="E380" i="7"/>
  <c r="G379" i="7"/>
  <c r="F379" i="7"/>
  <c r="G378" i="7"/>
  <c r="H378" i="7" s="1"/>
  <c r="F378" i="7"/>
  <c r="E378" i="7"/>
  <c r="G377" i="7"/>
  <c r="H377" i="7" s="1"/>
  <c r="F377" i="7"/>
  <c r="E377" i="7"/>
  <c r="G376" i="7"/>
  <c r="E376" i="7"/>
  <c r="H376" i="7" s="1"/>
  <c r="G375" i="7"/>
  <c r="F375" i="7"/>
  <c r="E375" i="7"/>
  <c r="H375" i="7" s="1"/>
  <c r="G374" i="7"/>
  <c r="E374" i="7"/>
  <c r="H374" i="7" s="1"/>
  <c r="H373" i="7"/>
  <c r="G373" i="7"/>
  <c r="E373" i="7"/>
  <c r="G372" i="7"/>
  <c r="G371" i="7"/>
  <c r="H371" i="7" s="1"/>
  <c r="F371" i="7"/>
  <c r="E371" i="7"/>
  <c r="G370" i="7"/>
  <c r="F370" i="7"/>
  <c r="G369" i="7"/>
  <c r="E369" i="7"/>
  <c r="H369" i="7" s="1"/>
  <c r="G368" i="7"/>
  <c r="F368" i="7"/>
  <c r="E368" i="7"/>
  <c r="H368" i="7" s="1"/>
  <c r="G367" i="7"/>
  <c r="F367" i="7"/>
  <c r="E367" i="7"/>
  <c r="H367" i="7" s="1"/>
  <c r="G366" i="7"/>
  <c r="F366" i="7"/>
  <c r="E366" i="7"/>
  <c r="H366" i="7" s="1"/>
  <c r="G365" i="7"/>
  <c r="F365" i="7"/>
  <c r="E365" i="7"/>
  <c r="H365" i="7" s="1"/>
  <c r="G364" i="7"/>
  <c r="E364" i="7"/>
  <c r="H364" i="7" s="1"/>
  <c r="H363" i="7"/>
  <c r="G363" i="7"/>
  <c r="F363" i="7"/>
  <c r="E363" i="7"/>
  <c r="H362" i="7"/>
  <c r="G362" i="7"/>
  <c r="E362" i="7"/>
  <c r="G361" i="7"/>
  <c r="G360" i="7"/>
  <c r="H360" i="7" s="1"/>
  <c r="F360" i="7"/>
  <c r="E360" i="7"/>
  <c r="G359" i="7"/>
  <c r="E359" i="7"/>
  <c r="H359" i="7" s="1"/>
  <c r="G358" i="7"/>
  <c r="F358" i="7"/>
  <c r="E358" i="7"/>
  <c r="H358" i="7" s="1"/>
  <c r="G357" i="7"/>
  <c r="E357" i="7"/>
  <c r="H357" i="7" s="1"/>
  <c r="H356" i="7"/>
  <c r="G356" i="7"/>
  <c r="F356" i="7"/>
  <c r="E356" i="7"/>
  <c r="H355" i="7"/>
  <c r="G355" i="7"/>
  <c r="E355" i="7"/>
  <c r="G354" i="7"/>
  <c r="H354" i="7" s="1"/>
  <c r="F354" i="7"/>
  <c r="E354" i="7"/>
  <c r="G353" i="7"/>
  <c r="H353" i="7" s="1"/>
  <c r="F353" i="7"/>
  <c r="E353" i="7"/>
  <c r="G352" i="7"/>
  <c r="H352" i="7" s="1"/>
  <c r="F352" i="7"/>
  <c r="E352" i="7"/>
  <c r="G351" i="7"/>
  <c r="G350" i="7"/>
  <c r="E350" i="7"/>
  <c r="H350" i="7" s="1"/>
  <c r="E349" i="7"/>
  <c r="D349" i="7"/>
  <c r="C349" i="7"/>
  <c r="E568" i="7" s="1"/>
  <c r="G343" i="7"/>
  <c r="F343" i="7"/>
  <c r="E343" i="7"/>
  <c r="H343" i="7" s="1"/>
  <c r="G342" i="7"/>
  <c r="F342" i="7"/>
  <c r="E342" i="7"/>
  <c r="H342" i="7" s="1"/>
  <c r="G341" i="7"/>
  <c r="F341" i="7"/>
  <c r="E341" i="7"/>
  <c r="G340" i="7"/>
  <c r="F340" i="7"/>
  <c r="E340" i="7"/>
  <c r="G339" i="7"/>
  <c r="F339" i="7"/>
  <c r="E339" i="7"/>
  <c r="H339" i="7" s="1"/>
  <c r="G338" i="7"/>
  <c r="F338" i="7"/>
  <c r="G337" i="7"/>
  <c r="F337" i="7"/>
  <c r="E337" i="7"/>
  <c r="G336" i="7"/>
  <c r="F336" i="7"/>
  <c r="E336" i="7"/>
  <c r="G335" i="7"/>
  <c r="F335" i="7"/>
  <c r="E335" i="7"/>
  <c r="H335" i="7" s="1"/>
  <c r="G334" i="7"/>
  <c r="F334" i="7"/>
  <c r="E334" i="7"/>
  <c r="H334" i="7" s="1"/>
  <c r="G333" i="7"/>
  <c r="F333" i="7"/>
  <c r="E333" i="7"/>
  <c r="G332" i="7"/>
  <c r="F332" i="7"/>
  <c r="E332" i="7"/>
  <c r="G331" i="7"/>
  <c r="F331" i="7"/>
  <c r="E331" i="7"/>
  <c r="H331" i="7" s="1"/>
  <c r="G330" i="7"/>
  <c r="F330" i="7"/>
  <c r="E330" i="7"/>
  <c r="H330" i="7" s="1"/>
  <c r="G329" i="7"/>
  <c r="F329" i="7"/>
  <c r="G328" i="7"/>
  <c r="F328" i="7"/>
  <c r="G327" i="7"/>
  <c r="F327" i="7"/>
  <c r="E327" i="7"/>
  <c r="H327" i="7" s="1"/>
  <c r="G326" i="7"/>
  <c r="F326" i="7"/>
  <c r="E326" i="7"/>
  <c r="H326" i="7" s="1"/>
  <c r="G325" i="7"/>
  <c r="F325" i="7"/>
  <c r="E325" i="7"/>
  <c r="G324" i="7"/>
  <c r="F324" i="7"/>
  <c r="G323" i="7"/>
  <c r="F323" i="7"/>
  <c r="G322" i="7"/>
  <c r="F322" i="7"/>
  <c r="G321" i="7"/>
  <c r="F321" i="7"/>
  <c r="E321" i="7"/>
  <c r="G320" i="7"/>
  <c r="F320" i="7"/>
  <c r="E320" i="7"/>
  <c r="G319" i="7"/>
  <c r="F319" i="7"/>
  <c r="E319" i="7"/>
  <c r="H319" i="7" s="1"/>
  <c r="G318" i="7"/>
  <c r="F318" i="7"/>
  <c r="E318" i="7"/>
  <c r="H318" i="7" s="1"/>
  <c r="G317" i="7"/>
  <c r="F317" i="7"/>
  <c r="G316" i="7"/>
  <c r="F316" i="7"/>
  <c r="E316" i="7"/>
  <c r="G315" i="7"/>
  <c r="F315" i="7"/>
  <c r="E315" i="7"/>
  <c r="H315" i="7" s="1"/>
  <c r="G314" i="7"/>
  <c r="F314" i="7"/>
  <c r="E314" i="7"/>
  <c r="H314" i="7" s="1"/>
  <c r="G313" i="7"/>
  <c r="F313" i="7"/>
  <c r="G312" i="7"/>
  <c r="F312" i="7"/>
  <c r="G311" i="7"/>
  <c r="F311" i="7"/>
  <c r="E311" i="7"/>
  <c r="H311" i="7" s="1"/>
  <c r="G310" i="7"/>
  <c r="F310" i="7"/>
  <c r="E310" i="7"/>
  <c r="H310" i="7" s="1"/>
  <c r="G309" i="7"/>
  <c r="F309" i="7"/>
  <c r="E309" i="7"/>
  <c r="G308" i="7"/>
  <c r="F308" i="7"/>
  <c r="E308" i="7"/>
  <c r="G307" i="7"/>
  <c r="F307" i="7"/>
  <c r="E307" i="7"/>
  <c r="H307" i="7" s="1"/>
  <c r="G306" i="7"/>
  <c r="F306" i="7"/>
  <c r="E306" i="7"/>
  <c r="H306" i="7" s="1"/>
  <c r="G305" i="7"/>
  <c r="F305" i="7"/>
  <c r="E305" i="7"/>
  <c r="G304" i="7"/>
  <c r="F304" i="7"/>
  <c r="E304" i="7"/>
  <c r="G303" i="7"/>
  <c r="F303" i="7"/>
  <c r="E303" i="7"/>
  <c r="H303" i="7" s="1"/>
  <c r="G302" i="7"/>
  <c r="F302" i="7"/>
  <c r="G301" i="7"/>
  <c r="F301" i="7"/>
  <c r="G300" i="7"/>
  <c r="F300" i="7"/>
  <c r="E300" i="7"/>
  <c r="G299" i="7"/>
  <c r="F299" i="7"/>
  <c r="E299" i="7"/>
  <c r="H299" i="7" s="1"/>
  <c r="G298" i="7"/>
  <c r="F298" i="7"/>
  <c r="E298" i="7"/>
  <c r="H298" i="7" s="1"/>
  <c r="G297" i="7"/>
  <c r="F297" i="7"/>
  <c r="E297" i="7"/>
  <c r="G296" i="7"/>
  <c r="F296" i="7"/>
  <c r="E296" i="7"/>
  <c r="G295" i="7"/>
  <c r="F295" i="7"/>
  <c r="E295" i="7"/>
  <c r="H295" i="7" s="1"/>
  <c r="G294" i="7"/>
  <c r="F294" i="7"/>
  <c r="G293" i="7"/>
  <c r="F293" i="7"/>
  <c r="G292" i="7"/>
  <c r="F292" i="7"/>
  <c r="E292" i="7"/>
  <c r="G291" i="7"/>
  <c r="F291" i="7"/>
  <c r="G290" i="7"/>
  <c r="F290" i="7"/>
  <c r="G289" i="7"/>
  <c r="F289" i="7"/>
  <c r="G288" i="7"/>
  <c r="F288" i="7"/>
  <c r="G287" i="7"/>
  <c r="F287" i="7"/>
  <c r="G286" i="7"/>
  <c r="F286" i="7"/>
  <c r="E286" i="7"/>
  <c r="H286" i="7" s="1"/>
  <c r="G285" i="7"/>
  <c r="F285" i="7"/>
  <c r="E285" i="7"/>
  <c r="G284" i="7"/>
  <c r="F284" i="7"/>
  <c r="E284" i="7"/>
  <c r="G283" i="7"/>
  <c r="F283" i="7"/>
  <c r="G282" i="7"/>
  <c r="F282" i="7"/>
  <c r="G281" i="7"/>
  <c r="F281" i="7"/>
  <c r="E281" i="7"/>
  <c r="G280" i="7"/>
  <c r="F280" i="7"/>
  <c r="G279" i="7"/>
  <c r="F279" i="7"/>
  <c r="E279" i="7"/>
  <c r="H279" i="7" s="1"/>
  <c r="G278" i="7"/>
  <c r="F278" i="7"/>
  <c r="E278" i="7"/>
  <c r="H278" i="7" s="1"/>
  <c r="G277" i="7"/>
  <c r="F277" i="7"/>
  <c r="G276" i="7"/>
  <c r="F276" i="7"/>
  <c r="G275" i="7"/>
  <c r="F275" i="7"/>
  <c r="G274" i="7"/>
  <c r="F274" i="7"/>
  <c r="E274" i="7"/>
  <c r="H274" i="7" s="1"/>
  <c r="G273" i="7"/>
  <c r="F273" i="7"/>
  <c r="E273" i="7"/>
  <c r="G272" i="7"/>
  <c r="F272" i="7"/>
  <c r="E272" i="7"/>
  <c r="G271" i="7"/>
  <c r="F271" i="7"/>
  <c r="E271" i="7"/>
  <c r="H271" i="7" s="1"/>
  <c r="G270" i="7"/>
  <c r="F270" i="7"/>
  <c r="E270" i="7"/>
  <c r="H270" i="7" s="1"/>
  <c r="G269" i="7"/>
  <c r="F269" i="7"/>
  <c r="E269" i="7"/>
  <c r="G268" i="7"/>
  <c r="F268" i="7"/>
  <c r="E268" i="7"/>
  <c r="G267" i="7"/>
  <c r="F267" i="7"/>
  <c r="E267" i="7"/>
  <c r="H267" i="7" s="1"/>
  <c r="G266" i="7"/>
  <c r="F266" i="7"/>
  <c r="E266" i="7"/>
  <c r="H266" i="7" s="1"/>
  <c r="G265" i="7"/>
  <c r="F265" i="7"/>
  <c r="E265" i="7"/>
  <c r="G264" i="7"/>
  <c r="F264" i="7"/>
  <c r="E264" i="7"/>
  <c r="G263" i="7"/>
  <c r="F263" i="7"/>
  <c r="E263" i="7"/>
  <c r="H263" i="7" s="1"/>
  <c r="G262" i="7"/>
  <c r="F262" i="7"/>
  <c r="G261" i="7"/>
  <c r="F261" i="7"/>
  <c r="E261" i="7"/>
  <c r="G260" i="7"/>
  <c r="F260" i="7"/>
  <c r="E260" i="7"/>
  <c r="G259" i="7"/>
  <c r="F259" i="7"/>
  <c r="E259" i="7"/>
  <c r="H259" i="7" s="1"/>
  <c r="G258" i="7"/>
  <c r="F258" i="7"/>
  <c r="E258" i="7"/>
  <c r="H258" i="7" s="1"/>
  <c r="G257" i="7"/>
  <c r="F257" i="7"/>
  <c r="E257" i="7"/>
  <c r="G256" i="7"/>
  <c r="F256" i="7"/>
  <c r="E256" i="7"/>
  <c r="G255" i="7"/>
  <c r="F255" i="7"/>
  <c r="E255" i="7"/>
  <c r="H255" i="7" s="1"/>
  <c r="G254" i="7"/>
  <c r="F254" i="7"/>
  <c r="E254" i="7"/>
  <c r="H254" i="7" s="1"/>
  <c r="G253" i="7"/>
  <c r="F253" i="7"/>
  <c r="E253" i="7"/>
  <c r="G252" i="7"/>
  <c r="F252" i="7"/>
  <c r="E252" i="7"/>
  <c r="G251" i="7"/>
  <c r="F251" i="7"/>
  <c r="E251" i="7"/>
  <c r="H251" i="7" s="1"/>
  <c r="G250" i="7"/>
  <c r="F250" i="7"/>
  <c r="E250" i="7"/>
  <c r="H250" i="7" s="1"/>
  <c r="G249" i="7"/>
  <c r="F249" i="7"/>
  <c r="E249" i="7"/>
  <c r="G248" i="7"/>
  <c r="F248" i="7"/>
  <c r="E248" i="7"/>
  <c r="G247" i="7"/>
  <c r="F247" i="7"/>
  <c r="E247" i="7"/>
  <c r="H247" i="7" s="1"/>
  <c r="G246" i="7"/>
  <c r="F246" i="7"/>
  <c r="E246" i="7"/>
  <c r="H246" i="7" s="1"/>
  <c r="G245" i="7"/>
  <c r="F245" i="7"/>
  <c r="E245" i="7"/>
  <c r="G244" i="7"/>
  <c r="F244" i="7"/>
  <c r="E244" i="7"/>
  <c r="G243" i="7"/>
  <c r="F243" i="7"/>
  <c r="E243" i="7"/>
  <c r="H243" i="7" s="1"/>
  <c r="G242" i="7"/>
  <c r="F242" i="7"/>
  <c r="E242" i="7"/>
  <c r="H242" i="7" s="1"/>
  <c r="G241" i="7"/>
  <c r="F241" i="7"/>
  <c r="G240" i="7"/>
  <c r="F240" i="7"/>
  <c r="E240" i="7"/>
  <c r="G239" i="7"/>
  <c r="F239" i="7"/>
  <c r="E239" i="7"/>
  <c r="H239" i="7" s="1"/>
  <c r="G238" i="7"/>
  <c r="F238" i="7"/>
  <c r="G237" i="7"/>
  <c r="F237" i="7"/>
  <c r="E237" i="7"/>
  <c r="G236" i="7"/>
  <c r="F236" i="7"/>
  <c r="G235" i="7"/>
  <c r="F235" i="7"/>
  <c r="E235" i="7"/>
  <c r="H235" i="7" s="1"/>
  <c r="G234" i="7"/>
  <c r="F234" i="7"/>
  <c r="E234" i="7"/>
  <c r="H234" i="7" s="1"/>
  <c r="G233" i="7"/>
  <c r="F233" i="7"/>
  <c r="E233" i="7"/>
  <c r="G232" i="7"/>
  <c r="F232" i="7"/>
  <c r="E232" i="7"/>
  <c r="G231" i="7"/>
  <c r="F231" i="7"/>
  <c r="E231" i="7"/>
  <c r="H231" i="7" s="1"/>
  <c r="G230" i="7"/>
  <c r="F230" i="7"/>
  <c r="G229" i="7"/>
  <c r="F229" i="7"/>
  <c r="E229" i="7"/>
  <c r="G228" i="7"/>
  <c r="F228" i="7"/>
  <c r="G227" i="7"/>
  <c r="F227" i="7"/>
  <c r="E227" i="7"/>
  <c r="H227" i="7" s="1"/>
  <c r="G226" i="7"/>
  <c r="F226" i="7"/>
  <c r="E226" i="7"/>
  <c r="H226" i="7" s="1"/>
  <c r="G225" i="7"/>
  <c r="F225" i="7"/>
  <c r="G224" i="7"/>
  <c r="F224" i="7"/>
  <c r="G223" i="7"/>
  <c r="F223" i="7"/>
  <c r="E223" i="7"/>
  <c r="H223" i="7" s="1"/>
  <c r="G222" i="7"/>
  <c r="F222" i="7"/>
  <c r="E222" i="7"/>
  <c r="H222" i="7" s="1"/>
  <c r="G221" i="7"/>
  <c r="F221" i="7"/>
  <c r="E221" i="7"/>
  <c r="G220" i="7"/>
  <c r="F220" i="7"/>
  <c r="E220" i="7"/>
  <c r="G219" i="7"/>
  <c r="F219" i="7"/>
  <c r="E219" i="7"/>
  <c r="H219" i="7" s="1"/>
  <c r="G218" i="7"/>
  <c r="F218" i="7"/>
  <c r="E218" i="7"/>
  <c r="H218" i="7" s="1"/>
  <c r="G217" i="7"/>
  <c r="F217" i="7"/>
  <c r="E217" i="7"/>
  <c r="G216" i="7"/>
  <c r="F216" i="7"/>
  <c r="E216" i="7"/>
  <c r="G215" i="7"/>
  <c r="F215" i="7"/>
  <c r="E215" i="7"/>
  <c r="H215" i="7" s="1"/>
  <c r="G214" i="7"/>
  <c r="F214" i="7"/>
  <c r="G213" i="7"/>
  <c r="F213" i="7"/>
  <c r="G212" i="7"/>
  <c r="F212" i="7"/>
  <c r="E212" i="7"/>
  <c r="G211" i="7"/>
  <c r="F211" i="7"/>
  <c r="E211" i="7"/>
  <c r="H211" i="7" s="1"/>
  <c r="G210" i="7"/>
  <c r="F210" i="7"/>
  <c r="G209" i="7"/>
  <c r="F209" i="7"/>
  <c r="G208" i="7"/>
  <c r="F208" i="7"/>
  <c r="G207" i="7"/>
  <c r="F207" i="7"/>
  <c r="E207" i="7"/>
  <c r="H207" i="7" s="1"/>
  <c r="G206" i="7"/>
  <c r="F206" i="7"/>
  <c r="G205" i="7"/>
  <c r="F205" i="7"/>
  <c r="G204" i="7"/>
  <c r="F204" i="7"/>
  <c r="G203" i="7"/>
  <c r="F203" i="7"/>
  <c r="G202" i="7"/>
  <c r="F202" i="7"/>
  <c r="G201" i="7"/>
  <c r="F201" i="7"/>
  <c r="E201" i="7"/>
  <c r="G200" i="7"/>
  <c r="F200" i="7"/>
  <c r="G199" i="7"/>
  <c r="F199" i="7"/>
  <c r="E199" i="7"/>
  <c r="H199" i="7" s="1"/>
  <c r="G198" i="7"/>
  <c r="F198" i="7"/>
  <c r="E198" i="7"/>
  <c r="H198" i="7" s="1"/>
  <c r="G197" i="7"/>
  <c r="F197" i="7"/>
  <c r="E197" i="7"/>
  <c r="G196" i="7"/>
  <c r="F196" i="7"/>
  <c r="E196" i="7"/>
  <c r="G195" i="7"/>
  <c r="F195" i="7"/>
  <c r="E195" i="7"/>
  <c r="H195" i="7" s="1"/>
  <c r="G194" i="7"/>
  <c r="F194" i="7"/>
  <c r="E194" i="7"/>
  <c r="H194" i="7" s="1"/>
  <c r="G193" i="7"/>
  <c r="F193" i="7"/>
  <c r="E193" i="7"/>
  <c r="G192" i="7"/>
  <c r="F192" i="7"/>
  <c r="E192" i="7"/>
  <c r="G191" i="7"/>
  <c r="F191" i="7"/>
  <c r="E191" i="7"/>
  <c r="H191" i="7" s="1"/>
  <c r="G190" i="7"/>
  <c r="F190" i="7"/>
  <c r="E190" i="7"/>
  <c r="H190" i="7" s="1"/>
  <c r="G189" i="7"/>
  <c r="F189" i="7"/>
  <c r="G188" i="7"/>
  <c r="F188" i="7"/>
  <c r="G187" i="7"/>
  <c r="F187" i="7"/>
  <c r="G186" i="7"/>
  <c r="F186" i="7"/>
  <c r="G185" i="7"/>
  <c r="F185" i="7"/>
  <c r="G184" i="7"/>
  <c r="F184" i="7"/>
  <c r="E184" i="7"/>
  <c r="G183" i="7"/>
  <c r="F183" i="7"/>
  <c r="E183" i="7"/>
  <c r="H183" i="7" s="1"/>
  <c r="G182" i="7"/>
  <c r="F182" i="7"/>
  <c r="G181" i="7"/>
  <c r="F181" i="7"/>
  <c r="E181" i="7"/>
  <c r="G180" i="7"/>
  <c r="F180" i="7"/>
  <c r="G179" i="7"/>
  <c r="F179" i="7"/>
  <c r="G178" i="7"/>
  <c r="F178" i="7"/>
  <c r="G177" i="7"/>
  <c r="F177" i="7"/>
  <c r="E177" i="7"/>
  <c r="G176" i="7"/>
  <c r="F176" i="7"/>
  <c r="G175" i="7"/>
  <c r="F175" i="7"/>
  <c r="E175" i="7"/>
  <c r="H175" i="7" s="1"/>
  <c r="G174" i="7"/>
  <c r="F174" i="7"/>
  <c r="G173" i="7"/>
  <c r="F173" i="7"/>
  <c r="D173" i="7"/>
  <c r="C173" i="7"/>
  <c r="E323" i="7" s="1"/>
  <c r="H323" i="7" s="1"/>
  <c r="G167" i="7"/>
  <c r="F167" i="7"/>
  <c r="E167" i="7"/>
  <c r="H167" i="7" s="1"/>
  <c r="G166" i="7"/>
  <c r="F166" i="7"/>
  <c r="E166" i="7"/>
  <c r="H166" i="7" s="1"/>
  <c r="G165" i="7"/>
  <c r="E165" i="7"/>
  <c r="H165" i="7" s="1"/>
  <c r="H164" i="7"/>
  <c r="G164" i="7"/>
  <c r="E164" i="7"/>
  <c r="G163" i="7"/>
  <c r="H163" i="7" s="1"/>
  <c r="F163" i="7"/>
  <c r="E163" i="7"/>
  <c r="G162" i="7"/>
  <c r="H162" i="7" s="1"/>
  <c r="F162" i="7"/>
  <c r="E162" i="7"/>
  <c r="G161" i="7"/>
  <c r="H161" i="7" s="1"/>
  <c r="F161" i="7"/>
  <c r="E161" i="7"/>
  <c r="G160" i="7"/>
  <c r="H160" i="7" s="1"/>
  <c r="F160" i="7"/>
  <c r="E160" i="7"/>
  <c r="G159" i="7"/>
  <c r="H159" i="7" s="1"/>
  <c r="F159" i="7"/>
  <c r="E159" i="7"/>
  <c r="G158" i="7"/>
  <c r="H158" i="7" s="1"/>
  <c r="F158" i="7"/>
  <c r="E158" i="7"/>
  <c r="G157" i="7"/>
  <c r="H157" i="7" s="1"/>
  <c r="F157" i="7"/>
  <c r="E157" i="7"/>
  <c r="G156" i="7"/>
  <c r="H156" i="7" s="1"/>
  <c r="F156" i="7"/>
  <c r="E156" i="7"/>
  <c r="G155" i="7"/>
  <c r="F155" i="7"/>
  <c r="G154" i="7"/>
  <c r="H154" i="7" s="1"/>
  <c r="F154" i="7"/>
  <c r="E154" i="7"/>
  <c r="G153" i="7"/>
  <c r="H153" i="7" s="1"/>
  <c r="F153" i="7"/>
  <c r="E153" i="7"/>
  <c r="G152" i="7"/>
  <c r="H152" i="7" s="1"/>
  <c r="F152" i="7"/>
  <c r="E152" i="7"/>
  <c r="G151" i="7"/>
  <c r="H151" i="7" s="1"/>
  <c r="F151" i="7"/>
  <c r="E151" i="7"/>
  <c r="G150" i="7"/>
  <c r="H150" i="7" s="1"/>
  <c r="F150" i="7"/>
  <c r="E150" i="7"/>
  <c r="G149" i="7"/>
  <c r="H149" i="7" s="1"/>
  <c r="E149" i="7"/>
  <c r="G148" i="7"/>
  <c r="F148" i="7"/>
  <c r="G147" i="7"/>
  <c r="H147" i="7" s="1"/>
  <c r="F147" i="7"/>
  <c r="E147" i="7"/>
  <c r="G146" i="7"/>
  <c r="H146" i="7" s="1"/>
  <c r="F146" i="7"/>
  <c r="E146" i="7"/>
  <c r="G145" i="7"/>
  <c r="H145" i="7" s="1"/>
  <c r="F145" i="7"/>
  <c r="E145" i="7"/>
  <c r="G144" i="7"/>
  <c r="H144" i="7" s="1"/>
  <c r="F144" i="7"/>
  <c r="E144" i="7"/>
  <c r="G143" i="7"/>
  <c r="E143" i="7"/>
  <c r="H143" i="7" s="1"/>
  <c r="G142" i="7"/>
  <c r="H141" i="7"/>
  <c r="G141" i="7"/>
  <c r="F141" i="7"/>
  <c r="E141" i="7"/>
  <c r="H140" i="7"/>
  <c r="G140" i="7"/>
  <c r="F140" i="7"/>
  <c r="E140" i="7"/>
  <c r="H139" i="7"/>
  <c r="G139" i="7"/>
  <c r="F139" i="7"/>
  <c r="E139" i="7"/>
  <c r="H138" i="7"/>
  <c r="G138" i="7"/>
  <c r="F138" i="7"/>
  <c r="E138" i="7"/>
  <c r="H137" i="7"/>
  <c r="G137" i="7"/>
  <c r="F137" i="7"/>
  <c r="E137" i="7"/>
  <c r="H136" i="7"/>
  <c r="G136" i="7"/>
  <c r="F136" i="7"/>
  <c r="E136" i="7"/>
  <c r="H135" i="7"/>
  <c r="G135" i="7"/>
  <c r="F135" i="7"/>
  <c r="E135" i="7"/>
  <c r="G134" i="7"/>
  <c r="F134" i="7"/>
  <c r="H133" i="7"/>
  <c r="G133" i="7"/>
  <c r="F133" i="7"/>
  <c r="E133" i="7"/>
  <c r="G132" i="7"/>
  <c r="F132" i="7"/>
  <c r="G131" i="7"/>
  <c r="G130" i="7"/>
  <c r="H130" i="7" s="1"/>
  <c r="F130" i="7"/>
  <c r="E130" i="7"/>
  <c r="G129" i="7"/>
  <c r="F129" i="7"/>
  <c r="G128" i="7"/>
  <c r="G127" i="7"/>
  <c r="H127" i="7" s="1"/>
  <c r="F127" i="7"/>
  <c r="E127" i="7"/>
  <c r="G126" i="7"/>
  <c r="E126" i="7"/>
  <c r="H126" i="7" s="1"/>
  <c r="G125" i="7"/>
  <c r="H124" i="7"/>
  <c r="G124" i="7"/>
  <c r="F124" i="7"/>
  <c r="E124" i="7"/>
  <c r="H123" i="7"/>
  <c r="G123" i="7"/>
  <c r="F123" i="7"/>
  <c r="E123" i="7"/>
  <c r="H122" i="7"/>
  <c r="G122" i="7"/>
  <c r="F122" i="7"/>
  <c r="E122" i="7"/>
  <c r="G121" i="7"/>
  <c r="G120" i="7"/>
  <c r="F120" i="7"/>
  <c r="G119" i="7"/>
  <c r="H119" i="7" s="1"/>
  <c r="F119" i="7"/>
  <c r="E119" i="7"/>
  <c r="G118" i="7"/>
  <c r="H118" i="7" s="1"/>
  <c r="F118" i="7"/>
  <c r="E118" i="7"/>
  <c r="G117" i="7"/>
  <c r="H117" i="7" s="1"/>
  <c r="F117" i="7"/>
  <c r="E117" i="7"/>
  <c r="G116" i="7"/>
  <c r="F116" i="7"/>
  <c r="G115" i="7"/>
  <c r="G114" i="7"/>
  <c r="E114" i="7"/>
  <c r="H114" i="7" s="1"/>
  <c r="G113" i="7"/>
  <c r="F113" i="7"/>
  <c r="E113" i="7"/>
  <c r="H113" i="7" s="1"/>
  <c r="G112" i="7"/>
  <c r="F112" i="7"/>
  <c r="G111" i="7"/>
  <c r="H110" i="7"/>
  <c r="G110" i="7"/>
  <c r="F110" i="7"/>
  <c r="E110" i="7"/>
  <c r="G109" i="7"/>
  <c r="F109" i="7"/>
  <c r="H108" i="7"/>
  <c r="G108" i="7"/>
  <c r="E108" i="7"/>
  <c r="G107" i="7"/>
  <c r="H107" i="7" s="1"/>
  <c r="F107" i="7"/>
  <c r="E107" i="7"/>
  <c r="G106" i="7"/>
  <c r="F106" i="7"/>
  <c r="G105" i="7"/>
  <c r="H105" i="7" s="1"/>
  <c r="F105" i="7"/>
  <c r="E105" i="7"/>
  <c r="G104" i="7"/>
  <c r="F104" i="7"/>
  <c r="G103" i="7"/>
  <c r="G102" i="7"/>
  <c r="H102" i="7" s="1"/>
  <c r="F102" i="7"/>
  <c r="E102" i="7"/>
  <c r="G101" i="7"/>
  <c r="H101" i="7" s="1"/>
  <c r="F101" i="7"/>
  <c r="E101" i="7"/>
  <c r="G100" i="7"/>
  <c r="H100" i="7" s="1"/>
  <c r="F100" i="7"/>
  <c r="E100" i="7"/>
  <c r="G99" i="7"/>
  <c r="G98" i="7"/>
  <c r="F98" i="7"/>
  <c r="E98" i="7"/>
  <c r="H98" i="7" s="1"/>
  <c r="G97" i="7"/>
  <c r="F97" i="7"/>
  <c r="E97" i="7"/>
  <c r="H97" i="7" s="1"/>
  <c r="G96" i="7"/>
  <c r="F96" i="7"/>
  <c r="E96" i="7"/>
  <c r="H96" i="7" s="1"/>
  <c r="G95" i="7"/>
  <c r="G94" i="7"/>
  <c r="G93" i="7"/>
  <c r="H93" i="7" s="1"/>
  <c r="E93" i="7"/>
  <c r="G92" i="7"/>
  <c r="G91" i="7"/>
  <c r="G90" i="7"/>
  <c r="G89" i="7"/>
  <c r="H89" i="7" s="1"/>
  <c r="F89" i="7"/>
  <c r="E89" i="7"/>
  <c r="G88" i="7"/>
  <c r="F88" i="7"/>
  <c r="G87" i="7"/>
  <c r="G86" i="7"/>
  <c r="H86" i="7" s="1"/>
  <c r="F86" i="7"/>
  <c r="E86" i="7"/>
  <c r="G85" i="7"/>
  <c r="H85" i="7" s="1"/>
  <c r="F85" i="7"/>
  <c r="E85" i="7"/>
  <c r="G84" i="7"/>
  <c r="F84" i="7"/>
  <c r="G83" i="7"/>
  <c r="H83" i="7" s="1"/>
  <c r="F83" i="7"/>
  <c r="E83" i="7"/>
  <c r="G82" i="7"/>
  <c r="E82" i="7"/>
  <c r="H82" i="7" s="1"/>
  <c r="G81" i="7"/>
  <c r="E81" i="7"/>
  <c r="H81" i="7" s="1"/>
  <c r="G80" i="7"/>
  <c r="G79" i="7"/>
  <c r="G78" i="7"/>
  <c r="E78" i="7"/>
  <c r="H78" i="7" s="1"/>
  <c r="G77" i="7"/>
  <c r="F77" i="7"/>
  <c r="E77" i="7"/>
  <c r="H77" i="7" s="1"/>
  <c r="G76" i="7"/>
  <c r="D75" i="7"/>
  <c r="C75" i="7"/>
  <c r="E112" i="7" s="1"/>
  <c r="H112" i="7" s="1"/>
  <c r="G69" i="7"/>
  <c r="F69" i="7"/>
  <c r="E69" i="7"/>
  <c r="H69" i="7" s="1"/>
  <c r="G68" i="7"/>
  <c r="F68" i="7"/>
  <c r="G67" i="7"/>
  <c r="F67" i="7"/>
  <c r="G66" i="7"/>
  <c r="F66" i="7"/>
  <c r="E66" i="7"/>
  <c r="H66" i="7" s="1"/>
  <c r="G65" i="7"/>
  <c r="F65" i="7"/>
  <c r="E65" i="7"/>
  <c r="H65" i="7" s="1"/>
  <c r="G64" i="7"/>
  <c r="F64" i="7"/>
  <c r="G63" i="7"/>
  <c r="F63" i="7"/>
  <c r="E63" i="7"/>
  <c r="G62" i="7"/>
  <c r="F62" i="7"/>
  <c r="E62" i="7"/>
  <c r="H62" i="7" s="1"/>
  <c r="G61" i="7"/>
  <c r="F61" i="7"/>
  <c r="E61" i="7"/>
  <c r="H61" i="7" s="1"/>
  <c r="G60" i="7"/>
  <c r="F60" i="7"/>
  <c r="E60" i="7"/>
  <c r="G59" i="7"/>
  <c r="F59" i="7"/>
  <c r="E59" i="7"/>
  <c r="G58" i="7"/>
  <c r="F58" i="7"/>
  <c r="E58" i="7"/>
  <c r="H58" i="7" s="1"/>
  <c r="G57" i="7"/>
  <c r="F57" i="7"/>
  <c r="E57" i="7"/>
  <c r="H57" i="7" s="1"/>
  <c r="G56" i="7"/>
  <c r="F56" i="7"/>
  <c r="E56" i="7"/>
  <c r="G55" i="7"/>
  <c r="F55" i="7"/>
  <c r="G54" i="7"/>
  <c r="F54" i="7"/>
  <c r="E54" i="7"/>
  <c r="H54" i="7" s="1"/>
  <c r="G53" i="7"/>
  <c r="F53" i="7"/>
  <c r="E53" i="7"/>
  <c r="H53" i="7" s="1"/>
  <c r="G52" i="7"/>
  <c r="F52" i="7"/>
  <c r="E52" i="7"/>
  <c r="G51" i="7"/>
  <c r="F51" i="7"/>
  <c r="E51" i="7"/>
  <c r="G50" i="7"/>
  <c r="F50" i="7"/>
  <c r="E50" i="7"/>
  <c r="H50" i="7" s="1"/>
  <c r="G49" i="7"/>
  <c r="F49" i="7"/>
  <c r="E49" i="7"/>
  <c r="H49" i="7" s="1"/>
  <c r="G48" i="7"/>
  <c r="F48" i="7"/>
  <c r="E48" i="7"/>
  <c r="G47" i="7"/>
  <c r="F47" i="7"/>
  <c r="E47" i="7"/>
  <c r="G46" i="7"/>
  <c r="F46" i="7"/>
  <c r="E46" i="7"/>
  <c r="H46" i="7" s="1"/>
  <c r="G45" i="7"/>
  <c r="F45" i="7"/>
  <c r="E45" i="7"/>
  <c r="H45" i="7" s="1"/>
  <c r="G44" i="7"/>
  <c r="F44" i="7"/>
  <c r="G43" i="7"/>
  <c r="F43" i="7"/>
  <c r="E43" i="7"/>
  <c r="G42" i="7"/>
  <c r="F42" i="7"/>
  <c r="E42" i="7"/>
  <c r="H42" i="7" s="1"/>
  <c r="G41" i="7"/>
  <c r="F41" i="7"/>
  <c r="E41" i="7"/>
  <c r="H41" i="7" s="1"/>
  <c r="G40" i="7"/>
  <c r="F40" i="7"/>
  <c r="E40" i="7"/>
  <c r="G39" i="7"/>
  <c r="F39" i="7"/>
  <c r="E39" i="7"/>
  <c r="G38" i="7"/>
  <c r="F38" i="7"/>
  <c r="E38" i="7"/>
  <c r="H38" i="7" s="1"/>
  <c r="G37" i="7"/>
  <c r="F37" i="7"/>
  <c r="E37" i="7"/>
  <c r="H37" i="7" s="1"/>
  <c r="G36" i="7"/>
  <c r="F36" i="7"/>
  <c r="E36" i="7"/>
  <c r="G35" i="7"/>
  <c r="F35" i="7"/>
  <c r="E35" i="7"/>
  <c r="G34" i="7"/>
  <c r="F34" i="7"/>
  <c r="E34" i="7"/>
  <c r="H34" i="7" s="1"/>
  <c r="G33" i="7"/>
  <c r="F33" i="7"/>
  <c r="E33" i="7"/>
  <c r="H33" i="7" s="1"/>
  <c r="G32" i="7"/>
  <c r="F32" i="7"/>
  <c r="E32" i="7"/>
  <c r="G31" i="7"/>
  <c r="F31" i="7"/>
  <c r="E31" i="7"/>
  <c r="G30" i="7"/>
  <c r="F30" i="7"/>
  <c r="E30" i="7"/>
  <c r="H30" i="7" s="1"/>
  <c r="G29" i="7"/>
  <c r="F29" i="7"/>
  <c r="E29" i="7"/>
  <c r="H29" i="7" s="1"/>
  <c r="G28" i="7"/>
  <c r="F28" i="7"/>
  <c r="E28" i="7"/>
  <c r="G27" i="7"/>
  <c r="F27" i="7"/>
  <c r="G26" i="7"/>
  <c r="F26" i="7"/>
  <c r="E26" i="7"/>
  <c r="H26" i="7" s="1"/>
  <c r="G25" i="7"/>
  <c r="F25" i="7"/>
  <c r="E25" i="7"/>
  <c r="H25" i="7" s="1"/>
  <c r="G24" i="7"/>
  <c r="F24" i="7"/>
  <c r="E24" i="7"/>
  <c r="G23" i="7"/>
  <c r="F23" i="7"/>
  <c r="E23" i="7"/>
  <c r="G22" i="7"/>
  <c r="F22" i="7"/>
  <c r="E22" i="7"/>
  <c r="H22" i="7" s="1"/>
  <c r="G21" i="7"/>
  <c r="F21" i="7"/>
  <c r="E21" i="7"/>
  <c r="H21" i="7" s="1"/>
  <c r="G20" i="7"/>
  <c r="F20" i="7"/>
  <c r="E20" i="7"/>
  <c r="F19" i="7"/>
  <c r="D19" i="7"/>
  <c r="C19" i="7"/>
  <c r="E67" i="7" s="1"/>
  <c r="H67" i="7" s="1"/>
  <c r="D13" i="7"/>
  <c r="C13" i="7"/>
  <c r="C12" i="7"/>
  <c r="D11" i="7"/>
  <c r="D9" i="7"/>
  <c r="G609" i="6"/>
  <c r="G608" i="6"/>
  <c r="G607" i="6"/>
  <c r="G606" i="6"/>
  <c r="G605" i="6"/>
  <c r="G604" i="6"/>
  <c r="G603" i="6"/>
  <c r="G602" i="6"/>
  <c r="F602" i="6"/>
  <c r="G601" i="6"/>
  <c r="G600" i="6"/>
  <c r="G599" i="6"/>
  <c r="E599" i="6"/>
  <c r="H599" i="6" s="1"/>
  <c r="G598" i="6"/>
  <c r="G597" i="6"/>
  <c r="G596" i="6"/>
  <c r="H596" i="6" s="1"/>
  <c r="F596" i="6"/>
  <c r="E596" i="6"/>
  <c r="G595" i="6"/>
  <c r="H595" i="6" s="1"/>
  <c r="E595" i="6"/>
  <c r="G594" i="6"/>
  <c r="G593" i="6"/>
  <c r="G592" i="6"/>
  <c r="G591" i="6"/>
  <c r="F591" i="6"/>
  <c r="G590" i="6"/>
  <c r="G589" i="6"/>
  <c r="G588" i="6"/>
  <c r="F588" i="6"/>
  <c r="E588" i="6"/>
  <c r="H588" i="6" s="1"/>
  <c r="G587" i="6"/>
  <c r="G586" i="6"/>
  <c r="G585" i="6"/>
  <c r="G584" i="6"/>
  <c r="G583" i="6"/>
  <c r="D582" i="6"/>
  <c r="C582" i="6"/>
  <c r="E608" i="6" s="1"/>
  <c r="H608" i="6" s="1"/>
  <c r="G576" i="6"/>
  <c r="F576" i="6"/>
  <c r="E576" i="6"/>
  <c r="H576" i="6" s="1"/>
  <c r="G575" i="6"/>
  <c r="F575" i="6"/>
  <c r="E575" i="6"/>
  <c r="G574" i="6"/>
  <c r="F574" i="6"/>
  <c r="G573" i="6"/>
  <c r="F573" i="6"/>
  <c r="E573" i="6"/>
  <c r="H573" i="6" s="1"/>
  <c r="G572" i="6"/>
  <c r="F572" i="6"/>
  <c r="E572" i="6"/>
  <c r="H572" i="6" s="1"/>
  <c r="G571" i="6"/>
  <c r="F571" i="6"/>
  <c r="G570" i="6"/>
  <c r="F570" i="6"/>
  <c r="G569" i="6"/>
  <c r="F569" i="6"/>
  <c r="E569" i="6"/>
  <c r="H569" i="6" s="1"/>
  <c r="G568" i="6"/>
  <c r="F568" i="6"/>
  <c r="E568" i="6"/>
  <c r="H568" i="6" s="1"/>
  <c r="G567" i="6"/>
  <c r="F567" i="6"/>
  <c r="E567" i="6"/>
  <c r="G566" i="6"/>
  <c r="F566" i="6"/>
  <c r="G565" i="6"/>
  <c r="F565" i="6"/>
  <c r="E565" i="6"/>
  <c r="H565" i="6" s="1"/>
  <c r="G564" i="6"/>
  <c r="F564" i="6"/>
  <c r="E564" i="6"/>
  <c r="H564" i="6" s="1"/>
  <c r="G563" i="6"/>
  <c r="F563" i="6"/>
  <c r="E563" i="6"/>
  <c r="G562" i="6"/>
  <c r="F562" i="6"/>
  <c r="G561" i="6"/>
  <c r="F561" i="6"/>
  <c r="E561" i="6"/>
  <c r="H561" i="6" s="1"/>
  <c r="G560" i="6"/>
  <c r="F560" i="6"/>
  <c r="E560" i="6"/>
  <c r="H560" i="6" s="1"/>
  <c r="G559" i="6"/>
  <c r="F559" i="6"/>
  <c r="G558" i="6"/>
  <c r="F558" i="6"/>
  <c r="E558" i="6"/>
  <c r="G557" i="6"/>
  <c r="F557" i="6"/>
  <c r="E557" i="6"/>
  <c r="H557" i="6" s="1"/>
  <c r="G556" i="6"/>
  <c r="F556" i="6"/>
  <c r="E556" i="6"/>
  <c r="H556" i="6" s="1"/>
  <c r="G555" i="6"/>
  <c r="F555" i="6"/>
  <c r="E555" i="6"/>
  <c r="G554" i="6"/>
  <c r="F554" i="6"/>
  <c r="G553" i="6"/>
  <c r="F553" i="6"/>
  <c r="E553" i="6"/>
  <c r="H553" i="6" s="1"/>
  <c r="G552" i="6"/>
  <c r="F552" i="6"/>
  <c r="E552" i="6"/>
  <c r="H552" i="6" s="1"/>
  <c r="G551" i="6"/>
  <c r="F551" i="6"/>
  <c r="G550" i="6"/>
  <c r="F550" i="6"/>
  <c r="E550" i="6"/>
  <c r="G549" i="6"/>
  <c r="F549" i="6"/>
  <c r="E549" i="6"/>
  <c r="H549" i="6" s="1"/>
  <c r="G548" i="6"/>
  <c r="F548" i="6"/>
  <c r="E548" i="6"/>
  <c r="H548" i="6" s="1"/>
  <c r="G547" i="6"/>
  <c r="F547" i="6"/>
  <c r="E547" i="6"/>
  <c r="G546" i="6"/>
  <c r="F546" i="6"/>
  <c r="G545" i="6"/>
  <c r="F545" i="6"/>
  <c r="E545" i="6"/>
  <c r="H545" i="6" s="1"/>
  <c r="G544" i="6"/>
  <c r="F544" i="6"/>
  <c r="E544" i="6"/>
  <c r="H544" i="6" s="1"/>
  <c r="G543" i="6"/>
  <c r="F543" i="6"/>
  <c r="E543" i="6"/>
  <c r="G542" i="6"/>
  <c r="F542" i="6"/>
  <c r="G541" i="6"/>
  <c r="F541" i="6"/>
  <c r="E541" i="6"/>
  <c r="H541" i="6" s="1"/>
  <c r="G540" i="6"/>
  <c r="F540" i="6"/>
  <c r="E540" i="6"/>
  <c r="H540" i="6" s="1"/>
  <c r="G539" i="6"/>
  <c r="F539" i="6"/>
  <c r="G538" i="6"/>
  <c r="F538" i="6"/>
  <c r="G537" i="6"/>
  <c r="F537" i="6"/>
  <c r="E537" i="6"/>
  <c r="H537" i="6" s="1"/>
  <c r="G536" i="6"/>
  <c r="F536" i="6"/>
  <c r="E536" i="6"/>
  <c r="H536" i="6" s="1"/>
  <c r="G535" i="6"/>
  <c r="F535" i="6"/>
  <c r="G534" i="6"/>
  <c r="F534" i="6"/>
  <c r="G533" i="6"/>
  <c r="F533" i="6"/>
  <c r="E533" i="6"/>
  <c r="H533" i="6" s="1"/>
  <c r="G532" i="6"/>
  <c r="F532" i="6"/>
  <c r="E532" i="6"/>
  <c r="H532" i="6" s="1"/>
  <c r="G531" i="6"/>
  <c r="F531" i="6"/>
  <c r="G530" i="6"/>
  <c r="F530" i="6"/>
  <c r="G529" i="6"/>
  <c r="F529" i="6"/>
  <c r="E529" i="6"/>
  <c r="H529" i="6" s="1"/>
  <c r="G528" i="6"/>
  <c r="F528" i="6"/>
  <c r="E528" i="6"/>
  <c r="H528" i="6" s="1"/>
  <c r="G527" i="6"/>
  <c r="F527" i="6"/>
  <c r="E527" i="6"/>
  <c r="G526" i="6"/>
  <c r="F526" i="6"/>
  <c r="G525" i="6"/>
  <c r="F525" i="6"/>
  <c r="E525" i="6"/>
  <c r="H525" i="6" s="1"/>
  <c r="G524" i="6"/>
  <c r="F524" i="6"/>
  <c r="E524" i="6"/>
  <c r="H524" i="6" s="1"/>
  <c r="G523" i="6"/>
  <c r="F523" i="6"/>
  <c r="G522" i="6"/>
  <c r="F522" i="6"/>
  <c r="G521" i="6"/>
  <c r="F521" i="6"/>
  <c r="E521" i="6"/>
  <c r="H521" i="6" s="1"/>
  <c r="G520" i="6"/>
  <c r="F520" i="6"/>
  <c r="E520" i="6"/>
  <c r="H520" i="6" s="1"/>
  <c r="G519" i="6"/>
  <c r="F519" i="6"/>
  <c r="E519" i="6"/>
  <c r="G518" i="6"/>
  <c r="F518" i="6"/>
  <c r="E518" i="6"/>
  <c r="G517" i="6"/>
  <c r="F517" i="6"/>
  <c r="E517" i="6"/>
  <c r="H517" i="6" s="1"/>
  <c r="G516" i="6"/>
  <c r="F516" i="6"/>
  <c r="E516" i="6"/>
  <c r="H516" i="6" s="1"/>
  <c r="G515" i="6"/>
  <c r="F515" i="6"/>
  <c r="G514" i="6"/>
  <c r="F514" i="6"/>
  <c r="G513" i="6"/>
  <c r="F513" i="6"/>
  <c r="E513" i="6"/>
  <c r="H513" i="6" s="1"/>
  <c r="G512" i="6"/>
  <c r="F512" i="6"/>
  <c r="E512" i="6"/>
  <c r="H512" i="6" s="1"/>
  <c r="G511" i="6"/>
  <c r="F511" i="6"/>
  <c r="G510" i="6"/>
  <c r="F510" i="6"/>
  <c r="G509" i="6"/>
  <c r="F509" i="6"/>
  <c r="E509" i="6"/>
  <c r="H509" i="6" s="1"/>
  <c r="G508" i="6"/>
  <c r="F508" i="6"/>
  <c r="E508" i="6"/>
  <c r="H508" i="6" s="1"/>
  <c r="G507" i="6"/>
  <c r="F507" i="6"/>
  <c r="G506" i="6"/>
  <c r="F506" i="6"/>
  <c r="G505" i="6"/>
  <c r="F505" i="6"/>
  <c r="E505" i="6"/>
  <c r="H505" i="6" s="1"/>
  <c r="G504" i="6"/>
  <c r="F504" i="6"/>
  <c r="E504" i="6"/>
  <c r="H504" i="6" s="1"/>
  <c r="G503" i="6"/>
  <c r="F503" i="6"/>
  <c r="G502" i="6"/>
  <c r="F502" i="6"/>
  <c r="E502" i="6"/>
  <c r="G501" i="6"/>
  <c r="F501" i="6"/>
  <c r="E501" i="6"/>
  <c r="H501" i="6" s="1"/>
  <c r="G500" i="6"/>
  <c r="F500" i="6"/>
  <c r="E500" i="6"/>
  <c r="H500" i="6" s="1"/>
  <c r="G499" i="6"/>
  <c r="F499" i="6"/>
  <c r="G498" i="6"/>
  <c r="F498" i="6"/>
  <c r="G497" i="6"/>
  <c r="F497" i="6"/>
  <c r="E497" i="6"/>
  <c r="H497" i="6" s="1"/>
  <c r="G496" i="6"/>
  <c r="F496" i="6"/>
  <c r="E496" i="6"/>
  <c r="H496" i="6" s="1"/>
  <c r="G495" i="6"/>
  <c r="F495" i="6"/>
  <c r="E495" i="6"/>
  <c r="G494" i="6"/>
  <c r="F494" i="6"/>
  <c r="G493" i="6"/>
  <c r="F493" i="6"/>
  <c r="E493" i="6"/>
  <c r="H493" i="6" s="1"/>
  <c r="G492" i="6"/>
  <c r="F492" i="6"/>
  <c r="E492" i="6"/>
  <c r="H492" i="6" s="1"/>
  <c r="G491" i="6"/>
  <c r="F491" i="6"/>
  <c r="E491" i="6"/>
  <c r="G490" i="6"/>
  <c r="F490" i="6"/>
  <c r="G489" i="6"/>
  <c r="F489" i="6"/>
  <c r="E489" i="6"/>
  <c r="H489" i="6" s="1"/>
  <c r="G488" i="6"/>
  <c r="F488" i="6"/>
  <c r="E488" i="6"/>
  <c r="H488" i="6" s="1"/>
  <c r="G487" i="6"/>
  <c r="F487" i="6"/>
  <c r="G486" i="6"/>
  <c r="F486" i="6"/>
  <c r="G485" i="6"/>
  <c r="F485" i="6"/>
  <c r="E485" i="6"/>
  <c r="H485" i="6" s="1"/>
  <c r="G484" i="6"/>
  <c r="F484" i="6"/>
  <c r="E484" i="6"/>
  <c r="H484" i="6" s="1"/>
  <c r="G483" i="6"/>
  <c r="F483" i="6"/>
  <c r="G482" i="6"/>
  <c r="F482" i="6"/>
  <c r="G481" i="6"/>
  <c r="F481" i="6"/>
  <c r="E481" i="6"/>
  <c r="H481" i="6" s="1"/>
  <c r="G480" i="6"/>
  <c r="F480" i="6"/>
  <c r="E480" i="6"/>
  <c r="H480" i="6" s="1"/>
  <c r="G479" i="6"/>
  <c r="F479" i="6"/>
  <c r="G478" i="6"/>
  <c r="F478" i="6"/>
  <c r="E478" i="6"/>
  <c r="G477" i="6"/>
  <c r="F477" i="6"/>
  <c r="E477" i="6"/>
  <c r="H477" i="6" s="1"/>
  <c r="G476" i="6"/>
  <c r="F476" i="6"/>
  <c r="E476" i="6"/>
  <c r="H476" i="6" s="1"/>
  <c r="G475" i="6"/>
  <c r="F475" i="6"/>
  <c r="E475" i="6"/>
  <c r="G474" i="6"/>
  <c r="F474" i="6"/>
  <c r="E474" i="6"/>
  <c r="G473" i="6"/>
  <c r="F473" i="6"/>
  <c r="E473" i="6"/>
  <c r="H473" i="6" s="1"/>
  <c r="G472" i="6"/>
  <c r="F472" i="6"/>
  <c r="E472" i="6"/>
  <c r="H472" i="6" s="1"/>
  <c r="G471" i="6"/>
  <c r="F471" i="6"/>
  <c r="G470" i="6"/>
  <c r="F470" i="6"/>
  <c r="G469" i="6"/>
  <c r="F469" i="6"/>
  <c r="E469" i="6"/>
  <c r="H469" i="6" s="1"/>
  <c r="G468" i="6"/>
  <c r="F468" i="6"/>
  <c r="E468" i="6"/>
  <c r="H468" i="6" s="1"/>
  <c r="G467" i="6"/>
  <c r="F467" i="6"/>
  <c r="G466" i="6"/>
  <c r="F466" i="6"/>
  <c r="G465" i="6"/>
  <c r="F465" i="6"/>
  <c r="E465" i="6"/>
  <c r="H465" i="6" s="1"/>
  <c r="G464" i="6"/>
  <c r="F464" i="6"/>
  <c r="E464" i="6"/>
  <c r="H464" i="6" s="1"/>
  <c r="G463" i="6"/>
  <c r="F463" i="6"/>
  <c r="G462" i="6"/>
  <c r="F462" i="6"/>
  <c r="G461" i="6"/>
  <c r="F461" i="6"/>
  <c r="E461" i="6"/>
  <c r="H461" i="6" s="1"/>
  <c r="G460" i="6"/>
  <c r="F460" i="6"/>
  <c r="E460" i="6"/>
  <c r="H460" i="6" s="1"/>
  <c r="G459" i="6"/>
  <c r="F459" i="6"/>
  <c r="G458" i="6"/>
  <c r="F458" i="6"/>
  <c r="G457" i="6"/>
  <c r="F457" i="6"/>
  <c r="E457" i="6"/>
  <c r="H457" i="6" s="1"/>
  <c r="G456" i="6"/>
  <c r="F456" i="6"/>
  <c r="E456" i="6"/>
  <c r="H456" i="6" s="1"/>
  <c r="G455" i="6"/>
  <c r="F455" i="6"/>
  <c r="G454" i="6"/>
  <c r="F454" i="6"/>
  <c r="G453" i="6"/>
  <c r="F453" i="6"/>
  <c r="E453" i="6"/>
  <c r="H453" i="6" s="1"/>
  <c r="G452" i="6"/>
  <c r="F452" i="6"/>
  <c r="E452" i="6"/>
  <c r="H452" i="6" s="1"/>
  <c r="G451" i="6"/>
  <c r="F451" i="6"/>
  <c r="E451" i="6"/>
  <c r="G450" i="6"/>
  <c r="F450" i="6"/>
  <c r="E450" i="6"/>
  <c r="G449" i="6"/>
  <c r="F449" i="6"/>
  <c r="E449" i="6"/>
  <c r="H449" i="6" s="1"/>
  <c r="G448" i="6"/>
  <c r="F448" i="6"/>
  <c r="E448" i="6"/>
  <c r="H448" i="6" s="1"/>
  <c r="G447" i="6"/>
  <c r="F447" i="6"/>
  <c r="E447" i="6"/>
  <c r="G446" i="6"/>
  <c r="F446" i="6"/>
  <c r="E446" i="6"/>
  <c r="G445" i="6"/>
  <c r="F445" i="6"/>
  <c r="E445" i="6"/>
  <c r="H445" i="6" s="1"/>
  <c r="G444" i="6"/>
  <c r="F444" i="6"/>
  <c r="E444" i="6"/>
  <c r="H444" i="6" s="1"/>
  <c r="G443" i="6"/>
  <c r="F443" i="6"/>
  <c r="G442" i="6"/>
  <c r="F442" i="6"/>
  <c r="G441" i="6"/>
  <c r="F441" i="6"/>
  <c r="E441" i="6"/>
  <c r="H441" i="6" s="1"/>
  <c r="G440" i="6"/>
  <c r="F440" i="6"/>
  <c r="E440" i="6"/>
  <c r="H440" i="6" s="1"/>
  <c r="G439" i="6"/>
  <c r="F439" i="6"/>
  <c r="E439" i="6"/>
  <c r="G438" i="6"/>
  <c r="F438" i="6"/>
  <c r="E438" i="6"/>
  <c r="G437" i="6"/>
  <c r="F437" i="6"/>
  <c r="E437" i="6"/>
  <c r="H437" i="6" s="1"/>
  <c r="G436" i="6"/>
  <c r="F436" i="6"/>
  <c r="E436" i="6"/>
  <c r="H436" i="6" s="1"/>
  <c r="G435" i="6"/>
  <c r="F435" i="6"/>
  <c r="E435" i="6"/>
  <c r="G434" i="6"/>
  <c r="F434" i="6"/>
  <c r="G433" i="6"/>
  <c r="F433" i="6"/>
  <c r="E433" i="6"/>
  <c r="H433" i="6" s="1"/>
  <c r="G432" i="6"/>
  <c r="F432" i="6"/>
  <c r="E432" i="6"/>
  <c r="H432" i="6" s="1"/>
  <c r="G431" i="6"/>
  <c r="F431" i="6"/>
  <c r="E431" i="6"/>
  <c r="G430" i="6"/>
  <c r="F430" i="6"/>
  <c r="G429" i="6"/>
  <c r="F429" i="6"/>
  <c r="E429" i="6"/>
  <c r="H429" i="6" s="1"/>
  <c r="G428" i="6"/>
  <c r="F428" i="6"/>
  <c r="E428" i="6"/>
  <c r="H428" i="6" s="1"/>
  <c r="G427" i="6"/>
  <c r="F427" i="6"/>
  <c r="E427" i="6"/>
  <c r="G426" i="6"/>
  <c r="F426" i="6"/>
  <c r="E426" i="6"/>
  <c r="G425" i="6"/>
  <c r="F425" i="6"/>
  <c r="E425" i="6"/>
  <c r="H425" i="6" s="1"/>
  <c r="G424" i="6"/>
  <c r="F424" i="6"/>
  <c r="E424" i="6"/>
  <c r="H424" i="6" s="1"/>
  <c r="G423" i="6"/>
  <c r="F423" i="6"/>
  <c r="G422" i="6"/>
  <c r="F422" i="6"/>
  <c r="E422" i="6"/>
  <c r="G421" i="6"/>
  <c r="F421" i="6"/>
  <c r="E421" i="6"/>
  <c r="H421" i="6" s="1"/>
  <c r="G420" i="6"/>
  <c r="F420" i="6"/>
  <c r="E420" i="6"/>
  <c r="H420" i="6" s="1"/>
  <c r="G419" i="6"/>
  <c r="F419" i="6"/>
  <c r="E419" i="6"/>
  <c r="G418" i="6"/>
  <c r="F418" i="6"/>
  <c r="E418" i="6"/>
  <c r="G417" i="6"/>
  <c r="F417" i="6"/>
  <c r="E417" i="6"/>
  <c r="H417" i="6" s="1"/>
  <c r="G416" i="6"/>
  <c r="F416" i="6"/>
  <c r="E416" i="6"/>
  <c r="H416" i="6" s="1"/>
  <c r="G415" i="6"/>
  <c r="F415" i="6"/>
  <c r="E415" i="6"/>
  <c r="G414" i="6"/>
  <c r="F414" i="6"/>
  <c r="E414" i="6"/>
  <c r="G413" i="6"/>
  <c r="F413" i="6"/>
  <c r="E413" i="6"/>
  <c r="H413" i="6" s="1"/>
  <c r="G412" i="6"/>
  <c r="F412" i="6"/>
  <c r="E412" i="6"/>
  <c r="H412" i="6" s="1"/>
  <c r="G411" i="6"/>
  <c r="F411" i="6"/>
  <c r="G410" i="6"/>
  <c r="F410" i="6"/>
  <c r="G409" i="6"/>
  <c r="F409" i="6"/>
  <c r="E409" i="6"/>
  <c r="H409" i="6" s="1"/>
  <c r="G408" i="6"/>
  <c r="F408" i="6"/>
  <c r="E408" i="6"/>
  <c r="H408" i="6" s="1"/>
  <c r="G407" i="6"/>
  <c r="F407" i="6"/>
  <c r="E407" i="6"/>
  <c r="G406" i="6"/>
  <c r="F406" i="6"/>
  <c r="G405" i="6"/>
  <c r="F405" i="6"/>
  <c r="E405" i="6"/>
  <c r="H405" i="6" s="1"/>
  <c r="G404" i="6"/>
  <c r="F404" i="6"/>
  <c r="E404" i="6"/>
  <c r="H404" i="6" s="1"/>
  <c r="G403" i="6"/>
  <c r="F403" i="6"/>
  <c r="G402" i="6"/>
  <c r="F402" i="6"/>
  <c r="G401" i="6"/>
  <c r="F401" i="6"/>
  <c r="E401" i="6"/>
  <c r="H401" i="6" s="1"/>
  <c r="G400" i="6"/>
  <c r="F400" i="6"/>
  <c r="E400" i="6"/>
  <c r="H400" i="6" s="1"/>
  <c r="G399" i="6"/>
  <c r="F399" i="6"/>
  <c r="G398" i="6"/>
  <c r="F398" i="6"/>
  <c r="G397" i="6"/>
  <c r="F397" i="6"/>
  <c r="E397" i="6"/>
  <c r="H397" i="6" s="1"/>
  <c r="G396" i="6"/>
  <c r="F396" i="6"/>
  <c r="E396" i="6"/>
  <c r="H396" i="6" s="1"/>
  <c r="G395" i="6"/>
  <c r="F395" i="6"/>
  <c r="G394" i="6"/>
  <c r="F394" i="6"/>
  <c r="E394" i="6"/>
  <c r="G393" i="6"/>
  <c r="F393" i="6"/>
  <c r="E393" i="6"/>
  <c r="H393" i="6" s="1"/>
  <c r="G392" i="6"/>
  <c r="F392" i="6"/>
  <c r="E392" i="6"/>
  <c r="H392" i="6" s="1"/>
  <c r="G391" i="6"/>
  <c r="F391" i="6"/>
  <c r="G390" i="6"/>
  <c r="F390" i="6"/>
  <c r="G389" i="6"/>
  <c r="F389" i="6"/>
  <c r="E389" i="6"/>
  <c r="H389" i="6" s="1"/>
  <c r="G388" i="6"/>
  <c r="F388" i="6"/>
  <c r="E388" i="6"/>
  <c r="H388" i="6" s="1"/>
  <c r="G387" i="6"/>
  <c r="F387" i="6"/>
  <c r="G386" i="6"/>
  <c r="F386" i="6"/>
  <c r="G385" i="6"/>
  <c r="F385" i="6"/>
  <c r="E385" i="6"/>
  <c r="H385" i="6" s="1"/>
  <c r="G384" i="6"/>
  <c r="F384" i="6"/>
  <c r="E384" i="6"/>
  <c r="H384" i="6" s="1"/>
  <c r="G383" i="6"/>
  <c r="F383" i="6"/>
  <c r="G382" i="6"/>
  <c r="F382" i="6"/>
  <c r="G381" i="6"/>
  <c r="F381" i="6"/>
  <c r="E381" i="6"/>
  <c r="H381" i="6" s="1"/>
  <c r="G380" i="6"/>
  <c r="F380" i="6"/>
  <c r="E380" i="6"/>
  <c r="H380" i="6" s="1"/>
  <c r="G379" i="6"/>
  <c r="F379" i="6"/>
  <c r="G378" i="6"/>
  <c r="F378" i="6"/>
  <c r="G377" i="6"/>
  <c r="F377" i="6"/>
  <c r="E377" i="6"/>
  <c r="H377" i="6" s="1"/>
  <c r="G376" i="6"/>
  <c r="F376" i="6"/>
  <c r="E376" i="6"/>
  <c r="H376" i="6" s="1"/>
  <c r="G375" i="6"/>
  <c r="F375" i="6"/>
  <c r="G374" i="6"/>
  <c r="F374" i="6"/>
  <c r="G373" i="6"/>
  <c r="F373" i="6"/>
  <c r="E373" i="6"/>
  <c r="H373" i="6" s="1"/>
  <c r="G372" i="6"/>
  <c r="F372" i="6"/>
  <c r="E372" i="6"/>
  <c r="H372" i="6" s="1"/>
  <c r="G371" i="6"/>
  <c r="F371" i="6"/>
  <c r="E371" i="6"/>
  <c r="G370" i="6"/>
  <c r="F370" i="6"/>
  <c r="G369" i="6"/>
  <c r="F369" i="6"/>
  <c r="E369" i="6"/>
  <c r="H369" i="6" s="1"/>
  <c r="G368" i="6"/>
  <c r="F368" i="6"/>
  <c r="E368" i="6"/>
  <c r="H368" i="6" s="1"/>
  <c r="G367" i="6"/>
  <c r="F367" i="6"/>
  <c r="G366" i="6"/>
  <c r="F366" i="6"/>
  <c r="G365" i="6"/>
  <c r="F365" i="6"/>
  <c r="E365" i="6"/>
  <c r="H365" i="6" s="1"/>
  <c r="G364" i="6"/>
  <c r="F364" i="6"/>
  <c r="E364" i="6"/>
  <c r="H364" i="6" s="1"/>
  <c r="G363" i="6"/>
  <c r="F363" i="6"/>
  <c r="E363" i="6"/>
  <c r="G362" i="6"/>
  <c r="F362" i="6"/>
  <c r="G361" i="6"/>
  <c r="F361" i="6"/>
  <c r="E361" i="6"/>
  <c r="H361" i="6" s="1"/>
  <c r="G360" i="6"/>
  <c r="F360" i="6"/>
  <c r="E360" i="6"/>
  <c r="H360" i="6" s="1"/>
  <c r="G359" i="6"/>
  <c r="F359" i="6"/>
  <c r="G358" i="6"/>
  <c r="F358" i="6"/>
  <c r="G357" i="6"/>
  <c r="F357" i="6"/>
  <c r="E357" i="6"/>
  <c r="H357" i="6" s="1"/>
  <c r="G356" i="6"/>
  <c r="F356" i="6"/>
  <c r="E356" i="6"/>
  <c r="H356" i="6" s="1"/>
  <c r="G355" i="6"/>
  <c r="F355" i="6"/>
  <c r="G354" i="6"/>
  <c r="F354" i="6"/>
  <c r="E354" i="6"/>
  <c r="G353" i="6"/>
  <c r="F353" i="6"/>
  <c r="E353" i="6"/>
  <c r="H353" i="6" s="1"/>
  <c r="G352" i="6"/>
  <c r="F352" i="6"/>
  <c r="E352" i="6"/>
  <c r="H352" i="6" s="1"/>
  <c r="G351" i="6"/>
  <c r="F351" i="6"/>
  <c r="G350" i="6"/>
  <c r="F350" i="6"/>
  <c r="F349" i="6"/>
  <c r="E349" i="6"/>
  <c r="D349" i="6"/>
  <c r="C349" i="6"/>
  <c r="E574" i="6" s="1"/>
  <c r="H574" i="6" s="1"/>
  <c r="G343" i="6"/>
  <c r="G342" i="6"/>
  <c r="E342" i="6"/>
  <c r="H342" i="6" s="1"/>
  <c r="G341" i="6"/>
  <c r="E341" i="6"/>
  <c r="H341" i="6" s="1"/>
  <c r="H340" i="6"/>
  <c r="G340" i="6"/>
  <c r="F340" i="6"/>
  <c r="E340" i="6"/>
  <c r="H339" i="6"/>
  <c r="G339" i="6"/>
  <c r="E339" i="6"/>
  <c r="G338" i="6"/>
  <c r="F338" i="6"/>
  <c r="G337" i="6"/>
  <c r="H337" i="6" s="1"/>
  <c r="F337" i="6"/>
  <c r="E337" i="6"/>
  <c r="G336" i="6"/>
  <c r="H336" i="6" s="1"/>
  <c r="F336" i="6"/>
  <c r="E336" i="6"/>
  <c r="G335" i="6"/>
  <c r="G334" i="6"/>
  <c r="E334" i="6"/>
  <c r="H334" i="6" s="1"/>
  <c r="G333" i="6"/>
  <c r="F333" i="6"/>
  <c r="E333" i="6"/>
  <c r="H333" i="6" s="1"/>
  <c r="G332" i="6"/>
  <c r="F332" i="6"/>
  <c r="E332" i="6"/>
  <c r="H332" i="6" s="1"/>
  <c r="G331" i="6"/>
  <c r="F331" i="6"/>
  <c r="E331" i="6"/>
  <c r="H331" i="6" s="1"/>
  <c r="G330" i="6"/>
  <c r="F330" i="6"/>
  <c r="E330" i="6"/>
  <c r="H330" i="6" s="1"/>
  <c r="G329" i="6"/>
  <c r="E329" i="6"/>
  <c r="H329" i="6" s="1"/>
  <c r="G328" i="6"/>
  <c r="G327" i="6"/>
  <c r="G326" i="6"/>
  <c r="F326" i="6"/>
  <c r="G325" i="6"/>
  <c r="E325" i="6"/>
  <c r="H325" i="6" s="1"/>
  <c r="G324" i="6"/>
  <c r="E324" i="6"/>
  <c r="H324" i="6" s="1"/>
  <c r="G323" i="6"/>
  <c r="G322" i="6"/>
  <c r="H322" i="6" s="1"/>
  <c r="F322" i="6"/>
  <c r="E322" i="6"/>
  <c r="G321" i="6"/>
  <c r="F321" i="6"/>
  <c r="G320" i="6"/>
  <c r="H320" i="6" s="1"/>
  <c r="E320" i="6"/>
  <c r="G319" i="6"/>
  <c r="E319" i="6"/>
  <c r="H319" i="6" s="1"/>
  <c r="G318" i="6"/>
  <c r="F318" i="6"/>
  <c r="E318" i="6"/>
  <c r="H318" i="6" s="1"/>
  <c r="G317" i="6"/>
  <c r="E317" i="6"/>
  <c r="H317" i="6" s="1"/>
  <c r="H316" i="6"/>
  <c r="G316" i="6"/>
  <c r="E316" i="6"/>
  <c r="G315" i="6"/>
  <c r="H315" i="6" s="1"/>
  <c r="F315" i="6"/>
  <c r="E315" i="6"/>
  <c r="G314" i="6"/>
  <c r="H314" i="6" s="1"/>
  <c r="E314" i="6"/>
  <c r="G313" i="6"/>
  <c r="E313" i="6"/>
  <c r="H313" i="6" s="1"/>
  <c r="G312" i="6"/>
  <c r="F312" i="6"/>
  <c r="E312" i="6"/>
  <c r="H312" i="6" s="1"/>
  <c r="G311" i="6"/>
  <c r="F311" i="6"/>
  <c r="E311" i="6"/>
  <c r="H311" i="6" s="1"/>
  <c r="G310" i="6"/>
  <c r="E310" i="6"/>
  <c r="H310" i="6" s="1"/>
  <c r="H309" i="6"/>
  <c r="G309" i="6"/>
  <c r="F309" i="6"/>
  <c r="E309" i="6"/>
  <c r="H308" i="6"/>
  <c r="G308" i="6"/>
  <c r="E308" i="6"/>
  <c r="G307" i="6"/>
  <c r="H307" i="6" s="1"/>
  <c r="F307" i="6"/>
  <c r="E307" i="6"/>
  <c r="G306" i="6"/>
  <c r="F306" i="6"/>
  <c r="G305" i="6"/>
  <c r="F305" i="6"/>
  <c r="G304" i="6"/>
  <c r="H304" i="6" s="1"/>
  <c r="E304" i="6"/>
  <c r="G303" i="6"/>
  <c r="E303" i="6"/>
  <c r="H303" i="6" s="1"/>
  <c r="G302" i="6"/>
  <c r="E302" i="6"/>
  <c r="H302" i="6" s="1"/>
  <c r="H301" i="6"/>
  <c r="G301" i="6"/>
  <c r="E301" i="6"/>
  <c r="G300" i="6"/>
  <c r="G299" i="6"/>
  <c r="H299" i="6" s="1"/>
  <c r="F299" i="6"/>
  <c r="E299" i="6"/>
  <c r="G298" i="6"/>
  <c r="F298" i="6"/>
  <c r="G297" i="6"/>
  <c r="H297" i="6" s="1"/>
  <c r="F297" i="6"/>
  <c r="E297" i="6"/>
  <c r="G296" i="6"/>
  <c r="H296" i="6" s="1"/>
  <c r="F296" i="6"/>
  <c r="E296" i="6"/>
  <c r="G295" i="6"/>
  <c r="E295" i="6"/>
  <c r="H295" i="6" s="1"/>
  <c r="G294" i="6"/>
  <c r="E294" i="6"/>
  <c r="H294" i="6" s="1"/>
  <c r="G293" i="6"/>
  <c r="G292" i="6"/>
  <c r="H292" i="6" s="1"/>
  <c r="F292" i="6"/>
  <c r="E292" i="6"/>
  <c r="G291" i="6"/>
  <c r="G290" i="6"/>
  <c r="E290" i="6"/>
  <c r="H290" i="6" s="1"/>
  <c r="G289" i="6"/>
  <c r="E289" i="6"/>
  <c r="H289" i="6" s="1"/>
  <c r="G288" i="6"/>
  <c r="G287" i="6"/>
  <c r="G286" i="6"/>
  <c r="E286" i="6"/>
  <c r="H286" i="6" s="1"/>
  <c r="G285" i="6"/>
  <c r="F285" i="6"/>
  <c r="E285" i="6"/>
  <c r="H285" i="6" s="1"/>
  <c r="G284" i="6"/>
  <c r="F284" i="6"/>
  <c r="E284" i="6"/>
  <c r="H284" i="6" s="1"/>
  <c r="G283" i="6"/>
  <c r="E283" i="6"/>
  <c r="H283" i="6" s="1"/>
  <c r="H282" i="6"/>
  <c r="G282" i="6"/>
  <c r="E282" i="6"/>
  <c r="G281" i="6"/>
  <c r="H281" i="6" s="1"/>
  <c r="F281" i="6"/>
  <c r="E281" i="6"/>
  <c r="G280" i="6"/>
  <c r="F280" i="6"/>
  <c r="G279" i="6"/>
  <c r="F279" i="6"/>
  <c r="G278" i="6"/>
  <c r="G277" i="6"/>
  <c r="E277" i="6"/>
  <c r="H277" i="6" s="1"/>
  <c r="G276" i="6"/>
  <c r="E276" i="6"/>
  <c r="H276" i="6" s="1"/>
  <c r="G275" i="6"/>
  <c r="G274" i="6"/>
  <c r="H274" i="6" s="1"/>
  <c r="F274" i="6"/>
  <c r="E274" i="6"/>
  <c r="G273" i="6"/>
  <c r="H273" i="6" s="1"/>
  <c r="F273" i="6"/>
  <c r="E273" i="6"/>
  <c r="G272" i="6"/>
  <c r="H272" i="6" s="1"/>
  <c r="F272" i="6"/>
  <c r="E272" i="6"/>
  <c r="G271" i="6"/>
  <c r="H271" i="6" s="1"/>
  <c r="F271" i="6"/>
  <c r="E271" i="6"/>
  <c r="G270" i="6"/>
  <c r="G269" i="6"/>
  <c r="H269" i="6" s="1"/>
  <c r="F269" i="6"/>
  <c r="E269" i="6"/>
  <c r="G268" i="6"/>
  <c r="H268" i="6" s="1"/>
  <c r="F268" i="6"/>
  <c r="E268" i="6"/>
  <c r="G267" i="6"/>
  <c r="H267" i="6" s="1"/>
  <c r="F267" i="6"/>
  <c r="E267" i="6"/>
  <c r="G266" i="6"/>
  <c r="H266" i="6" s="1"/>
  <c r="F266" i="6"/>
  <c r="E266" i="6"/>
  <c r="G265" i="6"/>
  <c r="H265" i="6" s="1"/>
  <c r="F265" i="6"/>
  <c r="E265" i="6"/>
  <c r="G264" i="6"/>
  <c r="E264" i="6"/>
  <c r="H264" i="6" s="1"/>
  <c r="G263" i="6"/>
  <c r="F263" i="6"/>
  <c r="E263" i="6"/>
  <c r="H263" i="6" s="1"/>
  <c r="G262" i="6"/>
  <c r="E262" i="6"/>
  <c r="H262" i="6" s="1"/>
  <c r="H261" i="6"/>
  <c r="G261" i="6"/>
  <c r="F261" i="6"/>
  <c r="E261" i="6"/>
  <c r="G260" i="6"/>
  <c r="G259" i="6"/>
  <c r="G258" i="6"/>
  <c r="E258" i="6"/>
  <c r="H258" i="6" s="1"/>
  <c r="G257" i="6"/>
  <c r="F257" i="6"/>
  <c r="E257" i="6"/>
  <c r="H257" i="6" s="1"/>
  <c r="G256" i="6"/>
  <c r="F256" i="6"/>
  <c r="E256" i="6"/>
  <c r="H256" i="6" s="1"/>
  <c r="G255" i="6"/>
  <c r="F255" i="6"/>
  <c r="E255" i="6"/>
  <c r="H255" i="6" s="1"/>
  <c r="G254" i="6"/>
  <c r="F254" i="6"/>
  <c r="E254" i="6"/>
  <c r="H254" i="6" s="1"/>
  <c r="G253" i="6"/>
  <c r="E253" i="6"/>
  <c r="H253" i="6" s="1"/>
  <c r="H252" i="6"/>
  <c r="G252" i="6"/>
  <c r="F252" i="6"/>
  <c r="E252" i="6"/>
  <c r="H251" i="6"/>
  <c r="G251" i="6"/>
  <c r="F251" i="6"/>
  <c r="E251" i="6"/>
  <c r="G250" i="6"/>
  <c r="G249" i="6"/>
  <c r="G248" i="6"/>
  <c r="E248" i="6"/>
  <c r="H248" i="6" s="1"/>
  <c r="G247" i="6"/>
  <c r="E247" i="6"/>
  <c r="H247" i="6" s="1"/>
  <c r="H246" i="6"/>
  <c r="G246" i="6"/>
  <c r="F246" i="6"/>
  <c r="E246" i="6"/>
  <c r="H245" i="6"/>
  <c r="G245" i="6"/>
  <c r="F245" i="6"/>
  <c r="E245" i="6"/>
  <c r="G244" i="6"/>
  <c r="G243" i="6"/>
  <c r="G242" i="6"/>
  <c r="H242" i="6" s="1"/>
  <c r="F242" i="6"/>
  <c r="E242" i="6"/>
  <c r="G241" i="6"/>
  <c r="E241" i="6"/>
  <c r="H241" i="6" s="1"/>
  <c r="G240" i="6"/>
  <c r="F240" i="6"/>
  <c r="E240" i="6"/>
  <c r="H240" i="6" s="1"/>
  <c r="G239" i="6"/>
  <c r="F239" i="6"/>
  <c r="E239" i="6"/>
  <c r="H239" i="6" s="1"/>
  <c r="G238" i="6"/>
  <c r="E238" i="6"/>
  <c r="H238" i="6" s="1"/>
  <c r="H237" i="6"/>
  <c r="G237" i="6"/>
  <c r="F237" i="6"/>
  <c r="E237" i="6"/>
  <c r="H236" i="6"/>
  <c r="G236" i="6"/>
  <c r="F236" i="6"/>
  <c r="E236" i="6"/>
  <c r="H235" i="6"/>
  <c r="G235" i="6"/>
  <c r="F235" i="6"/>
  <c r="E235" i="6"/>
  <c r="G234" i="6"/>
  <c r="G233" i="6"/>
  <c r="F233" i="6"/>
  <c r="G232" i="6"/>
  <c r="H232" i="6" s="1"/>
  <c r="E232" i="6"/>
  <c r="G231" i="6"/>
  <c r="F231" i="6"/>
  <c r="G230" i="6"/>
  <c r="E230" i="6"/>
  <c r="H230" i="6" s="1"/>
  <c r="G229" i="6"/>
  <c r="F229" i="6"/>
  <c r="E229" i="6"/>
  <c r="H229" i="6" s="1"/>
  <c r="G228" i="6"/>
  <c r="E228" i="6"/>
  <c r="H228" i="6" s="1"/>
  <c r="G227" i="6"/>
  <c r="G226" i="6"/>
  <c r="F226" i="6"/>
  <c r="G225" i="6"/>
  <c r="G224" i="6"/>
  <c r="F224" i="6"/>
  <c r="G223" i="6"/>
  <c r="F223" i="6"/>
  <c r="G222" i="6"/>
  <c r="E222" i="6"/>
  <c r="H222" i="6" s="1"/>
  <c r="G221" i="6"/>
  <c r="F221" i="6"/>
  <c r="E221" i="6"/>
  <c r="H221" i="6" s="1"/>
  <c r="G220" i="6"/>
  <c r="F220" i="6"/>
  <c r="E220" i="6"/>
  <c r="H220" i="6" s="1"/>
  <c r="G219" i="6"/>
  <c r="F219" i="6"/>
  <c r="E219" i="6"/>
  <c r="H219" i="6" s="1"/>
  <c r="G218" i="6"/>
  <c r="E218" i="6"/>
  <c r="H218" i="6" s="1"/>
  <c r="H217" i="6"/>
  <c r="G217" i="6"/>
  <c r="F217" i="6"/>
  <c r="E217" i="6"/>
  <c r="H216" i="6"/>
  <c r="G216" i="6"/>
  <c r="F216" i="6"/>
  <c r="E216" i="6"/>
  <c r="G215" i="6"/>
  <c r="G214" i="6"/>
  <c r="G213" i="6"/>
  <c r="E213" i="6"/>
  <c r="H213" i="6" s="1"/>
  <c r="G212" i="6"/>
  <c r="E212" i="6"/>
  <c r="H212" i="6" s="1"/>
  <c r="H211" i="6"/>
  <c r="G211" i="6"/>
  <c r="F211" i="6"/>
  <c r="E211" i="6"/>
  <c r="G210" i="6"/>
  <c r="G209" i="6"/>
  <c r="G208" i="6"/>
  <c r="E208" i="6"/>
  <c r="H208" i="6" s="1"/>
  <c r="G207" i="6"/>
  <c r="F207" i="6"/>
  <c r="E207" i="6"/>
  <c r="H207" i="6" s="1"/>
  <c r="G206" i="6"/>
  <c r="E206" i="6"/>
  <c r="H206" i="6" s="1"/>
  <c r="G205" i="6"/>
  <c r="G204" i="6"/>
  <c r="G203" i="6"/>
  <c r="E203" i="6"/>
  <c r="H203" i="6" s="1"/>
  <c r="G202" i="6"/>
  <c r="E202" i="6"/>
  <c r="H202" i="6" s="1"/>
  <c r="G201" i="6"/>
  <c r="G200" i="6"/>
  <c r="G199" i="6"/>
  <c r="E199" i="6"/>
  <c r="H199" i="6" s="1"/>
  <c r="G198" i="6"/>
  <c r="F198" i="6"/>
  <c r="E198" i="6"/>
  <c r="H198" i="6" s="1"/>
  <c r="G197" i="6"/>
  <c r="E197" i="6"/>
  <c r="H197" i="6" s="1"/>
  <c r="H196" i="6"/>
  <c r="G196" i="6"/>
  <c r="F196" i="6"/>
  <c r="E196" i="6"/>
  <c r="H195" i="6"/>
  <c r="G195" i="6"/>
  <c r="F195" i="6"/>
  <c r="E195" i="6"/>
  <c r="G194" i="6"/>
  <c r="G193" i="6"/>
  <c r="H193" i="6" s="1"/>
  <c r="E193" i="6"/>
  <c r="G192" i="6"/>
  <c r="E192" i="6"/>
  <c r="H192" i="6" s="1"/>
  <c r="G191" i="6"/>
  <c r="E191" i="6"/>
  <c r="H191" i="6" s="1"/>
  <c r="H190" i="6"/>
  <c r="G190" i="6"/>
  <c r="F190" i="6"/>
  <c r="E190" i="6"/>
  <c r="G189" i="6"/>
  <c r="G188" i="6"/>
  <c r="G187" i="6"/>
  <c r="E187" i="6"/>
  <c r="H187" i="6" s="1"/>
  <c r="G186" i="6"/>
  <c r="E186" i="6"/>
  <c r="H186" i="6" s="1"/>
  <c r="G185" i="6"/>
  <c r="G184" i="6"/>
  <c r="G183" i="6"/>
  <c r="H183" i="6" s="1"/>
  <c r="F183" i="6"/>
  <c r="E183" i="6"/>
  <c r="G182" i="6"/>
  <c r="E182" i="6"/>
  <c r="H182" i="6" s="1"/>
  <c r="G181" i="6"/>
  <c r="E181" i="6"/>
  <c r="H181" i="6" s="1"/>
  <c r="G180" i="6"/>
  <c r="G179" i="6"/>
  <c r="G178" i="6"/>
  <c r="E178" i="6"/>
  <c r="H178" i="6" s="1"/>
  <c r="G177" i="6"/>
  <c r="F177" i="6"/>
  <c r="E177" i="6"/>
  <c r="H177" i="6" s="1"/>
  <c r="G176" i="6"/>
  <c r="E176" i="6"/>
  <c r="H176" i="6" s="1"/>
  <c r="G175" i="6"/>
  <c r="G174" i="6"/>
  <c r="G173" i="6"/>
  <c r="E173" i="6"/>
  <c r="D173" i="6"/>
  <c r="C173" i="6"/>
  <c r="E343" i="6" s="1"/>
  <c r="H343" i="6" s="1"/>
  <c r="G167" i="6"/>
  <c r="F167" i="6"/>
  <c r="G166" i="6"/>
  <c r="F166" i="6"/>
  <c r="E166" i="6"/>
  <c r="H166" i="6" s="1"/>
  <c r="G165" i="6"/>
  <c r="F165" i="6"/>
  <c r="E165" i="6"/>
  <c r="H165" i="6" s="1"/>
  <c r="G164" i="6"/>
  <c r="F164" i="6"/>
  <c r="G163" i="6"/>
  <c r="F163" i="6"/>
  <c r="E163" i="6"/>
  <c r="G162" i="6"/>
  <c r="F162" i="6"/>
  <c r="E162" i="6"/>
  <c r="H162" i="6" s="1"/>
  <c r="G161" i="6"/>
  <c r="F161" i="6"/>
  <c r="G160" i="6"/>
  <c r="F160" i="6"/>
  <c r="E160" i="6"/>
  <c r="G159" i="6"/>
  <c r="F159" i="6"/>
  <c r="E159" i="6"/>
  <c r="G158" i="6"/>
  <c r="F158" i="6"/>
  <c r="E158" i="6"/>
  <c r="H158" i="6" s="1"/>
  <c r="G157" i="6"/>
  <c r="F157" i="6"/>
  <c r="G156" i="6"/>
  <c r="F156" i="6"/>
  <c r="E156" i="6"/>
  <c r="G155" i="6"/>
  <c r="F155" i="6"/>
  <c r="G154" i="6"/>
  <c r="F154" i="6"/>
  <c r="E154" i="6"/>
  <c r="H154" i="6" s="1"/>
  <c r="G153" i="6"/>
  <c r="F153" i="6"/>
  <c r="G152" i="6"/>
  <c r="F152" i="6"/>
  <c r="G151" i="6"/>
  <c r="F151" i="6"/>
  <c r="E151" i="6"/>
  <c r="G150" i="6"/>
  <c r="F150" i="6"/>
  <c r="E150" i="6"/>
  <c r="H150" i="6" s="1"/>
  <c r="G149" i="6"/>
  <c r="F149" i="6"/>
  <c r="E149" i="6"/>
  <c r="H149" i="6" s="1"/>
  <c r="G148" i="6"/>
  <c r="F148" i="6"/>
  <c r="G147" i="6"/>
  <c r="F147" i="6"/>
  <c r="E147" i="6"/>
  <c r="G146" i="6"/>
  <c r="F146" i="6"/>
  <c r="E146" i="6"/>
  <c r="H146" i="6" s="1"/>
  <c r="G145" i="6"/>
  <c r="F145" i="6"/>
  <c r="G144" i="6"/>
  <c r="F144" i="6"/>
  <c r="E144" i="6"/>
  <c r="G143" i="6"/>
  <c r="F143" i="6"/>
  <c r="G142" i="6"/>
  <c r="F142" i="6"/>
  <c r="E142" i="6"/>
  <c r="H142" i="6" s="1"/>
  <c r="G141" i="6"/>
  <c r="F141" i="6"/>
  <c r="G140" i="6"/>
  <c r="F140" i="6"/>
  <c r="G139" i="6"/>
  <c r="F139" i="6"/>
  <c r="E139" i="6"/>
  <c r="G138" i="6"/>
  <c r="F138" i="6"/>
  <c r="E138" i="6"/>
  <c r="H138" i="6" s="1"/>
  <c r="G137" i="6"/>
  <c r="F137" i="6"/>
  <c r="G136" i="6"/>
  <c r="F136" i="6"/>
  <c r="G135" i="6"/>
  <c r="F135" i="6"/>
  <c r="E135" i="6"/>
  <c r="G134" i="6"/>
  <c r="F134" i="6"/>
  <c r="E134" i="6"/>
  <c r="H134" i="6" s="1"/>
  <c r="G133" i="6"/>
  <c r="F133" i="6"/>
  <c r="G132" i="6"/>
  <c r="F132" i="6"/>
  <c r="G131" i="6"/>
  <c r="F131" i="6"/>
  <c r="G130" i="6"/>
  <c r="F130" i="6"/>
  <c r="E130" i="6"/>
  <c r="H130" i="6" s="1"/>
  <c r="G129" i="6"/>
  <c r="F129" i="6"/>
  <c r="G128" i="6"/>
  <c r="F128" i="6"/>
  <c r="G127" i="6"/>
  <c r="F127" i="6"/>
  <c r="E127" i="6"/>
  <c r="G126" i="6"/>
  <c r="F126" i="6"/>
  <c r="E126" i="6"/>
  <c r="H126" i="6" s="1"/>
  <c r="G125" i="6"/>
  <c r="F125" i="6"/>
  <c r="G124" i="6"/>
  <c r="F124" i="6"/>
  <c r="G123" i="6"/>
  <c r="F123" i="6"/>
  <c r="G122" i="6"/>
  <c r="F122" i="6"/>
  <c r="E122" i="6"/>
  <c r="H122" i="6" s="1"/>
  <c r="G121" i="6"/>
  <c r="F121" i="6"/>
  <c r="G120" i="6"/>
  <c r="F120" i="6"/>
  <c r="G119" i="6"/>
  <c r="F119" i="6"/>
  <c r="E119" i="6"/>
  <c r="G118" i="6"/>
  <c r="F118" i="6"/>
  <c r="E118" i="6"/>
  <c r="H118" i="6" s="1"/>
  <c r="G117" i="6"/>
  <c r="F117" i="6"/>
  <c r="G116" i="6"/>
  <c r="F116" i="6"/>
  <c r="G115" i="6"/>
  <c r="F115" i="6"/>
  <c r="G114" i="6"/>
  <c r="F114" i="6"/>
  <c r="E114" i="6"/>
  <c r="H114" i="6" s="1"/>
  <c r="G113" i="6"/>
  <c r="F113" i="6"/>
  <c r="G112" i="6"/>
  <c r="F112" i="6"/>
  <c r="G111" i="6"/>
  <c r="F111" i="6"/>
  <c r="G110" i="6"/>
  <c r="F110" i="6"/>
  <c r="E110" i="6"/>
  <c r="H110" i="6" s="1"/>
  <c r="G109" i="6"/>
  <c r="F109" i="6"/>
  <c r="G108" i="6"/>
  <c r="F108" i="6"/>
  <c r="G107" i="6"/>
  <c r="F107" i="6"/>
  <c r="G106" i="6"/>
  <c r="F106" i="6"/>
  <c r="E106" i="6"/>
  <c r="H106" i="6" s="1"/>
  <c r="G105" i="6"/>
  <c r="F105" i="6"/>
  <c r="E105" i="6"/>
  <c r="H105" i="6" s="1"/>
  <c r="G104" i="6"/>
  <c r="F104" i="6"/>
  <c r="G103" i="6"/>
  <c r="F103" i="6"/>
  <c r="G102" i="6"/>
  <c r="F102" i="6"/>
  <c r="E102" i="6"/>
  <c r="H102" i="6" s="1"/>
  <c r="G101" i="6"/>
  <c r="F101" i="6"/>
  <c r="E101" i="6"/>
  <c r="H101" i="6" s="1"/>
  <c r="G100" i="6"/>
  <c r="F100" i="6"/>
  <c r="G99" i="6"/>
  <c r="F99" i="6"/>
  <c r="G98" i="6"/>
  <c r="F98" i="6"/>
  <c r="E98" i="6"/>
  <c r="H98" i="6" s="1"/>
  <c r="G97" i="6"/>
  <c r="F97" i="6"/>
  <c r="G96" i="6"/>
  <c r="F96" i="6"/>
  <c r="G95" i="6"/>
  <c r="F95" i="6"/>
  <c r="G94" i="6"/>
  <c r="F94" i="6"/>
  <c r="E94" i="6"/>
  <c r="H94" i="6" s="1"/>
  <c r="G93" i="6"/>
  <c r="F93" i="6"/>
  <c r="G92" i="6"/>
  <c r="F92" i="6"/>
  <c r="G91" i="6"/>
  <c r="F91" i="6"/>
  <c r="G90" i="6"/>
  <c r="F90" i="6"/>
  <c r="E90" i="6"/>
  <c r="H90" i="6" s="1"/>
  <c r="G89" i="6"/>
  <c r="F89" i="6"/>
  <c r="G88" i="6"/>
  <c r="F88" i="6"/>
  <c r="E88" i="6"/>
  <c r="G87" i="6"/>
  <c r="F87" i="6"/>
  <c r="G86" i="6"/>
  <c r="F86" i="6"/>
  <c r="E86" i="6"/>
  <c r="H86" i="6" s="1"/>
  <c r="G85" i="6"/>
  <c r="F85" i="6"/>
  <c r="G84" i="6"/>
  <c r="F84" i="6"/>
  <c r="G83" i="6"/>
  <c r="F83" i="6"/>
  <c r="G82" i="6"/>
  <c r="F82" i="6"/>
  <c r="E82" i="6"/>
  <c r="H82" i="6" s="1"/>
  <c r="G81" i="6"/>
  <c r="F81" i="6"/>
  <c r="E81" i="6"/>
  <c r="H81" i="6" s="1"/>
  <c r="G80" i="6"/>
  <c r="F80" i="6"/>
  <c r="G79" i="6"/>
  <c r="F79" i="6"/>
  <c r="G78" i="6"/>
  <c r="F78" i="6"/>
  <c r="E78" i="6"/>
  <c r="H78" i="6" s="1"/>
  <c r="G77" i="6"/>
  <c r="F77" i="6"/>
  <c r="G76" i="6"/>
  <c r="F76" i="6"/>
  <c r="F75" i="6"/>
  <c r="D75" i="6"/>
  <c r="C75" i="6"/>
  <c r="E167" i="6" s="1"/>
  <c r="H167" i="6" s="1"/>
  <c r="H69" i="6"/>
  <c r="G69" i="6"/>
  <c r="F69" i="6"/>
  <c r="E69" i="6"/>
  <c r="G68" i="6"/>
  <c r="G67" i="6"/>
  <c r="G66" i="6"/>
  <c r="H66" i="6" s="1"/>
  <c r="F66" i="6"/>
  <c r="E66" i="6"/>
  <c r="G65" i="6"/>
  <c r="E65" i="6"/>
  <c r="H65" i="6" s="1"/>
  <c r="G64" i="6"/>
  <c r="G63" i="6"/>
  <c r="F63" i="6"/>
  <c r="G62" i="6"/>
  <c r="F62" i="6"/>
  <c r="G61" i="6"/>
  <c r="F61" i="6"/>
  <c r="G60" i="6"/>
  <c r="F60" i="6"/>
  <c r="H59" i="6"/>
  <c r="G59" i="6"/>
  <c r="E59" i="6"/>
  <c r="G58" i="6"/>
  <c r="H58" i="6" s="1"/>
  <c r="F58" i="6"/>
  <c r="E58" i="6"/>
  <c r="G57" i="6"/>
  <c r="H57" i="6" s="1"/>
  <c r="F57" i="6"/>
  <c r="E57" i="6"/>
  <c r="G56" i="6"/>
  <c r="H56" i="6" s="1"/>
  <c r="F56" i="6"/>
  <c r="E56" i="6"/>
  <c r="G55" i="6"/>
  <c r="F55" i="6"/>
  <c r="G54" i="6"/>
  <c r="G53" i="6"/>
  <c r="F53" i="6"/>
  <c r="G52" i="6"/>
  <c r="H52" i="6" s="1"/>
  <c r="F52" i="6"/>
  <c r="E52" i="6"/>
  <c r="G51" i="6"/>
  <c r="E51" i="6"/>
  <c r="H51" i="6" s="1"/>
  <c r="G50" i="6"/>
  <c r="H49" i="6"/>
  <c r="G49" i="6"/>
  <c r="E49" i="6"/>
  <c r="G48" i="6"/>
  <c r="H48" i="6" s="1"/>
  <c r="E48" i="6"/>
  <c r="G47" i="6"/>
  <c r="H47" i="6" s="1"/>
  <c r="F47" i="6"/>
  <c r="E47" i="6"/>
  <c r="G46" i="6"/>
  <c r="H46" i="6" s="1"/>
  <c r="F46" i="6"/>
  <c r="E46" i="6"/>
  <c r="G45" i="6"/>
  <c r="E45" i="6"/>
  <c r="H45" i="6" s="1"/>
  <c r="G44" i="6"/>
  <c r="H43" i="6"/>
  <c r="G43" i="6"/>
  <c r="F43" i="6"/>
  <c r="E43" i="6"/>
  <c r="H42" i="6"/>
  <c r="G42" i="6"/>
  <c r="F42" i="6"/>
  <c r="E42" i="6"/>
  <c r="H41" i="6"/>
  <c r="G41" i="6"/>
  <c r="F41" i="6"/>
  <c r="E41" i="6"/>
  <c r="G40" i="6"/>
  <c r="F40" i="6"/>
  <c r="G39" i="6"/>
  <c r="G38" i="6"/>
  <c r="G37" i="6"/>
  <c r="H37" i="6" s="1"/>
  <c r="F37" i="6"/>
  <c r="E37" i="6"/>
  <c r="G36" i="6"/>
  <c r="E36" i="6"/>
  <c r="H36" i="6" s="1"/>
  <c r="G35" i="6"/>
  <c r="F35" i="6"/>
  <c r="E35" i="6"/>
  <c r="H35" i="6" s="1"/>
  <c r="G34" i="6"/>
  <c r="F34" i="6"/>
  <c r="E34" i="6"/>
  <c r="H34" i="6" s="1"/>
  <c r="G33" i="6"/>
  <c r="F33" i="6"/>
  <c r="E33" i="6"/>
  <c r="H33" i="6" s="1"/>
  <c r="G32" i="6"/>
  <c r="F32" i="6"/>
  <c r="E32" i="6"/>
  <c r="H32" i="6" s="1"/>
  <c r="G31" i="6"/>
  <c r="F31" i="6"/>
  <c r="E31" i="6"/>
  <c r="H31" i="6" s="1"/>
  <c r="G30" i="6"/>
  <c r="G29" i="6"/>
  <c r="G28" i="6"/>
  <c r="G27" i="6"/>
  <c r="E27" i="6"/>
  <c r="H27" i="6" s="1"/>
  <c r="G26" i="6"/>
  <c r="F26" i="6"/>
  <c r="E26" i="6"/>
  <c r="H26" i="6" s="1"/>
  <c r="G25" i="6"/>
  <c r="F25" i="6"/>
  <c r="E25" i="6"/>
  <c r="H25" i="6" s="1"/>
  <c r="G24" i="6"/>
  <c r="F24" i="6"/>
  <c r="E24" i="6"/>
  <c r="H24" i="6" s="1"/>
  <c r="G23" i="6"/>
  <c r="H22" i="6"/>
  <c r="G22" i="6"/>
  <c r="E22" i="6"/>
  <c r="G21" i="6"/>
  <c r="H21" i="6" s="1"/>
  <c r="F21" i="6"/>
  <c r="E21" i="6"/>
  <c r="G20" i="6"/>
  <c r="H20" i="6" s="1"/>
  <c r="F20" i="6"/>
  <c r="E20" i="6"/>
  <c r="G19" i="6"/>
  <c r="D19" i="6"/>
  <c r="C19" i="6"/>
  <c r="E67" i="6" s="1"/>
  <c r="H67" i="6" s="1"/>
  <c r="D12" i="6"/>
  <c r="C12" i="6"/>
  <c r="C11" i="6"/>
  <c r="D10" i="6"/>
  <c r="G609" i="5"/>
  <c r="F609" i="5"/>
  <c r="G608" i="5"/>
  <c r="F608" i="5"/>
  <c r="E608" i="5"/>
  <c r="H608" i="5" s="1"/>
  <c r="G607" i="5"/>
  <c r="F607" i="5"/>
  <c r="E607" i="5"/>
  <c r="H607" i="5" s="1"/>
  <c r="G606" i="5"/>
  <c r="F606" i="5"/>
  <c r="G605" i="5"/>
  <c r="F605" i="5"/>
  <c r="G604" i="5"/>
  <c r="F604" i="5"/>
  <c r="E604" i="5"/>
  <c r="H604" i="5" s="1"/>
  <c r="G603" i="5"/>
  <c r="F603" i="5"/>
  <c r="G602" i="5"/>
  <c r="F602" i="5"/>
  <c r="G601" i="5"/>
  <c r="F601" i="5"/>
  <c r="G600" i="5"/>
  <c r="F600" i="5"/>
  <c r="E600" i="5"/>
  <c r="H600" i="5" s="1"/>
  <c r="G599" i="5"/>
  <c r="F599" i="5"/>
  <c r="G598" i="5"/>
  <c r="F598" i="5"/>
  <c r="G597" i="5"/>
  <c r="F597" i="5"/>
  <c r="G596" i="5"/>
  <c r="F596" i="5"/>
  <c r="E596" i="5"/>
  <c r="H596" i="5" s="1"/>
  <c r="G595" i="5"/>
  <c r="F595" i="5"/>
  <c r="E595" i="5"/>
  <c r="H595" i="5" s="1"/>
  <c r="G594" i="5"/>
  <c r="F594" i="5"/>
  <c r="E594" i="5"/>
  <c r="G593" i="5"/>
  <c r="F593" i="5"/>
  <c r="G592" i="5"/>
  <c r="F592" i="5"/>
  <c r="E592" i="5"/>
  <c r="H592" i="5" s="1"/>
  <c r="G591" i="5"/>
  <c r="F591" i="5"/>
  <c r="E591" i="5"/>
  <c r="H591" i="5" s="1"/>
  <c r="G590" i="5"/>
  <c r="F590" i="5"/>
  <c r="E590" i="5"/>
  <c r="G589" i="5"/>
  <c r="F589" i="5"/>
  <c r="G588" i="5"/>
  <c r="F588" i="5"/>
  <c r="E588" i="5"/>
  <c r="H588" i="5" s="1"/>
  <c r="G587" i="5"/>
  <c r="F587" i="5"/>
  <c r="G586" i="5"/>
  <c r="F586" i="5"/>
  <c r="G585" i="5"/>
  <c r="F585" i="5"/>
  <c r="G584" i="5"/>
  <c r="F584" i="5"/>
  <c r="E584" i="5"/>
  <c r="H584" i="5" s="1"/>
  <c r="G583" i="5"/>
  <c r="F583" i="5"/>
  <c r="G582" i="5"/>
  <c r="F582" i="5"/>
  <c r="D582" i="5"/>
  <c r="C582" i="5"/>
  <c r="G576" i="5"/>
  <c r="F576" i="5"/>
  <c r="E576" i="5"/>
  <c r="H576" i="5" s="1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F572" i="5"/>
  <c r="E572" i="5"/>
  <c r="H572" i="5" s="1"/>
  <c r="G571" i="5"/>
  <c r="F571" i="5"/>
  <c r="E571" i="5"/>
  <c r="H571" i="5" s="1"/>
  <c r="G570" i="5"/>
  <c r="G569" i="5"/>
  <c r="G568" i="5"/>
  <c r="G567" i="5"/>
  <c r="F567" i="5"/>
  <c r="G566" i="5"/>
  <c r="F566" i="5"/>
  <c r="G565" i="5"/>
  <c r="H565" i="5" s="1"/>
  <c r="F565" i="5"/>
  <c r="E565" i="5"/>
  <c r="G564" i="5"/>
  <c r="H564" i="5" s="1"/>
  <c r="F564" i="5"/>
  <c r="E564" i="5"/>
  <c r="G563" i="5"/>
  <c r="F563" i="5"/>
  <c r="G562" i="5"/>
  <c r="G561" i="5"/>
  <c r="G560" i="5"/>
  <c r="G559" i="5"/>
  <c r="G558" i="5"/>
  <c r="H558" i="5" s="1"/>
  <c r="F558" i="5"/>
  <c r="E558" i="5"/>
  <c r="G557" i="5"/>
  <c r="H557" i="5" s="1"/>
  <c r="F557" i="5"/>
  <c r="E557" i="5"/>
  <c r="G556" i="5"/>
  <c r="H556" i="5" s="1"/>
  <c r="F556" i="5"/>
  <c r="E556" i="5"/>
  <c r="G555" i="5"/>
  <c r="F555" i="5"/>
  <c r="G554" i="5"/>
  <c r="E554" i="5"/>
  <c r="H554" i="5" s="1"/>
  <c r="G553" i="5"/>
  <c r="F553" i="5"/>
  <c r="E553" i="5"/>
  <c r="H553" i="5" s="1"/>
  <c r="G552" i="5"/>
  <c r="F552" i="5"/>
  <c r="E552" i="5"/>
  <c r="H552" i="5" s="1"/>
  <c r="G551" i="5"/>
  <c r="F551" i="5"/>
  <c r="E551" i="5"/>
  <c r="H551" i="5" s="1"/>
  <c r="G550" i="5"/>
  <c r="F550" i="5"/>
  <c r="E550" i="5"/>
  <c r="H550" i="5" s="1"/>
  <c r="G549" i="5"/>
  <c r="H548" i="5"/>
  <c r="G548" i="5"/>
  <c r="F548" i="5"/>
  <c r="E548" i="5"/>
  <c r="H547" i="5"/>
  <c r="G547" i="5"/>
  <c r="F547" i="5"/>
  <c r="E547" i="5"/>
  <c r="H546" i="5"/>
  <c r="G546" i="5"/>
  <c r="F546" i="5"/>
  <c r="E546" i="5"/>
  <c r="H545" i="5"/>
  <c r="G545" i="5"/>
  <c r="F545" i="5"/>
  <c r="E545" i="5"/>
  <c r="H544" i="5"/>
  <c r="G544" i="5"/>
  <c r="F544" i="5"/>
  <c r="E544" i="5"/>
  <c r="G543" i="5"/>
  <c r="G542" i="5"/>
  <c r="F542" i="5"/>
  <c r="G541" i="5"/>
  <c r="H541" i="5" s="1"/>
  <c r="F541" i="5"/>
  <c r="E541" i="5"/>
  <c r="G540" i="5"/>
  <c r="H540" i="5" s="1"/>
  <c r="F540" i="5"/>
  <c r="E540" i="5"/>
  <c r="G539" i="5"/>
  <c r="F539" i="5"/>
  <c r="G538" i="5"/>
  <c r="G537" i="5"/>
  <c r="H537" i="5" s="1"/>
  <c r="F537" i="5"/>
  <c r="E537" i="5"/>
  <c r="G536" i="5"/>
  <c r="F536" i="5"/>
  <c r="G535" i="5"/>
  <c r="E535" i="5"/>
  <c r="H535" i="5" s="1"/>
  <c r="G534" i="5"/>
  <c r="F534" i="5"/>
  <c r="E534" i="5"/>
  <c r="H534" i="5" s="1"/>
  <c r="G533" i="5"/>
  <c r="F533" i="5"/>
  <c r="E533" i="5"/>
  <c r="H533" i="5" s="1"/>
  <c r="G532" i="5"/>
  <c r="H531" i="5"/>
  <c r="G531" i="5"/>
  <c r="F531" i="5"/>
  <c r="E531" i="5"/>
  <c r="G530" i="5"/>
  <c r="F530" i="5"/>
  <c r="H529" i="5"/>
  <c r="G529" i="5"/>
  <c r="F529" i="5"/>
  <c r="E529" i="5"/>
  <c r="H528" i="5"/>
  <c r="G528" i="5"/>
  <c r="F528" i="5"/>
  <c r="E528" i="5"/>
  <c r="H527" i="5"/>
  <c r="G527" i="5"/>
  <c r="F527" i="5"/>
  <c r="E527" i="5"/>
  <c r="H526" i="5"/>
  <c r="G526" i="5"/>
  <c r="F526" i="5"/>
  <c r="E526" i="5"/>
  <c r="G525" i="5"/>
  <c r="F525" i="5"/>
  <c r="H524" i="5"/>
  <c r="G524" i="5"/>
  <c r="E524" i="5"/>
  <c r="G523" i="5"/>
  <c r="F523" i="5"/>
  <c r="G522" i="5"/>
  <c r="H522" i="5" s="1"/>
  <c r="F522" i="5"/>
  <c r="E522" i="5"/>
  <c r="G521" i="5"/>
  <c r="H521" i="5" s="1"/>
  <c r="E521" i="5"/>
  <c r="G520" i="5"/>
  <c r="F520" i="5"/>
  <c r="G519" i="5"/>
  <c r="H519" i="5" s="1"/>
  <c r="F519" i="5"/>
  <c r="E519" i="5"/>
  <c r="G518" i="5"/>
  <c r="H518" i="5" s="1"/>
  <c r="F518" i="5"/>
  <c r="E518" i="5"/>
  <c r="G517" i="5"/>
  <c r="E517" i="5"/>
  <c r="H517" i="5" s="1"/>
  <c r="G516" i="5"/>
  <c r="E516" i="5"/>
  <c r="H516" i="5" s="1"/>
  <c r="G515" i="5"/>
  <c r="F515" i="5"/>
  <c r="G514" i="5"/>
  <c r="F514" i="5"/>
  <c r="H513" i="5"/>
  <c r="G513" i="5"/>
  <c r="F513" i="5"/>
  <c r="E513" i="5"/>
  <c r="H512" i="5"/>
  <c r="G512" i="5"/>
  <c r="F512" i="5"/>
  <c r="E512" i="5"/>
  <c r="G511" i="5"/>
  <c r="F511" i="5"/>
  <c r="G510" i="5"/>
  <c r="F510" i="5"/>
  <c r="H509" i="5"/>
  <c r="G509" i="5"/>
  <c r="F509" i="5"/>
  <c r="E509" i="5"/>
  <c r="G508" i="5"/>
  <c r="F508" i="5"/>
  <c r="H507" i="5"/>
  <c r="G507" i="5"/>
  <c r="F507" i="5"/>
  <c r="E507" i="5"/>
  <c r="H506" i="5"/>
  <c r="G506" i="5"/>
  <c r="F506" i="5"/>
  <c r="E506" i="5"/>
  <c r="H505" i="5"/>
  <c r="G505" i="5"/>
  <c r="F505" i="5"/>
  <c r="E505" i="5"/>
  <c r="H504" i="5"/>
  <c r="G504" i="5"/>
  <c r="F504" i="5"/>
  <c r="E504" i="5"/>
  <c r="H503" i="5"/>
  <c r="G503" i="5"/>
  <c r="F503" i="5"/>
  <c r="E503" i="5"/>
  <c r="H502" i="5"/>
  <c r="G502" i="5"/>
  <c r="F502" i="5"/>
  <c r="E502" i="5"/>
  <c r="H501" i="5"/>
  <c r="G501" i="5"/>
  <c r="F501" i="5"/>
  <c r="E501" i="5"/>
  <c r="G500" i="5"/>
  <c r="H499" i="5"/>
  <c r="G499" i="5"/>
  <c r="F499" i="5"/>
  <c r="E499" i="5"/>
  <c r="H498" i="5"/>
  <c r="G498" i="5"/>
  <c r="E498" i="5"/>
  <c r="G497" i="5"/>
  <c r="E497" i="5"/>
  <c r="H497" i="5" s="1"/>
  <c r="G496" i="5"/>
  <c r="F496" i="5"/>
  <c r="E496" i="5"/>
  <c r="H496" i="5" s="1"/>
  <c r="G495" i="5"/>
  <c r="F495" i="5"/>
  <c r="E495" i="5"/>
  <c r="H495" i="5" s="1"/>
  <c r="G494" i="5"/>
  <c r="F494" i="5"/>
  <c r="E494" i="5"/>
  <c r="H494" i="5" s="1"/>
  <c r="G493" i="5"/>
  <c r="F493" i="5"/>
  <c r="E493" i="5"/>
  <c r="H493" i="5" s="1"/>
  <c r="G492" i="5"/>
  <c r="F492" i="5"/>
  <c r="E492" i="5"/>
  <c r="H492" i="5" s="1"/>
  <c r="G491" i="5"/>
  <c r="F491" i="5"/>
  <c r="E491" i="5"/>
  <c r="H491" i="5" s="1"/>
  <c r="G490" i="5"/>
  <c r="E490" i="5"/>
  <c r="H490" i="5" s="1"/>
  <c r="G489" i="5"/>
  <c r="G488" i="5"/>
  <c r="H488" i="5" s="1"/>
  <c r="F488" i="5"/>
  <c r="E488" i="5"/>
  <c r="G487" i="5"/>
  <c r="H487" i="5" s="1"/>
  <c r="F487" i="5"/>
  <c r="E487" i="5"/>
  <c r="G486" i="5"/>
  <c r="F486" i="5"/>
  <c r="G485" i="5"/>
  <c r="F485" i="5"/>
  <c r="G484" i="5"/>
  <c r="G483" i="5"/>
  <c r="E483" i="5"/>
  <c r="H483" i="5" s="1"/>
  <c r="G482" i="5"/>
  <c r="F482" i="5"/>
  <c r="E482" i="5"/>
  <c r="H482" i="5" s="1"/>
  <c r="G481" i="5"/>
  <c r="G480" i="5"/>
  <c r="F480" i="5"/>
  <c r="G479" i="5"/>
  <c r="H478" i="5"/>
  <c r="G478" i="5"/>
  <c r="F478" i="5"/>
  <c r="E478" i="5"/>
  <c r="H477" i="5"/>
  <c r="G477" i="5"/>
  <c r="F477" i="5"/>
  <c r="E477" i="5"/>
  <c r="G476" i="5"/>
  <c r="F476" i="5"/>
  <c r="G475" i="5"/>
  <c r="F475" i="5"/>
  <c r="G474" i="5"/>
  <c r="H474" i="5" s="1"/>
  <c r="F474" i="5"/>
  <c r="E474" i="5"/>
  <c r="G473" i="5"/>
  <c r="H473" i="5" s="1"/>
  <c r="F473" i="5"/>
  <c r="E473" i="5"/>
  <c r="G472" i="5"/>
  <c r="H472" i="5" s="1"/>
  <c r="F472" i="5"/>
  <c r="E472" i="5"/>
  <c r="G471" i="5"/>
  <c r="G470" i="5"/>
  <c r="E470" i="5"/>
  <c r="G469" i="5"/>
  <c r="E469" i="5"/>
  <c r="H469" i="5" s="1"/>
  <c r="H468" i="5"/>
  <c r="G468" i="5"/>
  <c r="F468" i="5"/>
  <c r="E468" i="5"/>
  <c r="H467" i="5"/>
  <c r="G467" i="5"/>
  <c r="E467" i="5"/>
  <c r="G466" i="5"/>
  <c r="G465" i="5"/>
  <c r="E465" i="5"/>
  <c r="H465" i="5" s="1"/>
  <c r="G464" i="5"/>
  <c r="E464" i="5"/>
  <c r="H464" i="5" s="1"/>
  <c r="G463" i="5"/>
  <c r="F463" i="5"/>
  <c r="E463" i="5"/>
  <c r="H463" i="5" s="1"/>
  <c r="G462" i="5"/>
  <c r="F462" i="5"/>
  <c r="E462" i="5"/>
  <c r="H462" i="5" s="1"/>
  <c r="G461" i="5"/>
  <c r="F461" i="5"/>
  <c r="E461" i="5"/>
  <c r="H461" i="5" s="1"/>
  <c r="G460" i="5"/>
  <c r="F460" i="5"/>
  <c r="E460" i="5"/>
  <c r="H460" i="5" s="1"/>
  <c r="G459" i="5"/>
  <c r="F459" i="5"/>
  <c r="E459" i="5"/>
  <c r="H459" i="5" s="1"/>
  <c r="G458" i="5"/>
  <c r="F458" i="5"/>
  <c r="E458" i="5"/>
  <c r="H458" i="5" s="1"/>
  <c r="G457" i="5"/>
  <c r="F457" i="5"/>
  <c r="E457" i="5"/>
  <c r="H457" i="5" s="1"/>
  <c r="G456" i="5"/>
  <c r="G455" i="5"/>
  <c r="G454" i="5"/>
  <c r="F454" i="5"/>
  <c r="G453" i="5"/>
  <c r="H453" i="5" s="1"/>
  <c r="F453" i="5"/>
  <c r="E453" i="5"/>
  <c r="G452" i="5"/>
  <c r="E452" i="5"/>
  <c r="H452" i="5" s="1"/>
  <c r="G451" i="5"/>
  <c r="F451" i="5"/>
  <c r="E451" i="5"/>
  <c r="H451" i="5" s="1"/>
  <c r="G450" i="5"/>
  <c r="F450" i="5"/>
  <c r="E450" i="5"/>
  <c r="H450" i="5" s="1"/>
  <c r="G449" i="5"/>
  <c r="F449" i="5"/>
  <c r="E449" i="5"/>
  <c r="H449" i="5" s="1"/>
  <c r="G448" i="5"/>
  <c r="F448" i="5"/>
  <c r="E448" i="5"/>
  <c r="H448" i="5" s="1"/>
  <c r="G447" i="5"/>
  <c r="F447" i="5"/>
  <c r="E447" i="5"/>
  <c r="H447" i="5" s="1"/>
  <c r="G446" i="5"/>
  <c r="F446" i="5"/>
  <c r="E446" i="5"/>
  <c r="H446" i="5" s="1"/>
  <c r="G445" i="5"/>
  <c r="F445" i="5"/>
  <c r="E445" i="5"/>
  <c r="H445" i="5" s="1"/>
  <c r="G444" i="5"/>
  <c r="F444" i="5"/>
  <c r="E444" i="5"/>
  <c r="H444" i="5" s="1"/>
  <c r="G443" i="5"/>
  <c r="H442" i="5"/>
  <c r="G442" i="5"/>
  <c r="F442" i="5"/>
  <c r="E442" i="5"/>
  <c r="H441" i="5"/>
  <c r="G441" i="5"/>
  <c r="F441" i="5"/>
  <c r="E441" i="5"/>
  <c r="H440" i="5"/>
  <c r="G440" i="5"/>
  <c r="F440" i="5"/>
  <c r="E440" i="5"/>
  <c r="H439" i="5"/>
  <c r="G439" i="5"/>
  <c r="E439" i="5"/>
  <c r="G438" i="5"/>
  <c r="H438" i="5" s="1"/>
  <c r="F438" i="5"/>
  <c r="E438" i="5"/>
  <c r="G437" i="5"/>
  <c r="H437" i="5" s="1"/>
  <c r="E437" i="5"/>
  <c r="G436" i="5"/>
  <c r="H436" i="5" s="1"/>
  <c r="F436" i="5"/>
  <c r="E436" i="5"/>
  <c r="G435" i="5"/>
  <c r="F435" i="5"/>
  <c r="G434" i="5"/>
  <c r="E434" i="5"/>
  <c r="H434" i="5" s="1"/>
  <c r="G433" i="5"/>
  <c r="F433" i="5"/>
  <c r="E433" i="5"/>
  <c r="H433" i="5" s="1"/>
  <c r="G432" i="5"/>
  <c r="E432" i="5"/>
  <c r="H432" i="5" s="1"/>
  <c r="H431" i="5"/>
  <c r="G431" i="5"/>
  <c r="F431" i="5"/>
  <c r="E431" i="5"/>
  <c r="H430" i="5"/>
  <c r="G430" i="5"/>
  <c r="F430" i="5"/>
  <c r="E430" i="5"/>
  <c r="H429" i="5"/>
  <c r="G429" i="5"/>
  <c r="F429" i="5"/>
  <c r="E429" i="5"/>
  <c r="H428" i="5"/>
  <c r="G428" i="5"/>
  <c r="F428" i="5"/>
  <c r="E428" i="5"/>
  <c r="H427" i="5"/>
  <c r="G427" i="5"/>
  <c r="F427" i="5"/>
  <c r="E427" i="5"/>
  <c r="H426" i="5"/>
  <c r="G426" i="5"/>
  <c r="F426" i="5"/>
  <c r="E426" i="5"/>
  <c r="H425" i="5"/>
  <c r="G425" i="5"/>
  <c r="F425" i="5"/>
  <c r="E425" i="5"/>
  <c r="H424" i="5"/>
  <c r="G424" i="5"/>
  <c r="F424" i="5"/>
  <c r="E424" i="5"/>
  <c r="H423" i="5"/>
  <c r="G423" i="5"/>
  <c r="F423" i="5"/>
  <c r="E423" i="5"/>
  <c r="H422" i="5"/>
  <c r="G422" i="5"/>
  <c r="F422" i="5"/>
  <c r="E422" i="5"/>
  <c r="H421" i="5"/>
  <c r="G421" i="5"/>
  <c r="F421" i="5"/>
  <c r="E421" i="5"/>
  <c r="G420" i="5"/>
  <c r="G419" i="5"/>
  <c r="H419" i="5" s="1"/>
  <c r="F419" i="5"/>
  <c r="E419" i="5"/>
  <c r="G418" i="5"/>
  <c r="H418" i="5" s="1"/>
  <c r="F418" i="5"/>
  <c r="E418" i="5"/>
  <c r="G417" i="5"/>
  <c r="H417" i="5" s="1"/>
  <c r="F417" i="5"/>
  <c r="E417" i="5"/>
  <c r="G416" i="5"/>
  <c r="H416" i="5" s="1"/>
  <c r="F416" i="5"/>
  <c r="E416" i="5"/>
  <c r="G415" i="5"/>
  <c r="H415" i="5" s="1"/>
  <c r="F415" i="5"/>
  <c r="E415" i="5"/>
  <c r="G414" i="5"/>
  <c r="H414" i="5" s="1"/>
  <c r="F414" i="5"/>
  <c r="E414" i="5"/>
  <c r="G413" i="5"/>
  <c r="H413" i="5" s="1"/>
  <c r="F413" i="5"/>
  <c r="E413" i="5"/>
  <c r="G412" i="5"/>
  <c r="G411" i="5"/>
  <c r="F411" i="5"/>
  <c r="G410" i="5"/>
  <c r="E410" i="5"/>
  <c r="H410" i="5" s="1"/>
  <c r="G409" i="5"/>
  <c r="G408" i="5"/>
  <c r="F408" i="5"/>
  <c r="H407" i="5"/>
  <c r="G407" i="5"/>
  <c r="F407" i="5"/>
  <c r="E407" i="5"/>
  <c r="H406" i="5"/>
  <c r="G406" i="5"/>
  <c r="F406" i="5"/>
  <c r="E406" i="5"/>
  <c r="H405" i="5"/>
  <c r="G405" i="5"/>
  <c r="F405" i="5"/>
  <c r="E405" i="5"/>
  <c r="H404" i="5"/>
  <c r="G404" i="5"/>
  <c r="F404" i="5"/>
  <c r="E404" i="5"/>
  <c r="G403" i="5"/>
  <c r="F403" i="5"/>
  <c r="H402" i="5"/>
  <c r="G402" i="5"/>
  <c r="F402" i="5"/>
  <c r="E402" i="5"/>
  <c r="G401" i="5"/>
  <c r="F401" i="5"/>
  <c r="G400" i="5"/>
  <c r="F400" i="5"/>
  <c r="G399" i="5"/>
  <c r="G398" i="5"/>
  <c r="G397" i="5"/>
  <c r="E397" i="5"/>
  <c r="H397" i="5" s="1"/>
  <c r="G396" i="5"/>
  <c r="F396" i="5"/>
  <c r="E396" i="5"/>
  <c r="H396" i="5" s="1"/>
  <c r="G395" i="5"/>
  <c r="E395" i="5"/>
  <c r="H395" i="5" s="1"/>
  <c r="G394" i="5"/>
  <c r="F394" i="5"/>
  <c r="E394" i="5"/>
  <c r="H394" i="5" s="1"/>
  <c r="G393" i="5"/>
  <c r="F393" i="5"/>
  <c r="E393" i="5"/>
  <c r="H393" i="5" s="1"/>
  <c r="H392" i="5"/>
  <c r="G392" i="5"/>
  <c r="E392" i="5"/>
  <c r="G391" i="5"/>
  <c r="F391" i="5"/>
  <c r="G390" i="5"/>
  <c r="H390" i="5" s="1"/>
  <c r="F390" i="5"/>
  <c r="E390" i="5"/>
  <c r="G389" i="5"/>
  <c r="G388" i="5"/>
  <c r="E388" i="5"/>
  <c r="H388" i="5" s="1"/>
  <c r="G387" i="5"/>
  <c r="E387" i="5"/>
  <c r="H387" i="5" s="1"/>
  <c r="H386" i="5"/>
  <c r="G386" i="5"/>
  <c r="E386" i="5"/>
  <c r="G385" i="5"/>
  <c r="G384" i="5"/>
  <c r="E384" i="5"/>
  <c r="H384" i="5" s="1"/>
  <c r="G383" i="5"/>
  <c r="G382" i="5"/>
  <c r="H381" i="5"/>
  <c r="G381" i="5"/>
  <c r="F381" i="5"/>
  <c r="E381" i="5"/>
  <c r="H380" i="5"/>
  <c r="G380" i="5"/>
  <c r="F380" i="5"/>
  <c r="E380" i="5"/>
  <c r="H379" i="5"/>
  <c r="G379" i="5"/>
  <c r="E379" i="5"/>
  <c r="G378" i="5"/>
  <c r="H378" i="5" s="1"/>
  <c r="F378" i="5"/>
  <c r="E378" i="5"/>
  <c r="G377" i="5"/>
  <c r="H377" i="5" s="1"/>
  <c r="F377" i="5"/>
  <c r="E377" i="5"/>
  <c r="G376" i="5"/>
  <c r="H376" i="5" s="1"/>
  <c r="F376" i="5"/>
  <c r="E376" i="5"/>
  <c r="G375" i="5"/>
  <c r="H375" i="5" s="1"/>
  <c r="F375" i="5"/>
  <c r="E375" i="5"/>
  <c r="G374" i="5"/>
  <c r="E374" i="5"/>
  <c r="H374" i="5" s="1"/>
  <c r="G373" i="5"/>
  <c r="E373" i="5"/>
  <c r="H373" i="5" s="1"/>
  <c r="G372" i="5"/>
  <c r="G371" i="5"/>
  <c r="H371" i="5" s="1"/>
  <c r="F371" i="5"/>
  <c r="E371" i="5"/>
  <c r="G370" i="5"/>
  <c r="F370" i="5"/>
  <c r="G369" i="5"/>
  <c r="G368" i="5"/>
  <c r="H368" i="5" s="1"/>
  <c r="F368" i="5"/>
  <c r="E368" i="5"/>
  <c r="G367" i="5"/>
  <c r="H367" i="5" s="1"/>
  <c r="F367" i="5"/>
  <c r="E367" i="5"/>
  <c r="G366" i="5"/>
  <c r="G365" i="5"/>
  <c r="E365" i="5"/>
  <c r="H365" i="5" s="1"/>
  <c r="G364" i="5"/>
  <c r="G363" i="5"/>
  <c r="H363" i="5" s="1"/>
  <c r="F363" i="5"/>
  <c r="E363" i="5"/>
  <c r="G362" i="5"/>
  <c r="G361" i="5"/>
  <c r="G360" i="5"/>
  <c r="E360" i="5"/>
  <c r="H360" i="5" s="1"/>
  <c r="H359" i="5"/>
  <c r="G359" i="5"/>
  <c r="F359" i="5"/>
  <c r="E359" i="5"/>
  <c r="G358" i="5"/>
  <c r="G357" i="5"/>
  <c r="F357" i="5"/>
  <c r="G356" i="5"/>
  <c r="F356" i="5"/>
  <c r="G355" i="5"/>
  <c r="G354" i="5"/>
  <c r="H354" i="5" s="1"/>
  <c r="F354" i="5"/>
  <c r="E354" i="5"/>
  <c r="G353" i="5"/>
  <c r="F353" i="5"/>
  <c r="G352" i="5"/>
  <c r="E352" i="5"/>
  <c r="H352" i="5" s="1"/>
  <c r="G351" i="5"/>
  <c r="E351" i="5"/>
  <c r="H351" i="5" s="1"/>
  <c r="H350" i="5"/>
  <c r="G350" i="5"/>
  <c r="F350" i="5"/>
  <c r="E350" i="5"/>
  <c r="D349" i="5"/>
  <c r="C349" i="5"/>
  <c r="G343" i="5"/>
  <c r="F343" i="5"/>
  <c r="G342" i="5"/>
  <c r="F342" i="5"/>
  <c r="E342" i="5"/>
  <c r="G341" i="5"/>
  <c r="F341" i="5"/>
  <c r="G340" i="5"/>
  <c r="F340" i="5"/>
  <c r="E340" i="5"/>
  <c r="H340" i="5" s="1"/>
  <c r="G339" i="5"/>
  <c r="F339" i="5"/>
  <c r="E339" i="5"/>
  <c r="H339" i="5" s="1"/>
  <c r="G338" i="5"/>
  <c r="F338" i="5"/>
  <c r="E338" i="5"/>
  <c r="G337" i="5"/>
  <c r="F337" i="5"/>
  <c r="E337" i="5"/>
  <c r="G336" i="5"/>
  <c r="F336" i="5"/>
  <c r="E336" i="5"/>
  <c r="H336" i="5" s="1"/>
  <c r="G335" i="5"/>
  <c r="F335" i="5"/>
  <c r="G334" i="5"/>
  <c r="F334" i="5"/>
  <c r="E334" i="5"/>
  <c r="G333" i="5"/>
  <c r="F333" i="5"/>
  <c r="E333" i="5"/>
  <c r="G332" i="5"/>
  <c r="F332" i="5"/>
  <c r="E332" i="5"/>
  <c r="H332" i="5" s="1"/>
  <c r="G331" i="5"/>
  <c r="F331" i="5"/>
  <c r="E331" i="5"/>
  <c r="H331" i="5" s="1"/>
  <c r="G330" i="5"/>
  <c r="F330" i="5"/>
  <c r="E330" i="5"/>
  <c r="G329" i="5"/>
  <c r="F329" i="5"/>
  <c r="G328" i="5"/>
  <c r="F328" i="5"/>
  <c r="E328" i="5"/>
  <c r="H328" i="5" s="1"/>
  <c r="G327" i="5"/>
  <c r="F327" i="5"/>
  <c r="E327" i="5"/>
  <c r="H327" i="5" s="1"/>
  <c r="G326" i="5"/>
  <c r="F326" i="5"/>
  <c r="E326" i="5"/>
  <c r="G325" i="5"/>
  <c r="F325" i="5"/>
  <c r="E325" i="5"/>
  <c r="G324" i="5"/>
  <c r="F324" i="5"/>
  <c r="G323" i="5"/>
  <c r="F323" i="5"/>
  <c r="E323" i="5"/>
  <c r="H323" i="5" s="1"/>
  <c r="G322" i="5"/>
  <c r="F322" i="5"/>
  <c r="G321" i="5"/>
  <c r="F321" i="5"/>
  <c r="E321" i="5"/>
  <c r="G320" i="5"/>
  <c r="F320" i="5"/>
  <c r="E320" i="5"/>
  <c r="H320" i="5" s="1"/>
  <c r="G319" i="5"/>
  <c r="F319" i="5"/>
  <c r="G318" i="5"/>
  <c r="F318" i="5"/>
  <c r="E318" i="5"/>
  <c r="G317" i="5"/>
  <c r="F317" i="5"/>
  <c r="G316" i="5"/>
  <c r="F316" i="5"/>
  <c r="E316" i="5"/>
  <c r="H316" i="5" s="1"/>
  <c r="G315" i="5"/>
  <c r="F315" i="5"/>
  <c r="G314" i="5"/>
  <c r="F314" i="5"/>
  <c r="E314" i="5"/>
  <c r="G313" i="5"/>
  <c r="F313" i="5"/>
  <c r="E313" i="5"/>
  <c r="G312" i="5"/>
  <c r="F312" i="5"/>
  <c r="E312" i="5"/>
  <c r="H312" i="5" s="1"/>
  <c r="G311" i="5"/>
  <c r="F311" i="5"/>
  <c r="E311" i="5"/>
  <c r="H311" i="5" s="1"/>
  <c r="G310" i="5"/>
  <c r="F310" i="5"/>
  <c r="E310" i="5"/>
  <c r="G309" i="5"/>
  <c r="F309" i="5"/>
  <c r="E309" i="5"/>
  <c r="G308" i="5"/>
  <c r="F308" i="5"/>
  <c r="G307" i="5"/>
  <c r="F307" i="5"/>
  <c r="E307" i="5"/>
  <c r="H307" i="5" s="1"/>
  <c r="G306" i="5"/>
  <c r="F306" i="5"/>
  <c r="E306" i="5"/>
  <c r="G305" i="5"/>
  <c r="F305" i="5"/>
  <c r="E305" i="5"/>
  <c r="G304" i="5"/>
  <c r="F304" i="5"/>
  <c r="E304" i="5"/>
  <c r="H304" i="5" s="1"/>
  <c r="G303" i="5"/>
  <c r="F303" i="5"/>
  <c r="G302" i="5"/>
  <c r="F302" i="5"/>
  <c r="G301" i="5"/>
  <c r="F301" i="5"/>
  <c r="E301" i="5"/>
  <c r="G300" i="5"/>
  <c r="F300" i="5"/>
  <c r="E300" i="5"/>
  <c r="H300" i="5" s="1"/>
  <c r="G299" i="5"/>
  <c r="F299" i="5"/>
  <c r="E299" i="5"/>
  <c r="H299" i="5" s="1"/>
  <c r="G298" i="5"/>
  <c r="F298" i="5"/>
  <c r="E298" i="5"/>
  <c r="G297" i="5"/>
  <c r="F297" i="5"/>
  <c r="E297" i="5"/>
  <c r="G296" i="5"/>
  <c r="F296" i="5"/>
  <c r="E296" i="5"/>
  <c r="H296" i="5" s="1"/>
  <c r="G295" i="5"/>
  <c r="F295" i="5"/>
  <c r="E295" i="5"/>
  <c r="H295" i="5" s="1"/>
  <c r="G294" i="5"/>
  <c r="F294" i="5"/>
  <c r="G293" i="5"/>
  <c r="F293" i="5"/>
  <c r="E293" i="5"/>
  <c r="G292" i="5"/>
  <c r="F292" i="5"/>
  <c r="E292" i="5"/>
  <c r="H292" i="5" s="1"/>
  <c r="G291" i="5"/>
  <c r="F291" i="5"/>
  <c r="E291" i="5"/>
  <c r="H291" i="5" s="1"/>
  <c r="G290" i="5"/>
  <c r="F290" i="5"/>
  <c r="G289" i="5"/>
  <c r="F289" i="5"/>
  <c r="G288" i="5"/>
  <c r="F288" i="5"/>
  <c r="G287" i="5"/>
  <c r="F287" i="5"/>
  <c r="G286" i="5"/>
  <c r="F286" i="5"/>
  <c r="E286" i="5"/>
  <c r="G285" i="5"/>
  <c r="F285" i="5"/>
  <c r="E285" i="5"/>
  <c r="G284" i="5"/>
  <c r="F284" i="5"/>
  <c r="E284" i="5"/>
  <c r="H284" i="5" s="1"/>
  <c r="G283" i="5"/>
  <c r="F283" i="5"/>
  <c r="E283" i="5"/>
  <c r="H283" i="5" s="1"/>
  <c r="G282" i="5"/>
  <c r="F282" i="5"/>
  <c r="E282" i="5"/>
  <c r="G281" i="5"/>
  <c r="F281" i="5"/>
  <c r="E281" i="5"/>
  <c r="G280" i="5"/>
  <c r="F280" i="5"/>
  <c r="G279" i="5"/>
  <c r="F279" i="5"/>
  <c r="E279" i="5"/>
  <c r="H279" i="5" s="1"/>
  <c r="G278" i="5"/>
  <c r="F278" i="5"/>
  <c r="G277" i="5"/>
  <c r="F277" i="5"/>
  <c r="G276" i="5"/>
  <c r="F276" i="5"/>
  <c r="G275" i="5"/>
  <c r="F275" i="5"/>
  <c r="G274" i="5"/>
  <c r="F274" i="5"/>
  <c r="E274" i="5"/>
  <c r="G273" i="5"/>
  <c r="F273" i="5"/>
  <c r="E273" i="5"/>
  <c r="G272" i="5"/>
  <c r="F272" i="5"/>
  <c r="E272" i="5"/>
  <c r="H272" i="5" s="1"/>
  <c r="G271" i="5"/>
  <c r="F271" i="5"/>
  <c r="E271" i="5"/>
  <c r="H271" i="5" s="1"/>
  <c r="G270" i="5"/>
  <c r="F270" i="5"/>
  <c r="E270" i="5"/>
  <c r="G269" i="5"/>
  <c r="F269" i="5"/>
  <c r="E269" i="5"/>
  <c r="G268" i="5"/>
  <c r="F268" i="5"/>
  <c r="E268" i="5"/>
  <c r="H268" i="5" s="1"/>
  <c r="G267" i="5"/>
  <c r="F267" i="5"/>
  <c r="E267" i="5"/>
  <c r="H267" i="5" s="1"/>
  <c r="G266" i="5"/>
  <c r="F266" i="5"/>
  <c r="E266" i="5"/>
  <c r="G265" i="5"/>
  <c r="F265" i="5"/>
  <c r="E265" i="5"/>
  <c r="G264" i="5"/>
  <c r="F264" i="5"/>
  <c r="G263" i="5"/>
  <c r="F263" i="5"/>
  <c r="E263" i="5"/>
  <c r="H263" i="5" s="1"/>
  <c r="G262" i="5"/>
  <c r="F262" i="5"/>
  <c r="E262" i="5"/>
  <c r="G261" i="5"/>
  <c r="F261" i="5"/>
  <c r="E261" i="5"/>
  <c r="G260" i="5"/>
  <c r="F260" i="5"/>
  <c r="G259" i="5"/>
  <c r="F259" i="5"/>
  <c r="G258" i="5"/>
  <c r="F258" i="5"/>
  <c r="G257" i="5"/>
  <c r="F257" i="5"/>
  <c r="E257" i="5"/>
  <c r="G256" i="5"/>
  <c r="F256" i="5"/>
  <c r="E256" i="5"/>
  <c r="H256" i="5" s="1"/>
  <c r="G255" i="5"/>
  <c r="F255" i="5"/>
  <c r="G254" i="5"/>
  <c r="F254" i="5"/>
  <c r="E254" i="5"/>
  <c r="G253" i="5"/>
  <c r="F253" i="5"/>
  <c r="E253" i="5"/>
  <c r="G252" i="5"/>
  <c r="F252" i="5"/>
  <c r="E252" i="5"/>
  <c r="H252" i="5" s="1"/>
  <c r="G251" i="5"/>
  <c r="F251" i="5"/>
  <c r="E251" i="5"/>
  <c r="H251" i="5" s="1"/>
  <c r="G250" i="5"/>
  <c r="F250" i="5"/>
  <c r="G249" i="5"/>
  <c r="F249" i="5"/>
  <c r="G248" i="5"/>
  <c r="F248" i="5"/>
  <c r="E248" i="5"/>
  <c r="H248" i="5" s="1"/>
  <c r="G247" i="5"/>
  <c r="F247" i="5"/>
  <c r="E247" i="5"/>
  <c r="H247" i="5" s="1"/>
  <c r="G246" i="5"/>
  <c r="F246" i="5"/>
  <c r="E246" i="5"/>
  <c r="G245" i="5"/>
  <c r="F245" i="5"/>
  <c r="E245" i="5"/>
  <c r="G244" i="5"/>
  <c r="F244" i="5"/>
  <c r="G243" i="5"/>
  <c r="F243" i="5"/>
  <c r="E243" i="5"/>
  <c r="H243" i="5" s="1"/>
  <c r="G242" i="5"/>
  <c r="F242" i="5"/>
  <c r="E242" i="5"/>
  <c r="G241" i="5"/>
  <c r="F241" i="5"/>
  <c r="G240" i="5"/>
  <c r="F240" i="5"/>
  <c r="E240" i="5"/>
  <c r="H240" i="5" s="1"/>
  <c r="G239" i="5"/>
  <c r="F239" i="5"/>
  <c r="E239" i="5"/>
  <c r="H239" i="5" s="1"/>
  <c r="G238" i="5"/>
  <c r="F238" i="5"/>
  <c r="G237" i="5"/>
  <c r="F237" i="5"/>
  <c r="G236" i="5"/>
  <c r="F236" i="5"/>
  <c r="G235" i="5"/>
  <c r="F235" i="5"/>
  <c r="E235" i="5"/>
  <c r="H235" i="5" s="1"/>
  <c r="G234" i="5"/>
  <c r="F234" i="5"/>
  <c r="E234" i="5"/>
  <c r="G233" i="5"/>
  <c r="F233" i="5"/>
  <c r="E233" i="5"/>
  <c r="G232" i="5"/>
  <c r="F232" i="5"/>
  <c r="E232" i="5"/>
  <c r="H232" i="5" s="1"/>
  <c r="G231" i="5"/>
  <c r="F231" i="5"/>
  <c r="E231" i="5"/>
  <c r="H231" i="5" s="1"/>
  <c r="G230" i="5"/>
  <c r="F230" i="5"/>
  <c r="E230" i="5"/>
  <c r="G229" i="5"/>
  <c r="F229" i="5"/>
  <c r="E229" i="5"/>
  <c r="G228" i="5"/>
  <c r="F228" i="5"/>
  <c r="E228" i="5"/>
  <c r="H228" i="5" s="1"/>
  <c r="G227" i="5"/>
  <c r="F227" i="5"/>
  <c r="E227" i="5"/>
  <c r="H227" i="5" s="1"/>
  <c r="G226" i="5"/>
  <c r="F226" i="5"/>
  <c r="E226" i="5"/>
  <c r="G225" i="5"/>
  <c r="F225" i="5"/>
  <c r="G224" i="5"/>
  <c r="F224" i="5"/>
  <c r="E224" i="5"/>
  <c r="H224" i="5" s="1"/>
  <c r="G223" i="5"/>
  <c r="F223" i="5"/>
  <c r="E223" i="5"/>
  <c r="H223" i="5" s="1"/>
  <c r="G222" i="5"/>
  <c r="F222" i="5"/>
  <c r="G221" i="5"/>
  <c r="F221" i="5"/>
  <c r="G220" i="5"/>
  <c r="F220" i="5"/>
  <c r="E220" i="5"/>
  <c r="H220" i="5" s="1"/>
  <c r="G219" i="5"/>
  <c r="F219" i="5"/>
  <c r="E219" i="5"/>
  <c r="H219" i="5" s="1"/>
  <c r="G218" i="5"/>
  <c r="F218" i="5"/>
  <c r="E218" i="5"/>
  <c r="G217" i="5"/>
  <c r="F217" i="5"/>
  <c r="E217" i="5"/>
  <c r="G216" i="5"/>
  <c r="F216" i="5"/>
  <c r="E216" i="5"/>
  <c r="H216" i="5" s="1"/>
  <c r="G215" i="5"/>
  <c r="F215" i="5"/>
  <c r="E215" i="5"/>
  <c r="H215" i="5" s="1"/>
  <c r="G214" i="5"/>
  <c r="F214" i="5"/>
  <c r="E214" i="5"/>
  <c r="G213" i="5"/>
  <c r="F213" i="5"/>
  <c r="G212" i="5"/>
  <c r="F212" i="5"/>
  <c r="G211" i="5"/>
  <c r="F211" i="5"/>
  <c r="E211" i="5"/>
  <c r="H211" i="5" s="1"/>
  <c r="G210" i="5"/>
  <c r="F210" i="5"/>
  <c r="G209" i="5"/>
  <c r="F209" i="5"/>
  <c r="G208" i="5"/>
  <c r="F208" i="5"/>
  <c r="G207" i="5"/>
  <c r="F207" i="5"/>
  <c r="E207" i="5"/>
  <c r="H207" i="5" s="1"/>
  <c r="G206" i="5"/>
  <c r="F206" i="5"/>
  <c r="G205" i="5"/>
  <c r="F205" i="5"/>
  <c r="G204" i="5"/>
  <c r="F204" i="5"/>
  <c r="G203" i="5"/>
  <c r="F203" i="5"/>
  <c r="G202" i="5"/>
  <c r="F202" i="5"/>
  <c r="G201" i="5"/>
  <c r="F201" i="5"/>
  <c r="G200" i="5"/>
  <c r="F200" i="5"/>
  <c r="G199" i="5"/>
  <c r="F199" i="5"/>
  <c r="E199" i="5"/>
  <c r="H199" i="5" s="1"/>
  <c r="G198" i="5"/>
  <c r="F198" i="5"/>
  <c r="E198" i="5"/>
  <c r="G197" i="5"/>
  <c r="F197" i="5"/>
  <c r="G196" i="5"/>
  <c r="F196" i="5"/>
  <c r="E196" i="5"/>
  <c r="H196" i="5" s="1"/>
  <c r="G195" i="5"/>
  <c r="F195" i="5"/>
  <c r="E195" i="5"/>
  <c r="H195" i="5" s="1"/>
  <c r="G194" i="5"/>
  <c r="F194" i="5"/>
  <c r="G193" i="5"/>
  <c r="F193" i="5"/>
  <c r="E193" i="5"/>
  <c r="G192" i="5"/>
  <c r="F192" i="5"/>
  <c r="E192" i="5"/>
  <c r="H192" i="5" s="1"/>
  <c r="G191" i="5"/>
  <c r="F191" i="5"/>
  <c r="E191" i="5"/>
  <c r="H191" i="5" s="1"/>
  <c r="G190" i="5"/>
  <c r="F190" i="5"/>
  <c r="G189" i="5"/>
  <c r="F189" i="5"/>
  <c r="E189" i="5"/>
  <c r="G188" i="5"/>
  <c r="F188" i="5"/>
  <c r="E188" i="5"/>
  <c r="H188" i="5" s="1"/>
  <c r="G187" i="5"/>
  <c r="F187" i="5"/>
  <c r="G186" i="5"/>
  <c r="F186" i="5"/>
  <c r="G185" i="5"/>
  <c r="F185" i="5"/>
  <c r="G184" i="5"/>
  <c r="F184" i="5"/>
  <c r="E184" i="5"/>
  <c r="H184" i="5" s="1"/>
  <c r="G183" i="5"/>
  <c r="F183" i="5"/>
  <c r="E183" i="5"/>
  <c r="H183" i="5" s="1"/>
  <c r="G182" i="5"/>
  <c r="F182" i="5"/>
  <c r="G181" i="5"/>
  <c r="F181" i="5"/>
  <c r="G180" i="5"/>
  <c r="F180" i="5"/>
  <c r="G179" i="5"/>
  <c r="F179" i="5"/>
  <c r="G178" i="5"/>
  <c r="F178" i="5"/>
  <c r="G177" i="5"/>
  <c r="F177" i="5"/>
  <c r="E177" i="5"/>
  <c r="G176" i="5"/>
  <c r="F176" i="5"/>
  <c r="G175" i="5"/>
  <c r="F175" i="5"/>
  <c r="G174" i="5"/>
  <c r="F174" i="5"/>
  <c r="F173" i="5"/>
  <c r="D173" i="5"/>
  <c r="C173" i="5"/>
  <c r="E287" i="5" s="1"/>
  <c r="H287" i="5" s="1"/>
  <c r="G167" i="5"/>
  <c r="F167" i="5"/>
  <c r="E167" i="5"/>
  <c r="H167" i="5" s="1"/>
  <c r="G166" i="5"/>
  <c r="F166" i="5"/>
  <c r="E166" i="5"/>
  <c r="H166" i="5" s="1"/>
  <c r="G165" i="5"/>
  <c r="F165" i="5"/>
  <c r="E165" i="5"/>
  <c r="H165" i="5" s="1"/>
  <c r="G164" i="5"/>
  <c r="F164" i="5"/>
  <c r="E164" i="5"/>
  <c r="H164" i="5" s="1"/>
  <c r="G163" i="5"/>
  <c r="F163" i="5"/>
  <c r="E163" i="5"/>
  <c r="H163" i="5" s="1"/>
  <c r="G162" i="5"/>
  <c r="F162" i="5"/>
  <c r="E162" i="5"/>
  <c r="H162" i="5" s="1"/>
  <c r="G161" i="5"/>
  <c r="F161" i="5"/>
  <c r="E161" i="5"/>
  <c r="H161" i="5" s="1"/>
  <c r="G160" i="5"/>
  <c r="F160" i="5"/>
  <c r="E160" i="5"/>
  <c r="H160" i="5" s="1"/>
  <c r="G159" i="5"/>
  <c r="F159" i="5"/>
  <c r="E159" i="5"/>
  <c r="H159" i="5" s="1"/>
  <c r="G158" i="5"/>
  <c r="F158" i="5"/>
  <c r="E158" i="5"/>
  <c r="H158" i="5" s="1"/>
  <c r="G157" i="5"/>
  <c r="F157" i="5"/>
  <c r="E157" i="5"/>
  <c r="H157" i="5" s="1"/>
  <c r="G156" i="5"/>
  <c r="F156" i="5"/>
  <c r="E156" i="5"/>
  <c r="H156" i="5" s="1"/>
  <c r="G155" i="5"/>
  <c r="F155" i="5"/>
  <c r="E155" i="5"/>
  <c r="H155" i="5" s="1"/>
  <c r="G154" i="5"/>
  <c r="F154" i="5"/>
  <c r="E154" i="5"/>
  <c r="H154" i="5" s="1"/>
  <c r="G153" i="5"/>
  <c r="F153" i="5"/>
  <c r="E153" i="5"/>
  <c r="H153" i="5" s="1"/>
  <c r="G152" i="5"/>
  <c r="F152" i="5"/>
  <c r="E152" i="5"/>
  <c r="H152" i="5" s="1"/>
  <c r="G151" i="5"/>
  <c r="F151" i="5"/>
  <c r="E151" i="5"/>
  <c r="H151" i="5" s="1"/>
  <c r="G150" i="5"/>
  <c r="F150" i="5"/>
  <c r="E150" i="5"/>
  <c r="H150" i="5" s="1"/>
  <c r="G149" i="5"/>
  <c r="F149" i="5"/>
  <c r="E149" i="5"/>
  <c r="H149" i="5" s="1"/>
  <c r="G148" i="5"/>
  <c r="F148" i="5"/>
  <c r="E148" i="5"/>
  <c r="H148" i="5" s="1"/>
  <c r="G147" i="5"/>
  <c r="F147" i="5"/>
  <c r="E147" i="5"/>
  <c r="H147" i="5" s="1"/>
  <c r="G146" i="5"/>
  <c r="F146" i="5"/>
  <c r="E146" i="5"/>
  <c r="H146" i="5" s="1"/>
  <c r="G145" i="5"/>
  <c r="F145" i="5"/>
  <c r="E145" i="5"/>
  <c r="H145" i="5" s="1"/>
  <c r="G144" i="5"/>
  <c r="F144" i="5"/>
  <c r="E144" i="5"/>
  <c r="H144" i="5" s="1"/>
  <c r="H143" i="5"/>
  <c r="G143" i="5"/>
  <c r="E143" i="5"/>
  <c r="H142" i="5"/>
  <c r="G142" i="5"/>
  <c r="F142" i="5"/>
  <c r="E142" i="5"/>
  <c r="H141" i="5"/>
  <c r="G141" i="5"/>
  <c r="F141" i="5"/>
  <c r="E141" i="5"/>
  <c r="H140" i="5"/>
  <c r="G140" i="5"/>
  <c r="F140" i="5"/>
  <c r="E140" i="5"/>
  <c r="H139" i="5"/>
  <c r="G139" i="5"/>
  <c r="F139" i="5"/>
  <c r="E139" i="5"/>
  <c r="H138" i="5"/>
  <c r="G138" i="5"/>
  <c r="F138" i="5"/>
  <c r="E138" i="5"/>
  <c r="H137" i="5"/>
  <c r="G137" i="5"/>
  <c r="E137" i="5"/>
  <c r="G136" i="5"/>
  <c r="H136" i="5" s="1"/>
  <c r="F136" i="5"/>
  <c r="E136" i="5"/>
  <c r="G135" i="5"/>
  <c r="F135" i="5"/>
  <c r="G134" i="5"/>
  <c r="F134" i="5"/>
  <c r="G133" i="5"/>
  <c r="E133" i="5"/>
  <c r="H133" i="5" s="1"/>
  <c r="G132" i="5"/>
  <c r="F132" i="5"/>
  <c r="E132" i="5"/>
  <c r="H132" i="5" s="1"/>
  <c r="G131" i="5"/>
  <c r="E131" i="5"/>
  <c r="H131" i="5" s="1"/>
  <c r="G130" i="5"/>
  <c r="F130" i="5"/>
  <c r="E130" i="5"/>
  <c r="H130" i="5" s="1"/>
  <c r="H129" i="5"/>
  <c r="G129" i="5"/>
  <c r="E129" i="5"/>
  <c r="G128" i="5"/>
  <c r="G127" i="5"/>
  <c r="H127" i="5" s="1"/>
  <c r="F127" i="5"/>
  <c r="E127" i="5"/>
  <c r="G126" i="5"/>
  <c r="E126" i="5"/>
  <c r="H126" i="5" s="1"/>
  <c r="G125" i="5"/>
  <c r="E125" i="5"/>
  <c r="H125" i="5" s="1"/>
  <c r="G124" i="5"/>
  <c r="F124" i="5"/>
  <c r="E124" i="5"/>
  <c r="H124" i="5" s="1"/>
  <c r="H123" i="5"/>
  <c r="G123" i="5"/>
  <c r="E123" i="5"/>
  <c r="H122" i="5"/>
  <c r="G122" i="5"/>
  <c r="F122" i="5"/>
  <c r="E122" i="5"/>
  <c r="G121" i="5"/>
  <c r="G120" i="5"/>
  <c r="F120" i="5"/>
  <c r="G119" i="5"/>
  <c r="H119" i="5" s="1"/>
  <c r="F119" i="5"/>
  <c r="E119" i="5"/>
  <c r="G118" i="5"/>
  <c r="H118" i="5" s="1"/>
  <c r="F118" i="5"/>
  <c r="E118" i="5"/>
  <c r="G117" i="5"/>
  <c r="E117" i="5"/>
  <c r="H117" i="5" s="1"/>
  <c r="G116" i="5"/>
  <c r="E116" i="5"/>
  <c r="H116" i="5" s="1"/>
  <c r="H115" i="5"/>
  <c r="G115" i="5"/>
  <c r="E115" i="5"/>
  <c r="G114" i="5"/>
  <c r="H114" i="5" s="1"/>
  <c r="F114" i="5"/>
  <c r="E114" i="5"/>
  <c r="G113" i="5"/>
  <c r="G112" i="5"/>
  <c r="E112" i="5"/>
  <c r="H112" i="5" s="1"/>
  <c r="G111" i="5"/>
  <c r="E111" i="5"/>
  <c r="H111" i="5" s="1"/>
  <c r="H110" i="5"/>
  <c r="G110" i="5"/>
  <c r="E110" i="5"/>
  <c r="G109" i="5"/>
  <c r="H109" i="5" s="1"/>
  <c r="F109" i="5"/>
  <c r="E109" i="5"/>
  <c r="G108" i="5"/>
  <c r="H108" i="5" s="1"/>
  <c r="F108" i="5"/>
  <c r="E108" i="5"/>
  <c r="G107" i="5"/>
  <c r="H107" i="5" s="1"/>
  <c r="F107" i="5"/>
  <c r="E107" i="5"/>
  <c r="G106" i="5"/>
  <c r="H106" i="5" s="1"/>
  <c r="F106" i="5"/>
  <c r="E106" i="5"/>
  <c r="G105" i="5"/>
  <c r="H105" i="5" s="1"/>
  <c r="F105" i="5"/>
  <c r="E105" i="5"/>
  <c r="G104" i="5"/>
  <c r="H104" i="5" s="1"/>
  <c r="F104" i="5"/>
  <c r="E104" i="5"/>
  <c r="G103" i="5"/>
  <c r="G102" i="5"/>
  <c r="E102" i="5"/>
  <c r="G101" i="5"/>
  <c r="F101" i="5"/>
  <c r="E101" i="5"/>
  <c r="H101" i="5" s="1"/>
  <c r="G100" i="5"/>
  <c r="F100" i="5"/>
  <c r="E100" i="5"/>
  <c r="H100" i="5" s="1"/>
  <c r="G99" i="5"/>
  <c r="F99" i="5"/>
  <c r="E99" i="5"/>
  <c r="H99" i="5" s="1"/>
  <c r="G98" i="5"/>
  <c r="F98" i="5"/>
  <c r="E98" i="5"/>
  <c r="H98" i="5" s="1"/>
  <c r="G97" i="5"/>
  <c r="E97" i="5"/>
  <c r="H97" i="5" s="1"/>
  <c r="H96" i="5"/>
  <c r="G96" i="5"/>
  <c r="E96" i="5"/>
  <c r="G95" i="5"/>
  <c r="H95" i="5" s="1"/>
  <c r="E95" i="5"/>
  <c r="G94" i="5"/>
  <c r="E94" i="5"/>
  <c r="H94" i="5" s="1"/>
  <c r="G93" i="5"/>
  <c r="E93" i="5"/>
  <c r="H93" i="5" s="1"/>
  <c r="H92" i="5"/>
  <c r="G92" i="5"/>
  <c r="E92" i="5"/>
  <c r="G91" i="5"/>
  <c r="G90" i="5"/>
  <c r="F90" i="5"/>
  <c r="G89" i="5"/>
  <c r="H89" i="5" s="1"/>
  <c r="F89" i="5"/>
  <c r="E89" i="5"/>
  <c r="G88" i="5"/>
  <c r="H88" i="5" s="1"/>
  <c r="F88" i="5"/>
  <c r="E88" i="5"/>
  <c r="G87" i="5"/>
  <c r="E87" i="5"/>
  <c r="H87" i="5" s="1"/>
  <c r="G86" i="5"/>
  <c r="F86" i="5"/>
  <c r="E86" i="5"/>
  <c r="H86" i="5" s="1"/>
  <c r="G85" i="5"/>
  <c r="E85" i="5"/>
  <c r="H85" i="5" s="1"/>
  <c r="H84" i="5"/>
  <c r="G84" i="5"/>
  <c r="E84" i="5"/>
  <c r="G83" i="5"/>
  <c r="H83" i="5" s="1"/>
  <c r="F83" i="5"/>
  <c r="E83" i="5"/>
  <c r="G82" i="5"/>
  <c r="H82" i="5" s="1"/>
  <c r="F82" i="5"/>
  <c r="E82" i="5"/>
  <c r="G81" i="5"/>
  <c r="H81" i="5" s="1"/>
  <c r="E81" i="5"/>
  <c r="G80" i="5"/>
  <c r="E80" i="5"/>
  <c r="G79" i="5"/>
  <c r="E79" i="5"/>
  <c r="H79" i="5" s="1"/>
  <c r="H78" i="5"/>
  <c r="G78" i="5"/>
  <c r="E78" i="5"/>
  <c r="G77" i="5"/>
  <c r="G76" i="5"/>
  <c r="E76" i="5"/>
  <c r="H76" i="5" s="1"/>
  <c r="E75" i="5"/>
  <c r="D75" i="5"/>
  <c r="C75" i="5"/>
  <c r="E135" i="5" s="1"/>
  <c r="G69" i="5"/>
  <c r="F69" i="5"/>
  <c r="E69" i="5"/>
  <c r="H69" i="5" s="1"/>
  <c r="G68" i="5"/>
  <c r="F68" i="5"/>
  <c r="E68" i="5"/>
  <c r="H68" i="5" s="1"/>
  <c r="G67" i="5"/>
  <c r="F67" i="5"/>
  <c r="G66" i="5"/>
  <c r="F66" i="5"/>
  <c r="E66" i="5"/>
  <c r="G65" i="5"/>
  <c r="F65" i="5"/>
  <c r="E65" i="5"/>
  <c r="H65" i="5" s="1"/>
  <c r="G64" i="5"/>
  <c r="F64" i="5"/>
  <c r="E64" i="5"/>
  <c r="H64" i="5" s="1"/>
  <c r="G63" i="5"/>
  <c r="F63" i="5"/>
  <c r="E63" i="5"/>
  <c r="G62" i="5"/>
  <c r="F62" i="5"/>
  <c r="G61" i="5"/>
  <c r="F61" i="5"/>
  <c r="E61" i="5"/>
  <c r="H61" i="5" s="1"/>
  <c r="G60" i="5"/>
  <c r="F60" i="5"/>
  <c r="E60" i="5"/>
  <c r="H60" i="5" s="1"/>
  <c r="G59" i="5"/>
  <c r="F59" i="5"/>
  <c r="E59" i="5"/>
  <c r="G58" i="5"/>
  <c r="F58" i="5"/>
  <c r="E58" i="5"/>
  <c r="G57" i="5"/>
  <c r="F57" i="5"/>
  <c r="E57" i="5"/>
  <c r="H57" i="5" s="1"/>
  <c r="G56" i="5"/>
  <c r="F56" i="5"/>
  <c r="E56" i="5"/>
  <c r="H56" i="5" s="1"/>
  <c r="G55" i="5"/>
  <c r="F55" i="5"/>
  <c r="E55" i="5"/>
  <c r="G54" i="5"/>
  <c r="F54" i="5"/>
  <c r="G53" i="5"/>
  <c r="F53" i="5"/>
  <c r="E53" i="5"/>
  <c r="H53" i="5" s="1"/>
  <c r="G52" i="5"/>
  <c r="F52" i="5"/>
  <c r="E52" i="5"/>
  <c r="H52" i="5" s="1"/>
  <c r="G51" i="5"/>
  <c r="F51" i="5"/>
  <c r="G50" i="5"/>
  <c r="F50" i="5"/>
  <c r="G49" i="5"/>
  <c r="F49" i="5"/>
  <c r="E49" i="5"/>
  <c r="H49" i="5" s="1"/>
  <c r="G48" i="5"/>
  <c r="F48" i="5"/>
  <c r="E48" i="5"/>
  <c r="H48" i="5" s="1"/>
  <c r="G47" i="5"/>
  <c r="F47" i="5"/>
  <c r="E47" i="5"/>
  <c r="G46" i="5"/>
  <c r="F46" i="5"/>
  <c r="E46" i="5"/>
  <c r="G45" i="5"/>
  <c r="F45" i="5"/>
  <c r="E45" i="5"/>
  <c r="H45" i="5" s="1"/>
  <c r="G44" i="5"/>
  <c r="F44" i="5"/>
  <c r="E44" i="5"/>
  <c r="H44" i="5" s="1"/>
  <c r="G43" i="5"/>
  <c r="F43" i="5"/>
  <c r="E43" i="5"/>
  <c r="G42" i="5"/>
  <c r="F42" i="5"/>
  <c r="E42" i="5"/>
  <c r="G41" i="5"/>
  <c r="F41" i="5"/>
  <c r="E41" i="5"/>
  <c r="H41" i="5" s="1"/>
  <c r="G40" i="5"/>
  <c r="F40" i="5"/>
  <c r="E40" i="5"/>
  <c r="H40" i="5" s="1"/>
  <c r="G39" i="5"/>
  <c r="F39" i="5"/>
  <c r="G38" i="5"/>
  <c r="F38" i="5"/>
  <c r="E38" i="5"/>
  <c r="G37" i="5"/>
  <c r="F37" i="5"/>
  <c r="E37" i="5"/>
  <c r="H37" i="5" s="1"/>
  <c r="G36" i="5"/>
  <c r="F36" i="5"/>
  <c r="G35" i="5"/>
  <c r="F35" i="5"/>
  <c r="E35" i="5"/>
  <c r="G34" i="5"/>
  <c r="F34" i="5"/>
  <c r="G33" i="5"/>
  <c r="F33" i="5"/>
  <c r="E33" i="5"/>
  <c r="H33" i="5" s="1"/>
  <c r="G32" i="5"/>
  <c r="F32" i="5"/>
  <c r="E32" i="5"/>
  <c r="H32" i="5" s="1"/>
  <c r="G31" i="5"/>
  <c r="F31" i="5"/>
  <c r="E31" i="5"/>
  <c r="G30" i="5"/>
  <c r="F30" i="5"/>
  <c r="G29" i="5"/>
  <c r="F29" i="5"/>
  <c r="E29" i="5"/>
  <c r="H29" i="5" s="1"/>
  <c r="G28" i="5"/>
  <c r="F28" i="5"/>
  <c r="E28" i="5"/>
  <c r="H28" i="5" s="1"/>
  <c r="G27" i="5"/>
  <c r="F27" i="5"/>
  <c r="G26" i="5"/>
  <c r="F26" i="5"/>
  <c r="G25" i="5"/>
  <c r="F25" i="5"/>
  <c r="E25" i="5"/>
  <c r="H25" i="5" s="1"/>
  <c r="G24" i="5"/>
  <c r="F24" i="5"/>
  <c r="E24" i="5"/>
  <c r="H24" i="5" s="1"/>
  <c r="G23" i="5"/>
  <c r="F23" i="5"/>
  <c r="E23" i="5"/>
  <c r="G22" i="5"/>
  <c r="F22" i="5"/>
  <c r="E22" i="5"/>
  <c r="G21" i="5"/>
  <c r="F21" i="5"/>
  <c r="E21" i="5"/>
  <c r="H21" i="5" s="1"/>
  <c r="G20" i="5"/>
  <c r="F20" i="5"/>
  <c r="E20" i="5"/>
  <c r="H20" i="5" s="1"/>
  <c r="G19" i="5"/>
  <c r="F19" i="5"/>
  <c r="D19" i="5"/>
  <c r="C19" i="5"/>
  <c r="D13" i="5"/>
  <c r="D11" i="5"/>
  <c r="C10" i="5"/>
  <c r="D9" i="5"/>
  <c r="C9" i="5"/>
  <c r="G9" i="5" s="1"/>
  <c r="H609" i="4"/>
  <c r="G609" i="4"/>
  <c r="E609" i="4"/>
  <c r="G608" i="4"/>
  <c r="G607" i="4"/>
  <c r="H607" i="4" s="1"/>
  <c r="F607" i="4"/>
  <c r="E607" i="4"/>
  <c r="G606" i="4"/>
  <c r="H606" i="4" s="1"/>
  <c r="F606" i="4"/>
  <c r="E606" i="4"/>
  <c r="G605" i="4"/>
  <c r="E605" i="4"/>
  <c r="H605" i="4" s="1"/>
  <c r="G604" i="4"/>
  <c r="F604" i="4"/>
  <c r="E604" i="4"/>
  <c r="H604" i="4" s="1"/>
  <c r="G603" i="4"/>
  <c r="F603" i="4"/>
  <c r="E603" i="4"/>
  <c r="H603" i="4" s="1"/>
  <c r="G602" i="4"/>
  <c r="F602" i="4"/>
  <c r="E602" i="4"/>
  <c r="H602" i="4" s="1"/>
  <c r="G601" i="4"/>
  <c r="E601" i="4"/>
  <c r="H601" i="4" s="1"/>
  <c r="G600" i="4"/>
  <c r="H599" i="4"/>
  <c r="G599" i="4"/>
  <c r="F599" i="4"/>
  <c r="E599" i="4"/>
  <c r="H598" i="4"/>
  <c r="G598" i="4"/>
  <c r="F598" i="4"/>
  <c r="E598" i="4"/>
  <c r="G597" i="4"/>
  <c r="G596" i="4"/>
  <c r="H596" i="4" s="1"/>
  <c r="F596" i="4"/>
  <c r="E596" i="4"/>
  <c r="G595" i="4"/>
  <c r="H595" i="4" s="1"/>
  <c r="F595" i="4"/>
  <c r="E595" i="4"/>
  <c r="G594" i="4"/>
  <c r="H594" i="4" s="1"/>
  <c r="F594" i="4"/>
  <c r="E594" i="4"/>
  <c r="G593" i="4"/>
  <c r="H593" i="4" s="1"/>
  <c r="F593" i="4"/>
  <c r="E593" i="4"/>
  <c r="G592" i="4"/>
  <c r="H592" i="4" s="1"/>
  <c r="F592" i="4"/>
  <c r="E592" i="4"/>
  <c r="G591" i="4"/>
  <c r="H591" i="4" s="1"/>
  <c r="F591" i="4"/>
  <c r="E591" i="4"/>
  <c r="G590" i="4"/>
  <c r="H590" i="4" s="1"/>
  <c r="F590" i="4"/>
  <c r="E590" i="4"/>
  <c r="G589" i="4"/>
  <c r="H589" i="4" s="1"/>
  <c r="F589" i="4"/>
  <c r="E589" i="4"/>
  <c r="G588" i="4"/>
  <c r="H588" i="4" s="1"/>
  <c r="F588" i="4"/>
  <c r="E588" i="4"/>
  <c r="G587" i="4"/>
  <c r="E587" i="4"/>
  <c r="H587" i="4" s="1"/>
  <c r="G586" i="4"/>
  <c r="E586" i="4"/>
  <c r="H586" i="4" s="1"/>
  <c r="G585" i="4"/>
  <c r="G584" i="4"/>
  <c r="H584" i="4" s="1"/>
  <c r="E584" i="4"/>
  <c r="G583" i="4"/>
  <c r="H583" i="4" s="1"/>
  <c r="F583" i="4"/>
  <c r="E583" i="4"/>
  <c r="G582" i="4"/>
  <c r="E582" i="4"/>
  <c r="D582" i="4"/>
  <c r="C582" i="4"/>
  <c r="E608" i="4" s="1"/>
  <c r="H608" i="4" s="1"/>
  <c r="G576" i="4"/>
  <c r="F576" i="4"/>
  <c r="E576" i="4"/>
  <c r="G575" i="4"/>
  <c r="F575" i="4"/>
  <c r="E575" i="4"/>
  <c r="H575" i="4" s="1"/>
  <c r="G574" i="4"/>
  <c r="F574" i="4"/>
  <c r="E574" i="4"/>
  <c r="H574" i="4" s="1"/>
  <c r="G573" i="4"/>
  <c r="F573" i="4"/>
  <c r="E573" i="4"/>
  <c r="G572" i="4"/>
  <c r="F572" i="4"/>
  <c r="E572" i="4"/>
  <c r="G571" i="4"/>
  <c r="F571" i="4"/>
  <c r="E571" i="4"/>
  <c r="H571" i="4" s="1"/>
  <c r="G570" i="4"/>
  <c r="F570" i="4"/>
  <c r="G569" i="4"/>
  <c r="F569" i="4"/>
  <c r="G568" i="4"/>
  <c r="F568" i="4"/>
  <c r="G567" i="4"/>
  <c r="F567" i="4"/>
  <c r="E567" i="4"/>
  <c r="H567" i="4" s="1"/>
  <c r="G566" i="4"/>
  <c r="F566" i="4"/>
  <c r="E566" i="4"/>
  <c r="H566" i="4" s="1"/>
  <c r="G565" i="4"/>
  <c r="F565" i="4"/>
  <c r="E565" i="4"/>
  <c r="G564" i="4"/>
  <c r="F564" i="4"/>
  <c r="E564" i="4"/>
  <c r="G563" i="4"/>
  <c r="F563" i="4"/>
  <c r="E563" i="4"/>
  <c r="H563" i="4" s="1"/>
  <c r="G562" i="4"/>
  <c r="F562" i="4"/>
  <c r="E562" i="4"/>
  <c r="H562" i="4" s="1"/>
  <c r="G561" i="4"/>
  <c r="F561" i="4"/>
  <c r="G560" i="4"/>
  <c r="F560" i="4"/>
  <c r="G559" i="4"/>
  <c r="F559" i="4"/>
  <c r="G558" i="4"/>
  <c r="F558" i="4"/>
  <c r="E558" i="4"/>
  <c r="H558" i="4" s="1"/>
  <c r="G557" i="4"/>
  <c r="F557" i="4"/>
  <c r="E557" i="4"/>
  <c r="G556" i="4"/>
  <c r="F556" i="4"/>
  <c r="E556" i="4"/>
  <c r="G555" i="4"/>
  <c r="F555" i="4"/>
  <c r="E555" i="4"/>
  <c r="H555" i="4" s="1"/>
  <c r="G554" i="4"/>
  <c r="F554" i="4"/>
  <c r="G553" i="4"/>
  <c r="F553" i="4"/>
  <c r="E553" i="4"/>
  <c r="G552" i="4"/>
  <c r="F552" i="4"/>
  <c r="E552" i="4"/>
  <c r="G551" i="4"/>
  <c r="F551" i="4"/>
  <c r="E551" i="4"/>
  <c r="H551" i="4" s="1"/>
  <c r="G550" i="4"/>
  <c r="F550" i="4"/>
  <c r="E550" i="4"/>
  <c r="H550" i="4" s="1"/>
  <c r="G549" i="4"/>
  <c r="F549" i="4"/>
  <c r="E549" i="4"/>
  <c r="G548" i="4"/>
  <c r="F548" i="4"/>
  <c r="E548" i="4"/>
  <c r="G547" i="4"/>
  <c r="F547" i="4"/>
  <c r="E547" i="4"/>
  <c r="H547" i="4" s="1"/>
  <c r="G546" i="4"/>
  <c r="F546" i="4"/>
  <c r="E546" i="4"/>
  <c r="H546" i="4" s="1"/>
  <c r="G545" i="4"/>
  <c r="F545" i="4"/>
  <c r="E545" i="4"/>
  <c r="G544" i="4"/>
  <c r="F544" i="4"/>
  <c r="E544" i="4"/>
  <c r="G543" i="4"/>
  <c r="F543" i="4"/>
  <c r="E543" i="4"/>
  <c r="H543" i="4" s="1"/>
  <c r="G542" i="4"/>
  <c r="F542" i="4"/>
  <c r="E542" i="4"/>
  <c r="H542" i="4" s="1"/>
  <c r="G541" i="4"/>
  <c r="F541" i="4"/>
  <c r="E541" i="4"/>
  <c r="G540" i="4"/>
  <c r="F540" i="4"/>
  <c r="E540" i="4"/>
  <c r="G539" i="4"/>
  <c r="F539" i="4"/>
  <c r="G538" i="4"/>
  <c r="F538" i="4"/>
  <c r="G537" i="4"/>
  <c r="F537" i="4"/>
  <c r="E537" i="4"/>
  <c r="G536" i="4"/>
  <c r="F536" i="4"/>
  <c r="E536" i="4"/>
  <c r="G535" i="4"/>
  <c r="F535" i="4"/>
  <c r="E535" i="4"/>
  <c r="H535" i="4" s="1"/>
  <c r="G534" i="4"/>
  <c r="F534" i="4"/>
  <c r="E534" i="4"/>
  <c r="H534" i="4" s="1"/>
  <c r="G533" i="4"/>
  <c r="F533" i="4"/>
  <c r="E533" i="4"/>
  <c r="G532" i="4"/>
  <c r="F532" i="4"/>
  <c r="G531" i="4"/>
  <c r="F531" i="4"/>
  <c r="E531" i="4"/>
  <c r="H531" i="4" s="1"/>
  <c r="G530" i="4"/>
  <c r="F530" i="4"/>
  <c r="E530" i="4"/>
  <c r="H530" i="4" s="1"/>
  <c r="G529" i="4"/>
  <c r="F529" i="4"/>
  <c r="E529" i="4"/>
  <c r="G528" i="4"/>
  <c r="F528" i="4"/>
  <c r="E528" i="4"/>
  <c r="G527" i="4"/>
  <c r="F527" i="4"/>
  <c r="E527" i="4"/>
  <c r="H527" i="4" s="1"/>
  <c r="G526" i="4"/>
  <c r="F526" i="4"/>
  <c r="E526" i="4"/>
  <c r="H526" i="4" s="1"/>
  <c r="G525" i="4"/>
  <c r="F525" i="4"/>
  <c r="E525" i="4"/>
  <c r="G524" i="4"/>
  <c r="F524" i="4"/>
  <c r="E524" i="4"/>
  <c r="G523" i="4"/>
  <c r="F523" i="4"/>
  <c r="E523" i="4"/>
  <c r="H523" i="4" s="1"/>
  <c r="G522" i="4"/>
  <c r="F522" i="4"/>
  <c r="E522" i="4"/>
  <c r="H522" i="4" s="1"/>
  <c r="G521" i="4"/>
  <c r="F521" i="4"/>
  <c r="E521" i="4"/>
  <c r="G520" i="4"/>
  <c r="F520" i="4"/>
  <c r="E520" i="4"/>
  <c r="G519" i="4"/>
  <c r="F519" i="4"/>
  <c r="E519" i="4"/>
  <c r="H519" i="4" s="1"/>
  <c r="G518" i="4"/>
  <c r="F518" i="4"/>
  <c r="E518" i="4"/>
  <c r="H518" i="4" s="1"/>
  <c r="G517" i="4"/>
  <c r="F517" i="4"/>
  <c r="E517" i="4"/>
  <c r="G516" i="4"/>
  <c r="F516" i="4"/>
  <c r="E516" i="4"/>
  <c r="G515" i="4"/>
  <c r="F515" i="4"/>
  <c r="E515" i="4"/>
  <c r="H515" i="4" s="1"/>
  <c r="G514" i="4"/>
  <c r="F514" i="4"/>
  <c r="E514" i="4"/>
  <c r="H514" i="4" s="1"/>
  <c r="G513" i="4"/>
  <c r="F513" i="4"/>
  <c r="E513" i="4"/>
  <c r="G512" i="4"/>
  <c r="F512" i="4"/>
  <c r="E512" i="4"/>
  <c r="G511" i="4"/>
  <c r="F511" i="4"/>
  <c r="G510" i="4"/>
  <c r="F510" i="4"/>
  <c r="E510" i="4"/>
  <c r="H510" i="4" s="1"/>
  <c r="G509" i="4"/>
  <c r="F509" i="4"/>
  <c r="E509" i="4"/>
  <c r="G508" i="4"/>
  <c r="F508" i="4"/>
  <c r="E508" i="4"/>
  <c r="G507" i="4"/>
  <c r="F507" i="4"/>
  <c r="E507" i="4"/>
  <c r="H507" i="4" s="1"/>
  <c r="G506" i="4"/>
  <c r="F506" i="4"/>
  <c r="E506" i="4"/>
  <c r="H506" i="4" s="1"/>
  <c r="G505" i="4"/>
  <c r="F505" i="4"/>
  <c r="E505" i="4"/>
  <c r="G504" i="4"/>
  <c r="F504" i="4"/>
  <c r="E504" i="4"/>
  <c r="G503" i="4"/>
  <c r="F503" i="4"/>
  <c r="E503" i="4"/>
  <c r="H503" i="4" s="1"/>
  <c r="G502" i="4"/>
  <c r="F502" i="4"/>
  <c r="E502" i="4"/>
  <c r="H502" i="4" s="1"/>
  <c r="G501" i="4"/>
  <c r="F501" i="4"/>
  <c r="E501" i="4"/>
  <c r="G500" i="4"/>
  <c r="F500" i="4"/>
  <c r="E500" i="4"/>
  <c r="G499" i="4"/>
  <c r="F499" i="4"/>
  <c r="E499" i="4"/>
  <c r="H499" i="4" s="1"/>
  <c r="G498" i="4"/>
  <c r="F498" i="4"/>
  <c r="E498" i="4"/>
  <c r="H498" i="4" s="1"/>
  <c r="G497" i="4"/>
  <c r="F497" i="4"/>
  <c r="G496" i="4"/>
  <c r="F496" i="4"/>
  <c r="E496" i="4"/>
  <c r="G495" i="4"/>
  <c r="F495" i="4"/>
  <c r="E495" i="4"/>
  <c r="H495" i="4" s="1"/>
  <c r="G494" i="4"/>
  <c r="F494" i="4"/>
  <c r="E494" i="4"/>
  <c r="H494" i="4" s="1"/>
  <c r="G493" i="4"/>
  <c r="F493" i="4"/>
  <c r="E493" i="4"/>
  <c r="G492" i="4"/>
  <c r="F492" i="4"/>
  <c r="G491" i="4"/>
  <c r="F491" i="4"/>
  <c r="E491" i="4"/>
  <c r="H491" i="4" s="1"/>
  <c r="G490" i="4"/>
  <c r="F490" i="4"/>
  <c r="E490" i="4"/>
  <c r="H490" i="4" s="1"/>
  <c r="G489" i="4"/>
  <c r="F489" i="4"/>
  <c r="E489" i="4"/>
  <c r="G488" i="4"/>
  <c r="F488" i="4"/>
  <c r="E488" i="4"/>
  <c r="G487" i="4"/>
  <c r="F487" i="4"/>
  <c r="E487" i="4"/>
  <c r="H487" i="4" s="1"/>
  <c r="G486" i="4"/>
  <c r="F486" i="4"/>
  <c r="G485" i="4"/>
  <c r="F485" i="4"/>
  <c r="G484" i="4"/>
  <c r="F484" i="4"/>
  <c r="G483" i="4"/>
  <c r="F483" i="4"/>
  <c r="E483" i="4"/>
  <c r="H483" i="4" s="1"/>
  <c r="G482" i="4"/>
  <c r="F482" i="4"/>
  <c r="E482" i="4"/>
  <c r="H482" i="4" s="1"/>
  <c r="G481" i="4"/>
  <c r="F481" i="4"/>
  <c r="E481" i="4"/>
  <c r="G480" i="4"/>
  <c r="F480" i="4"/>
  <c r="E480" i="4"/>
  <c r="G479" i="4"/>
  <c r="F479" i="4"/>
  <c r="G478" i="4"/>
  <c r="F478" i="4"/>
  <c r="E478" i="4"/>
  <c r="H478" i="4" s="1"/>
  <c r="G477" i="4"/>
  <c r="F477" i="4"/>
  <c r="E477" i="4"/>
  <c r="G476" i="4"/>
  <c r="F476" i="4"/>
  <c r="E476" i="4"/>
  <c r="G475" i="4"/>
  <c r="F475" i="4"/>
  <c r="E475" i="4"/>
  <c r="H475" i="4" s="1"/>
  <c r="G474" i="4"/>
  <c r="F474" i="4"/>
  <c r="E474" i="4"/>
  <c r="H474" i="4" s="1"/>
  <c r="G473" i="4"/>
  <c r="F473" i="4"/>
  <c r="E473" i="4"/>
  <c r="G472" i="4"/>
  <c r="F472" i="4"/>
  <c r="E472" i="4"/>
  <c r="G471" i="4"/>
  <c r="F471" i="4"/>
  <c r="G470" i="4"/>
  <c r="F470" i="4"/>
  <c r="E470" i="4"/>
  <c r="H470" i="4" s="1"/>
  <c r="G469" i="4"/>
  <c r="F469" i="4"/>
  <c r="E469" i="4"/>
  <c r="G468" i="4"/>
  <c r="F468" i="4"/>
  <c r="G467" i="4"/>
  <c r="F467" i="4"/>
  <c r="E467" i="4"/>
  <c r="H467" i="4" s="1"/>
  <c r="G466" i="4"/>
  <c r="F466" i="4"/>
  <c r="E466" i="4"/>
  <c r="H466" i="4" s="1"/>
  <c r="G465" i="4"/>
  <c r="F465" i="4"/>
  <c r="G464" i="4"/>
  <c r="F464" i="4"/>
  <c r="E464" i="4"/>
  <c r="G463" i="4"/>
  <c r="F463" i="4"/>
  <c r="E463" i="4"/>
  <c r="H463" i="4" s="1"/>
  <c r="G462" i="4"/>
  <c r="F462" i="4"/>
  <c r="E462" i="4"/>
  <c r="H462" i="4" s="1"/>
  <c r="G461" i="4"/>
  <c r="F461" i="4"/>
  <c r="E461" i="4"/>
  <c r="G460" i="4"/>
  <c r="F460" i="4"/>
  <c r="E460" i="4"/>
  <c r="G459" i="4"/>
  <c r="F459" i="4"/>
  <c r="E459" i="4"/>
  <c r="H459" i="4" s="1"/>
  <c r="G458" i="4"/>
  <c r="F458" i="4"/>
  <c r="E458" i="4"/>
  <c r="H458" i="4" s="1"/>
  <c r="G457" i="4"/>
  <c r="F457" i="4"/>
  <c r="E457" i="4"/>
  <c r="G456" i="4"/>
  <c r="F456" i="4"/>
  <c r="G455" i="4"/>
  <c r="F455" i="4"/>
  <c r="E455" i="4"/>
  <c r="H455" i="4" s="1"/>
  <c r="G454" i="4"/>
  <c r="F454" i="4"/>
  <c r="E454" i="4"/>
  <c r="H454" i="4" s="1"/>
  <c r="G453" i="4"/>
  <c r="F453" i="4"/>
  <c r="E453" i="4"/>
  <c r="G452" i="4"/>
  <c r="F452" i="4"/>
  <c r="E452" i="4"/>
  <c r="G451" i="4"/>
  <c r="F451" i="4"/>
  <c r="E451" i="4"/>
  <c r="H451" i="4" s="1"/>
  <c r="G450" i="4"/>
  <c r="F450" i="4"/>
  <c r="E450" i="4"/>
  <c r="H450" i="4" s="1"/>
  <c r="G449" i="4"/>
  <c r="F449" i="4"/>
  <c r="E449" i="4"/>
  <c r="G448" i="4"/>
  <c r="F448" i="4"/>
  <c r="E448" i="4"/>
  <c r="G447" i="4"/>
  <c r="F447" i="4"/>
  <c r="E447" i="4"/>
  <c r="H447" i="4" s="1"/>
  <c r="G446" i="4"/>
  <c r="F446" i="4"/>
  <c r="E446" i="4"/>
  <c r="H446" i="4" s="1"/>
  <c r="G445" i="4"/>
  <c r="F445" i="4"/>
  <c r="G444" i="4"/>
  <c r="F444" i="4"/>
  <c r="E444" i="4"/>
  <c r="G443" i="4"/>
  <c r="F443" i="4"/>
  <c r="E443" i="4"/>
  <c r="H443" i="4" s="1"/>
  <c r="G442" i="4"/>
  <c r="F442" i="4"/>
  <c r="E442" i="4"/>
  <c r="H442" i="4" s="1"/>
  <c r="G441" i="4"/>
  <c r="F441" i="4"/>
  <c r="G440" i="4"/>
  <c r="F440" i="4"/>
  <c r="E440" i="4"/>
  <c r="G439" i="4"/>
  <c r="F439" i="4"/>
  <c r="E439" i="4"/>
  <c r="H439" i="4" s="1"/>
  <c r="G438" i="4"/>
  <c r="F438" i="4"/>
  <c r="E438" i="4"/>
  <c r="H438" i="4" s="1"/>
  <c r="G437" i="4"/>
  <c r="F437" i="4"/>
  <c r="E437" i="4"/>
  <c r="G436" i="4"/>
  <c r="F436" i="4"/>
  <c r="E436" i="4"/>
  <c r="G435" i="4"/>
  <c r="F435" i="4"/>
  <c r="E435" i="4"/>
  <c r="H435" i="4" s="1"/>
  <c r="G434" i="4"/>
  <c r="F434" i="4"/>
  <c r="G433" i="4"/>
  <c r="F433" i="4"/>
  <c r="E433" i="4"/>
  <c r="G432" i="4"/>
  <c r="F432" i="4"/>
  <c r="G431" i="4"/>
  <c r="F431" i="4"/>
  <c r="E431" i="4"/>
  <c r="H431" i="4" s="1"/>
  <c r="G430" i="4"/>
  <c r="F430" i="4"/>
  <c r="E430" i="4"/>
  <c r="H430" i="4" s="1"/>
  <c r="G429" i="4"/>
  <c r="F429" i="4"/>
  <c r="E429" i="4"/>
  <c r="G428" i="4"/>
  <c r="F428" i="4"/>
  <c r="E428" i="4"/>
  <c r="G427" i="4"/>
  <c r="F427" i="4"/>
  <c r="E427" i="4"/>
  <c r="H427" i="4" s="1"/>
  <c r="G426" i="4"/>
  <c r="F426" i="4"/>
  <c r="E426" i="4"/>
  <c r="H426" i="4" s="1"/>
  <c r="G425" i="4"/>
  <c r="F425" i="4"/>
  <c r="G424" i="4"/>
  <c r="F424" i="4"/>
  <c r="E424" i="4"/>
  <c r="G423" i="4"/>
  <c r="F423" i="4"/>
  <c r="E423" i="4"/>
  <c r="H423" i="4" s="1"/>
  <c r="G422" i="4"/>
  <c r="F422" i="4"/>
  <c r="E422" i="4"/>
  <c r="H422" i="4" s="1"/>
  <c r="G421" i="4"/>
  <c r="F421" i="4"/>
  <c r="E421" i="4"/>
  <c r="G420" i="4"/>
  <c r="F420" i="4"/>
  <c r="G419" i="4"/>
  <c r="F419" i="4"/>
  <c r="E419" i="4"/>
  <c r="H419" i="4" s="1"/>
  <c r="G418" i="4"/>
  <c r="F418" i="4"/>
  <c r="E418" i="4"/>
  <c r="H418" i="4" s="1"/>
  <c r="G417" i="4"/>
  <c r="F417" i="4"/>
  <c r="E417" i="4"/>
  <c r="G416" i="4"/>
  <c r="F416" i="4"/>
  <c r="E416" i="4"/>
  <c r="G415" i="4"/>
  <c r="F415" i="4"/>
  <c r="E415" i="4"/>
  <c r="H415" i="4" s="1"/>
  <c r="G414" i="4"/>
  <c r="F414" i="4"/>
  <c r="E414" i="4"/>
  <c r="H414" i="4" s="1"/>
  <c r="G413" i="4"/>
  <c r="F413" i="4"/>
  <c r="E413" i="4"/>
  <c r="G412" i="4"/>
  <c r="F412" i="4"/>
  <c r="G411" i="4"/>
  <c r="F411" i="4"/>
  <c r="E411" i="4"/>
  <c r="H411" i="4" s="1"/>
  <c r="G410" i="4"/>
  <c r="F410" i="4"/>
  <c r="G409" i="4"/>
  <c r="F409" i="4"/>
  <c r="E409" i="4"/>
  <c r="G408" i="4"/>
  <c r="F408" i="4"/>
  <c r="E408" i="4"/>
  <c r="G407" i="4"/>
  <c r="F407" i="4"/>
  <c r="E407" i="4"/>
  <c r="H407" i="4" s="1"/>
  <c r="G406" i="4"/>
  <c r="F406" i="4"/>
  <c r="E406" i="4"/>
  <c r="H406" i="4" s="1"/>
  <c r="G405" i="4"/>
  <c r="F405" i="4"/>
  <c r="G404" i="4"/>
  <c r="F404" i="4"/>
  <c r="E404" i="4"/>
  <c r="G403" i="4"/>
  <c r="F403" i="4"/>
  <c r="E403" i="4"/>
  <c r="H403" i="4" s="1"/>
  <c r="G402" i="4"/>
  <c r="F402" i="4"/>
  <c r="E402" i="4"/>
  <c r="H402" i="4" s="1"/>
  <c r="G401" i="4"/>
  <c r="F401" i="4"/>
  <c r="E401" i="4"/>
  <c r="G400" i="4"/>
  <c r="F400" i="4"/>
  <c r="E400" i="4"/>
  <c r="G399" i="4"/>
  <c r="F399" i="4"/>
  <c r="G398" i="4"/>
  <c r="F398" i="4"/>
  <c r="G397" i="4"/>
  <c r="F397" i="4"/>
  <c r="E397" i="4"/>
  <c r="G396" i="4"/>
  <c r="F396" i="4"/>
  <c r="E396" i="4"/>
  <c r="G395" i="4"/>
  <c r="F395" i="4"/>
  <c r="G394" i="4"/>
  <c r="F394" i="4"/>
  <c r="E394" i="4"/>
  <c r="H394" i="4" s="1"/>
  <c r="G393" i="4"/>
  <c r="F393" i="4"/>
  <c r="E393" i="4"/>
  <c r="G392" i="4"/>
  <c r="F392" i="4"/>
  <c r="E392" i="4"/>
  <c r="G391" i="4"/>
  <c r="F391" i="4"/>
  <c r="G390" i="4"/>
  <c r="F390" i="4"/>
  <c r="E390" i="4"/>
  <c r="H390" i="4" s="1"/>
  <c r="G389" i="4"/>
  <c r="F389" i="4"/>
  <c r="E389" i="4"/>
  <c r="G388" i="4"/>
  <c r="F388" i="4"/>
  <c r="G387" i="4"/>
  <c r="F387" i="4"/>
  <c r="E387" i="4"/>
  <c r="H387" i="4" s="1"/>
  <c r="G386" i="4"/>
  <c r="F386" i="4"/>
  <c r="E386" i="4"/>
  <c r="H386" i="4" s="1"/>
  <c r="G385" i="4"/>
  <c r="F385" i="4"/>
  <c r="E385" i="4"/>
  <c r="G384" i="4"/>
  <c r="F384" i="4"/>
  <c r="G383" i="4"/>
  <c r="F383" i="4"/>
  <c r="G382" i="4"/>
  <c r="F382" i="4"/>
  <c r="E382" i="4"/>
  <c r="H382" i="4" s="1"/>
  <c r="G381" i="4"/>
  <c r="F381" i="4"/>
  <c r="E381" i="4"/>
  <c r="G380" i="4"/>
  <c r="F380" i="4"/>
  <c r="E380" i="4"/>
  <c r="G379" i="4"/>
  <c r="F379" i="4"/>
  <c r="E379" i="4"/>
  <c r="H379" i="4" s="1"/>
  <c r="G378" i="4"/>
  <c r="F378" i="4"/>
  <c r="G377" i="4"/>
  <c r="F377" i="4"/>
  <c r="E377" i="4"/>
  <c r="G376" i="4"/>
  <c r="F376" i="4"/>
  <c r="E376" i="4"/>
  <c r="G375" i="4"/>
  <c r="F375" i="4"/>
  <c r="E375" i="4"/>
  <c r="H375" i="4" s="1"/>
  <c r="G374" i="4"/>
  <c r="F374" i="4"/>
  <c r="E374" i="4"/>
  <c r="H374" i="4" s="1"/>
  <c r="G373" i="4"/>
  <c r="F373" i="4"/>
  <c r="G372" i="4"/>
  <c r="F372" i="4"/>
  <c r="E372" i="4"/>
  <c r="G371" i="4"/>
  <c r="F371" i="4"/>
  <c r="E371" i="4"/>
  <c r="H371" i="4" s="1"/>
  <c r="G370" i="4"/>
  <c r="F370" i="4"/>
  <c r="E370" i="4"/>
  <c r="H370" i="4" s="1"/>
  <c r="G369" i="4"/>
  <c r="F369" i="4"/>
  <c r="E369" i="4"/>
  <c r="G368" i="4"/>
  <c r="F368" i="4"/>
  <c r="E368" i="4"/>
  <c r="G367" i="4"/>
  <c r="F367" i="4"/>
  <c r="E367" i="4"/>
  <c r="H367" i="4" s="1"/>
  <c r="G366" i="4"/>
  <c r="F366" i="4"/>
  <c r="E366" i="4"/>
  <c r="H366" i="4" s="1"/>
  <c r="G365" i="4"/>
  <c r="F365" i="4"/>
  <c r="E365" i="4"/>
  <c r="G364" i="4"/>
  <c r="F364" i="4"/>
  <c r="G363" i="4"/>
  <c r="F363" i="4"/>
  <c r="E363" i="4"/>
  <c r="H363" i="4" s="1"/>
  <c r="G362" i="4"/>
  <c r="F362" i="4"/>
  <c r="G361" i="4"/>
  <c r="F361" i="4"/>
  <c r="G360" i="4"/>
  <c r="F360" i="4"/>
  <c r="E360" i="4"/>
  <c r="G359" i="4"/>
  <c r="F359" i="4"/>
  <c r="E359" i="4"/>
  <c r="H359" i="4" s="1"/>
  <c r="G358" i="4"/>
  <c r="F358" i="4"/>
  <c r="E358" i="4"/>
  <c r="H358" i="4" s="1"/>
  <c r="G357" i="4"/>
  <c r="F357" i="4"/>
  <c r="E357" i="4"/>
  <c r="G356" i="4"/>
  <c r="F356" i="4"/>
  <c r="G355" i="4"/>
  <c r="F355" i="4"/>
  <c r="G354" i="4"/>
  <c r="F354" i="4"/>
  <c r="E354" i="4"/>
  <c r="H354" i="4" s="1"/>
  <c r="G353" i="4"/>
  <c r="F353" i="4"/>
  <c r="E353" i="4"/>
  <c r="G352" i="4"/>
  <c r="F352" i="4"/>
  <c r="E352" i="4"/>
  <c r="G351" i="4"/>
  <c r="F351" i="4"/>
  <c r="E351" i="4"/>
  <c r="H351" i="4" s="1"/>
  <c r="G350" i="4"/>
  <c r="F350" i="4"/>
  <c r="E350" i="4"/>
  <c r="H350" i="4" s="1"/>
  <c r="F349" i="4"/>
  <c r="D349" i="4"/>
  <c r="C349" i="4"/>
  <c r="G343" i="4"/>
  <c r="E343" i="4"/>
  <c r="H343" i="4" s="1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H330" i="4"/>
  <c r="G330" i="4"/>
  <c r="F330" i="4"/>
  <c r="E330" i="4"/>
  <c r="H329" i="4"/>
  <c r="G329" i="4"/>
  <c r="F329" i="4"/>
  <c r="E329" i="4"/>
  <c r="H328" i="4"/>
  <c r="G328" i="4"/>
  <c r="F328" i="4"/>
  <c r="E328" i="4"/>
  <c r="H327" i="4"/>
  <c r="G327" i="4"/>
  <c r="F327" i="4"/>
  <c r="E327" i="4"/>
  <c r="H326" i="4"/>
  <c r="G326" i="4"/>
  <c r="F326" i="4"/>
  <c r="E326" i="4"/>
  <c r="H325" i="4"/>
  <c r="G325" i="4"/>
  <c r="F325" i="4"/>
  <c r="E325" i="4"/>
  <c r="H324" i="4"/>
  <c r="G324" i="4"/>
  <c r="F324" i="4"/>
  <c r="E324" i="4"/>
  <c r="H323" i="4"/>
  <c r="G323" i="4"/>
  <c r="F323" i="4"/>
  <c r="E323" i="4"/>
  <c r="H322" i="4"/>
  <c r="G322" i="4"/>
  <c r="F322" i="4"/>
  <c r="E322" i="4"/>
  <c r="H321" i="4"/>
  <c r="G321" i="4"/>
  <c r="F321" i="4"/>
  <c r="E321" i="4"/>
  <c r="H320" i="4"/>
  <c r="G320" i="4"/>
  <c r="F320" i="4"/>
  <c r="E320" i="4"/>
  <c r="G319" i="4"/>
  <c r="G318" i="4"/>
  <c r="H318" i="4" s="1"/>
  <c r="F318" i="4"/>
  <c r="E318" i="4"/>
  <c r="G317" i="4"/>
  <c r="G316" i="4"/>
  <c r="H316" i="4" s="1"/>
  <c r="F316" i="4"/>
  <c r="E316" i="4"/>
  <c r="G315" i="4"/>
  <c r="H315" i="4" s="1"/>
  <c r="F315" i="4"/>
  <c r="E315" i="4"/>
  <c r="G314" i="4"/>
  <c r="H314" i="4" s="1"/>
  <c r="F314" i="4"/>
  <c r="E314" i="4"/>
  <c r="G313" i="4"/>
  <c r="H313" i="4" s="1"/>
  <c r="F313" i="4"/>
  <c r="E313" i="4"/>
  <c r="G312" i="4"/>
  <c r="H312" i="4" s="1"/>
  <c r="F312" i="4"/>
  <c r="E312" i="4"/>
  <c r="G311" i="4"/>
  <c r="H311" i="4" s="1"/>
  <c r="F311" i="4"/>
  <c r="E311" i="4"/>
  <c r="G310" i="4"/>
  <c r="H310" i="4" s="1"/>
  <c r="F310" i="4"/>
  <c r="E310" i="4"/>
  <c r="G309" i="4"/>
  <c r="H309" i="4" s="1"/>
  <c r="F309" i="4"/>
  <c r="E309" i="4"/>
  <c r="G308" i="4"/>
  <c r="H308" i="4" s="1"/>
  <c r="F308" i="4"/>
  <c r="E308" i="4"/>
  <c r="G307" i="4"/>
  <c r="H307" i="4" s="1"/>
  <c r="F307" i="4"/>
  <c r="E307" i="4"/>
  <c r="G306" i="4"/>
  <c r="H306" i="4" s="1"/>
  <c r="F306" i="4"/>
  <c r="E306" i="4"/>
  <c r="G305" i="4"/>
  <c r="H305" i="4" s="1"/>
  <c r="F305" i="4"/>
  <c r="E305" i="4"/>
  <c r="G304" i="4"/>
  <c r="E304" i="4"/>
  <c r="H304" i="4" s="1"/>
  <c r="G303" i="4"/>
  <c r="F303" i="4"/>
  <c r="E303" i="4"/>
  <c r="H303" i="4" s="1"/>
  <c r="G302" i="4"/>
  <c r="H301" i="4"/>
  <c r="G301" i="4"/>
  <c r="F301" i="4"/>
  <c r="E301" i="4"/>
  <c r="H300" i="4"/>
  <c r="G300" i="4"/>
  <c r="F300" i="4"/>
  <c r="E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G294" i="4"/>
  <c r="F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H290" i="4"/>
  <c r="G290" i="4"/>
  <c r="E290" i="4"/>
  <c r="G289" i="4"/>
  <c r="H289" i="4" s="1"/>
  <c r="F289" i="4"/>
  <c r="E289" i="4"/>
  <c r="G288" i="4"/>
  <c r="F288" i="4"/>
  <c r="H287" i="4"/>
  <c r="G287" i="4"/>
  <c r="F287" i="4"/>
  <c r="E287" i="4"/>
  <c r="H286" i="4"/>
  <c r="G286" i="4"/>
  <c r="F286" i="4"/>
  <c r="E286" i="4"/>
  <c r="H285" i="4"/>
  <c r="G285" i="4"/>
  <c r="F285" i="4"/>
  <c r="E285" i="4"/>
  <c r="H284" i="4"/>
  <c r="G284" i="4"/>
  <c r="F284" i="4"/>
  <c r="E284" i="4"/>
  <c r="G283" i="4"/>
  <c r="G282" i="4"/>
  <c r="E282" i="4"/>
  <c r="H282" i="4" s="1"/>
  <c r="G281" i="4"/>
  <c r="F281" i="4"/>
  <c r="E281" i="4"/>
  <c r="H281" i="4" s="1"/>
  <c r="G280" i="4"/>
  <c r="F280" i="4"/>
  <c r="E280" i="4"/>
  <c r="H280" i="4" s="1"/>
  <c r="G279" i="4"/>
  <c r="F279" i="4"/>
  <c r="E279" i="4"/>
  <c r="H279" i="4" s="1"/>
  <c r="G278" i="4"/>
  <c r="F278" i="4"/>
  <c r="E278" i="4"/>
  <c r="H278" i="4" s="1"/>
  <c r="G277" i="4"/>
  <c r="F277" i="4"/>
  <c r="E277" i="4"/>
  <c r="H277" i="4" s="1"/>
  <c r="G276" i="4"/>
  <c r="F276" i="4"/>
  <c r="E276" i="4"/>
  <c r="H276" i="4" s="1"/>
  <c r="G275" i="4"/>
  <c r="F275" i="4"/>
  <c r="E275" i="4"/>
  <c r="H275" i="4" s="1"/>
  <c r="G274" i="4"/>
  <c r="F274" i="4"/>
  <c r="E274" i="4"/>
  <c r="H274" i="4" s="1"/>
  <c r="G273" i="4"/>
  <c r="F273" i="4"/>
  <c r="E273" i="4"/>
  <c r="H273" i="4" s="1"/>
  <c r="G272" i="4"/>
  <c r="F272" i="4"/>
  <c r="E272" i="4"/>
  <c r="H272" i="4" s="1"/>
  <c r="G271" i="4"/>
  <c r="F271" i="4"/>
  <c r="E271" i="4"/>
  <c r="H271" i="4" s="1"/>
  <c r="G270" i="4"/>
  <c r="F270" i="4"/>
  <c r="E270" i="4"/>
  <c r="H270" i="4" s="1"/>
  <c r="G269" i="4"/>
  <c r="F269" i="4"/>
  <c r="E269" i="4"/>
  <c r="H269" i="4" s="1"/>
  <c r="G268" i="4"/>
  <c r="F268" i="4"/>
  <c r="E268" i="4"/>
  <c r="H268" i="4" s="1"/>
  <c r="G267" i="4"/>
  <c r="F267" i="4"/>
  <c r="E267" i="4"/>
  <c r="H267" i="4" s="1"/>
  <c r="G266" i="4"/>
  <c r="F266" i="4"/>
  <c r="E266" i="4"/>
  <c r="H266" i="4" s="1"/>
  <c r="G265" i="4"/>
  <c r="F265" i="4"/>
  <c r="E265" i="4"/>
  <c r="H265" i="4" s="1"/>
  <c r="G264" i="4"/>
  <c r="F264" i="4"/>
  <c r="E264" i="4"/>
  <c r="H264" i="4" s="1"/>
  <c r="G263" i="4"/>
  <c r="F263" i="4"/>
  <c r="E263" i="4"/>
  <c r="H263" i="4" s="1"/>
  <c r="G262" i="4"/>
  <c r="F262" i="4"/>
  <c r="E262" i="4"/>
  <c r="H262" i="4" s="1"/>
  <c r="G261" i="4"/>
  <c r="F261" i="4"/>
  <c r="E261" i="4"/>
  <c r="H261" i="4" s="1"/>
  <c r="G260" i="4"/>
  <c r="F260" i="4"/>
  <c r="E260" i="4"/>
  <c r="H260" i="4" s="1"/>
  <c r="G259" i="4"/>
  <c r="F259" i="4"/>
  <c r="E259" i="4"/>
  <c r="H259" i="4" s="1"/>
  <c r="G258" i="4"/>
  <c r="F258" i="4"/>
  <c r="E258" i="4"/>
  <c r="H258" i="4" s="1"/>
  <c r="G257" i="4"/>
  <c r="F257" i="4"/>
  <c r="E257" i="4"/>
  <c r="H257" i="4" s="1"/>
  <c r="G256" i="4"/>
  <c r="F256" i="4"/>
  <c r="E256" i="4"/>
  <c r="H256" i="4" s="1"/>
  <c r="G255" i="4"/>
  <c r="F255" i="4"/>
  <c r="E255" i="4"/>
  <c r="H255" i="4" s="1"/>
  <c r="G254" i="4"/>
  <c r="F254" i="4"/>
  <c r="E254" i="4"/>
  <c r="H254" i="4" s="1"/>
  <c r="G253" i="4"/>
  <c r="F253" i="4"/>
  <c r="E253" i="4"/>
  <c r="H253" i="4" s="1"/>
  <c r="G252" i="4"/>
  <c r="F252" i="4"/>
  <c r="E252" i="4"/>
  <c r="H252" i="4" s="1"/>
  <c r="G251" i="4"/>
  <c r="F251" i="4"/>
  <c r="E251" i="4"/>
  <c r="H251" i="4" s="1"/>
  <c r="G250" i="4"/>
  <c r="F250" i="4"/>
  <c r="E250" i="4"/>
  <c r="H250" i="4" s="1"/>
  <c r="G249" i="4"/>
  <c r="F249" i="4"/>
  <c r="E249" i="4"/>
  <c r="H249" i="4" s="1"/>
  <c r="G248" i="4"/>
  <c r="F248" i="4"/>
  <c r="E248" i="4"/>
  <c r="H248" i="4" s="1"/>
  <c r="G247" i="4"/>
  <c r="F247" i="4"/>
  <c r="E247" i="4"/>
  <c r="H247" i="4" s="1"/>
  <c r="G246" i="4"/>
  <c r="F246" i="4"/>
  <c r="E246" i="4"/>
  <c r="H246" i="4" s="1"/>
  <c r="G245" i="4"/>
  <c r="F245" i="4"/>
  <c r="E245" i="4"/>
  <c r="H245" i="4" s="1"/>
  <c r="G244" i="4"/>
  <c r="F244" i="4"/>
  <c r="E244" i="4"/>
  <c r="H244" i="4" s="1"/>
  <c r="G243" i="4"/>
  <c r="F243" i="4"/>
  <c r="E243" i="4"/>
  <c r="H243" i="4" s="1"/>
  <c r="G242" i="4"/>
  <c r="F242" i="4"/>
  <c r="E242" i="4"/>
  <c r="H242" i="4" s="1"/>
  <c r="G241" i="4"/>
  <c r="F241" i="4"/>
  <c r="E241" i="4"/>
  <c r="H241" i="4" s="1"/>
  <c r="G240" i="4"/>
  <c r="F240" i="4"/>
  <c r="E240" i="4"/>
  <c r="H240" i="4" s="1"/>
  <c r="G239" i="4"/>
  <c r="F239" i="4"/>
  <c r="E239" i="4"/>
  <c r="H239" i="4" s="1"/>
  <c r="G238" i="4"/>
  <c r="E238" i="4"/>
  <c r="H238" i="4" s="1"/>
  <c r="H237" i="4"/>
  <c r="G237" i="4"/>
  <c r="F237" i="4"/>
  <c r="E237" i="4"/>
  <c r="H236" i="4"/>
  <c r="G236" i="4"/>
  <c r="E236" i="4"/>
  <c r="G235" i="4"/>
  <c r="H235" i="4" s="1"/>
  <c r="F235" i="4"/>
  <c r="E235" i="4"/>
  <c r="G234" i="4"/>
  <c r="H234" i="4" s="1"/>
  <c r="F234" i="4"/>
  <c r="E234" i="4"/>
  <c r="G233" i="4"/>
  <c r="H233" i="4" s="1"/>
  <c r="F233" i="4"/>
  <c r="E233" i="4"/>
  <c r="G232" i="4"/>
  <c r="H232" i="4" s="1"/>
  <c r="F232" i="4"/>
  <c r="E232" i="4"/>
  <c r="G231" i="4"/>
  <c r="H231" i="4" s="1"/>
  <c r="F231" i="4"/>
  <c r="E231" i="4"/>
  <c r="G230" i="4"/>
  <c r="H230" i="4" s="1"/>
  <c r="F230" i="4"/>
  <c r="E230" i="4"/>
  <c r="G229" i="4"/>
  <c r="H229" i="4" s="1"/>
  <c r="F229" i="4"/>
  <c r="E229" i="4"/>
  <c r="G228" i="4"/>
  <c r="H228" i="4" s="1"/>
  <c r="F228" i="4"/>
  <c r="E228" i="4"/>
  <c r="G227" i="4"/>
  <c r="H227" i="4" s="1"/>
  <c r="F227" i="4"/>
  <c r="E227" i="4"/>
  <c r="G226" i="4"/>
  <c r="H226" i="4" s="1"/>
  <c r="F226" i="4"/>
  <c r="E226" i="4"/>
  <c r="G225" i="4"/>
  <c r="H225" i="4" s="1"/>
  <c r="E225" i="4"/>
  <c r="G224" i="4"/>
  <c r="H224" i="4" s="1"/>
  <c r="F224" i="4"/>
  <c r="E224" i="4"/>
  <c r="G223" i="4"/>
  <c r="H223" i="4" s="1"/>
  <c r="F223" i="4"/>
  <c r="E223" i="4"/>
  <c r="G222" i="4"/>
  <c r="H222" i="4" s="1"/>
  <c r="F222" i="4"/>
  <c r="E222" i="4"/>
  <c r="G221" i="4"/>
  <c r="H221" i="4" s="1"/>
  <c r="F221" i="4"/>
  <c r="E221" i="4"/>
  <c r="G220" i="4"/>
  <c r="H220" i="4" s="1"/>
  <c r="F220" i="4"/>
  <c r="E220" i="4"/>
  <c r="G219" i="4"/>
  <c r="H219" i="4" s="1"/>
  <c r="F219" i="4"/>
  <c r="E219" i="4"/>
  <c r="G218" i="4"/>
  <c r="E218" i="4"/>
  <c r="H218" i="4" s="1"/>
  <c r="G217" i="4"/>
  <c r="F217" i="4"/>
  <c r="E217" i="4"/>
  <c r="H217" i="4" s="1"/>
  <c r="G216" i="4"/>
  <c r="F216" i="4"/>
  <c r="E216" i="4"/>
  <c r="H216" i="4" s="1"/>
  <c r="G215" i="4"/>
  <c r="F215" i="4"/>
  <c r="E215" i="4"/>
  <c r="H215" i="4" s="1"/>
  <c r="G214" i="4"/>
  <c r="F214" i="4"/>
  <c r="E214" i="4"/>
  <c r="H214" i="4" s="1"/>
  <c r="G213" i="4"/>
  <c r="E213" i="4"/>
  <c r="H213" i="4" s="1"/>
  <c r="H212" i="4"/>
  <c r="G212" i="4"/>
  <c r="F212" i="4"/>
  <c r="E212" i="4"/>
  <c r="H211" i="4"/>
  <c r="G211" i="4"/>
  <c r="F211" i="4"/>
  <c r="E211" i="4"/>
  <c r="H210" i="4"/>
  <c r="G210" i="4"/>
  <c r="F210" i="4"/>
  <c r="E210" i="4"/>
  <c r="H209" i="4"/>
  <c r="G209" i="4"/>
  <c r="F209" i="4"/>
  <c r="E209" i="4"/>
  <c r="G208" i="4"/>
  <c r="G207" i="4"/>
  <c r="H207" i="4" s="1"/>
  <c r="F207" i="4"/>
  <c r="E207" i="4"/>
  <c r="G206" i="4"/>
  <c r="G205" i="4"/>
  <c r="E205" i="4"/>
  <c r="H205" i="4" s="1"/>
  <c r="G204" i="4"/>
  <c r="E204" i="4"/>
  <c r="H204" i="4" s="1"/>
  <c r="G203" i="4"/>
  <c r="G202" i="4"/>
  <c r="H202" i="4" s="1"/>
  <c r="F202" i="4"/>
  <c r="E202" i="4"/>
  <c r="G201" i="4"/>
  <c r="F201" i="4"/>
  <c r="H200" i="4"/>
  <c r="G200" i="4"/>
  <c r="E200" i="4"/>
  <c r="G199" i="4"/>
  <c r="H199" i="4" s="1"/>
  <c r="F199" i="4"/>
  <c r="E199" i="4"/>
  <c r="G198" i="4"/>
  <c r="H198" i="4" s="1"/>
  <c r="F198" i="4"/>
  <c r="E198" i="4"/>
  <c r="G197" i="4"/>
  <c r="H197" i="4" s="1"/>
  <c r="F197" i="4"/>
  <c r="E197" i="4"/>
  <c r="G196" i="4"/>
  <c r="H196" i="4" s="1"/>
  <c r="F196" i="4"/>
  <c r="E196" i="4"/>
  <c r="G195" i="4"/>
  <c r="H195" i="4" s="1"/>
  <c r="F195" i="4"/>
  <c r="E195" i="4"/>
  <c r="G194" i="4"/>
  <c r="H194" i="4" s="1"/>
  <c r="F194" i="4"/>
  <c r="E194" i="4"/>
  <c r="G193" i="4"/>
  <c r="H193" i="4" s="1"/>
  <c r="F193" i="4"/>
  <c r="E193" i="4"/>
  <c r="G192" i="4"/>
  <c r="H192" i="4" s="1"/>
  <c r="F192" i="4"/>
  <c r="E192" i="4"/>
  <c r="G191" i="4"/>
  <c r="H191" i="4" s="1"/>
  <c r="F191" i="4"/>
  <c r="E191" i="4"/>
  <c r="G190" i="4"/>
  <c r="H190" i="4" s="1"/>
  <c r="F190" i="4"/>
  <c r="E190" i="4"/>
  <c r="G189" i="4"/>
  <c r="F189" i="4"/>
  <c r="G188" i="4"/>
  <c r="H188" i="4" s="1"/>
  <c r="F188" i="4"/>
  <c r="E188" i="4"/>
  <c r="G187" i="4"/>
  <c r="F187" i="4"/>
  <c r="G186" i="4"/>
  <c r="F186" i="4"/>
  <c r="G185" i="4"/>
  <c r="H185" i="4" s="1"/>
  <c r="F185" i="4"/>
  <c r="E185" i="4"/>
  <c r="G184" i="4"/>
  <c r="H184" i="4" s="1"/>
  <c r="F184" i="4"/>
  <c r="E184" i="4"/>
  <c r="G183" i="4"/>
  <c r="H183" i="4" s="1"/>
  <c r="F183" i="4"/>
  <c r="E183" i="4"/>
  <c r="G182" i="4"/>
  <c r="H182" i="4" s="1"/>
  <c r="F182" i="4"/>
  <c r="E182" i="4"/>
  <c r="G181" i="4"/>
  <c r="H181" i="4" s="1"/>
  <c r="F181" i="4"/>
  <c r="E181" i="4"/>
  <c r="G180" i="4"/>
  <c r="H180" i="4" s="1"/>
  <c r="F180" i="4"/>
  <c r="E180" i="4"/>
  <c r="G179" i="4"/>
  <c r="G178" i="4"/>
  <c r="E178" i="4"/>
  <c r="H178" i="4" s="1"/>
  <c r="H177" i="4"/>
  <c r="G177" i="4"/>
  <c r="F177" i="4"/>
  <c r="E177" i="4"/>
  <c r="H176" i="4"/>
  <c r="G176" i="4"/>
  <c r="F176" i="4"/>
  <c r="E176" i="4"/>
  <c r="H175" i="4"/>
  <c r="G175" i="4"/>
  <c r="E175" i="4"/>
  <c r="G174" i="4"/>
  <c r="F174" i="4"/>
  <c r="G173" i="4"/>
  <c r="D173" i="4"/>
  <c r="C173" i="4"/>
  <c r="G167" i="4"/>
  <c r="F167" i="4"/>
  <c r="E167" i="4"/>
  <c r="G166" i="4"/>
  <c r="F166" i="4"/>
  <c r="E166" i="4"/>
  <c r="G165" i="4"/>
  <c r="F165" i="4"/>
  <c r="E165" i="4"/>
  <c r="H165" i="4" s="1"/>
  <c r="G164" i="4"/>
  <c r="F164" i="4"/>
  <c r="E164" i="4"/>
  <c r="H164" i="4" s="1"/>
  <c r="G163" i="4"/>
  <c r="F163" i="4"/>
  <c r="E163" i="4"/>
  <c r="G162" i="4"/>
  <c r="F162" i="4"/>
  <c r="E162" i="4"/>
  <c r="G161" i="4"/>
  <c r="F161" i="4"/>
  <c r="E161" i="4"/>
  <c r="H161" i="4" s="1"/>
  <c r="G160" i="4"/>
  <c r="F160" i="4"/>
  <c r="E160" i="4"/>
  <c r="H160" i="4" s="1"/>
  <c r="G159" i="4"/>
  <c r="F159" i="4"/>
  <c r="E159" i="4"/>
  <c r="G158" i="4"/>
  <c r="F158" i="4"/>
  <c r="E158" i="4"/>
  <c r="G157" i="4"/>
  <c r="F157" i="4"/>
  <c r="E157" i="4"/>
  <c r="H157" i="4" s="1"/>
  <c r="G156" i="4"/>
  <c r="F156" i="4"/>
  <c r="E156" i="4"/>
  <c r="H156" i="4" s="1"/>
  <c r="G155" i="4"/>
  <c r="F155" i="4"/>
  <c r="G154" i="4"/>
  <c r="F154" i="4"/>
  <c r="E154" i="4"/>
  <c r="G153" i="4"/>
  <c r="F153" i="4"/>
  <c r="E153" i="4"/>
  <c r="H153" i="4" s="1"/>
  <c r="G152" i="4"/>
  <c r="F152" i="4"/>
  <c r="E152" i="4"/>
  <c r="H152" i="4" s="1"/>
  <c r="G151" i="4"/>
  <c r="F151" i="4"/>
  <c r="E151" i="4"/>
  <c r="G150" i="4"/>
  <c r="F150" i="4"/>
  <c r="E150" i="4"/>
  <c r="G149" i="4"/>
  <c r="F149" i="4"/>
  <c r="E149" i="4"/>
  <c r="H149" i="4" s="1"/>
  <c r="G148" i="4"/>
  <c r="F148" i="4"/>
  <c r="E148" i="4"/>
  <c r="H148" i="4" s="1"/>
  <c r="G147" i="4"/>
  <c r="F147" i="4"/>
  <c r="E147" i="4"/>
  <c r="G146" i="4"/>
  <c r="F146" i="4"/>
  <c r="E146" i="4"/>
  <c r="G145" i="4"/>
  <c r="F145" i="4"/>
  <c r="E145" i="4"/>
  <c r="H145" i="4" s="1"/>
  <c r="G144" i="4"/>
  <c r="F144" i="4"/>
  <c r="E144" i="4"/>
  <c r="H144" i="4" s="1"/>
  <c r="G143" i="4"/>
  <c r="F143" i="4"/>
  <c r="G142" i="4"/>
  <c r="F142" i="4"/>
  <c r="E142" i="4"/>
  <c r="G141" i="4"/>
  <c r="F141" i="4"/>
  <c r="E141" i="4"/>
  <c r="H141" i="4" s="1"/>
  <c r="G140" i="4"/>
  <c r="F140" i="4"/>
  <c r="E140" i="4"/>
  <c r="H140" i="4" s="1"/>
  <c r="G139" i="4"/>
  <c r="F139" i="4"/>
  <c r="G138" i="4"/>
  <c r="F138" i="4"/>
  <c r="E138" i="4"/>
  <c r="G137" i="4"/>
  <c r="F137" i="4"/>
  <c r="G136" i="4"/>
  <c r="F136" i="4"/>
  <c r="G135" i="4"/>
  <c r="F135" i="4"/>
  <c r="E135" i="4"/>
  <c r="G134" i="4"/>
  <c r="F134" i="4"/>
  <c r="G133" i="4"/>
  <c r="F133" i="4"/>
  <c r="G132" i="4"/>
  <c r="F132" i="4"/>
  <c r="E132" i="4"/>
  <c r="H132" i="4" s="1"/>
  <c r="G131" i="4"/>
  <c r="F131" i="4"/>
  <c r="G130" i="4"/>
  <c r="F130" i="4"/>
  <c r="E130" i="4"/>
  <c r="G129" i="4"/>
  <c r="F129" i="4"/>
  <c r="E129" i="4"/>
  <c r="H129" i="4" s="1"/>
  <c r="G128" i="4"/>
  <c r="F128" i="4"/>
  <c r="E128" i="4"/>
  <c r="H128" i="4" s="1"/>
  <c r="G127" i="4"/>
  <c r="F127" i="4"/>
  <c r="E127" i="4"/>
  <c r="G126" i="4"/>
  <c r="F126" i="4"/>
  <c r="G125" i="4"/>
  <c r="F125" i="4"/>
  <c r="E125" i="4"/>
  <c r="H125" i="4" s="1"/>
  <c r="G124" i="4"/>
  <c r="F124" i="4"/>
  <c r="E124" i="4"/>
  <c r="H124" i="4" s="1"/>
  <c r="G123" i="4"/>
  <c r="F123" i="4"/>
  <c r="E123" i="4"/>
  <c r="G122" i="4"/>
  <c r="F122" i="4"/>
  <c r="E122" i="4"/>
  <c r="G121" i="4"/>
  <c r="F121" i="4"/>
  <c r="E121" i="4"/>
  <c r="H121" i="4" s="1"/>
  <c r="G120" i="4"/>
  <c r="F120" i="4"/>
  <c r="E120" i="4"/>
  <c r="H120" i="4" s="1"/>
  <c r="G119" i="4"/>
  <c r="F119" i="4"/>
  <c r="E119" i="4"/>
  <c r="G118" i="4"/>
  <c r="F118" i="4"/>
  <c r="E118" i="4"/>
  <c r="G117" i="4"/>
  <c r="F117" i="4"/>
  <c r="E117" i="4"/>
  <c r="H117" i="4" s="1"/>
  <c r="G116" i="4"/>
  <c r="F116" i="4"/>
  <c r="G115" i="4"/>
  <c r="F115" i="4"/>
  <c r="G114" i="4"/>
  <c r="F114" i="4"/>
  <c r="G113" i="4"/>
  <c r="F113" i="4"/>
  <c r="E113" i="4"/>
  <c r="H113" i="4" s="1"/>
  <c r="G112" i="4"/>
  <c r="F112" i="4"/>
  <c r="E112" i="4"/>
  <c r="H112" i="4" s="1"/>
  <c r="G111" i="4"/>
  <c r="F111" i="4"/>
  <c r="E111" i="4"/>
  <c r="G110" i="4"/>
  <c r="F110" i="4"/>
  <c r="E110" i="4"/>
  <c r="G109" i="4"/>
  <c r="F109" i="4"/>
  <c r="E109" i="4"/>
  <c r="H109" i="4" s="1"/>
  <c r="G108" i="4"/>
  <c r="F108" i="4"/>
  <c r="E108" i="4"/>
  <c r="H108" i="4" s="1"/>
  <c r="G107" i="4"/>
  <c r="F107" i="4"/>
  <c r="E107" i="4"/>
  <c r="G106" i="4"/>
  <c r="F106" i="4"/>
  <c r="E106" i="4"/>
  <c r="G105" i="4"/>
  <c r="F105" i="4"/>
  <c r="E105" i="4"/>
  <c r="H105" i="4" s="1"/>
  <c r="G104" i="4"/>
  <c r="F104" i="4"/>
  <c r="G103" i="4"/>
  <c r="F103" i="4"/>
  <c r="G102" i="4"/>
  <c r="F102" i="4"/>
  <c r="G101" i="4"/>
  <c r="F101" i="4"/>
  <c r="E101" i="4"/>
  <c r="H101" i="4" s="1"/>
  <c r="G100" i="4"/>
  <c r="F100" i="4"/>
  <c r="E100" i="4"/>
  <c r="H100" i="4" s="1"/>
  <c r="G99" i="4"/>
  <c r="F99" i="4"/>
  <c r="G98" i="4"/>
  <c r="F98" i="4"/>
  <c r="E98" i="4"/>
  <c r="G97" i="4"/>
  <c r="F97" i="4"/>
  <c r="E97" i="4"/>
  <c r="H97" i="4" s="1"/>
  <c r="G96" i="4"/>
  <c r="F96" i="4"/>
  <c r="E96" i="4"/>
  <c r="H96" i="4" s="1"/>
  <c r="G95" i="4"/>
  <c r="F95" i="4"/>
  <c r="E95" i="4"/>
  <c r="G94" i="4"/>
  <c r="F94" i="4"/>
  <c r="E94" i="4"/>
  <c r="G93" i="4"/>
  <c r="F93" i="4"/>
  <c r="E93" i="4"/>
  <c r="H93" i="4" s="1"/>
  <c r="G92" i="4"/>
  <c r="F92" i="4"/>
  <c r="G91" i="4"/>
  <c r="F91" i="4"/>
  <c r="G90" i="4"/>
  <c r="F90" i="4"/>
  <c r="E90" i="4"/>
  <c r="G89" i="4"/>
  <c r="F89" i="4"/>
  <c r="E89" i="4"/>
  <c r="H89" i="4" s="1"/>
  <c r="G88" i="4"/>
  <c r="F88" i="4"/>
  <c r="E88" i="4"/>
  <c r="H88" i="4" s="1"/>
  <c r="G87" i="4"/>
  <c r="F87" i="4"/>
  <c r="G86" i="4"/>
  <c r="F86" i="4"/>
  <c r="E86" i="4"/>
  <c r="G85" i="4"/>
  <c r="F85" i="4"/>
  <c r="E85" i="4"/>
  <c r="H85" i="4" s="1"/>
  <c r="G84" i="4"/>
  <c r="F84" i="4"/>
  <c r="E84" i="4"/>
  <c r="H84" i="4" s="1"/>
  <c r="G83" i="4"/>
  <c r="F83" i="4"/>
  <c r="E83" i="4"/>
  <c r="G82" i="4"/>
  <c r="F82" i="4"/>
  <c r="E82" i="4"/>
  <c r="G81" i="4"/>
  <c r="F81" i="4"/>
  <c r="E81" i="4"/>
  <c r="H81" i="4" s="1"/>
  <c r="G80" i="4"/>
  <c r="F80" i="4"/>
  <c r="E80" i="4"/>
  <c r="H80" i="4" s="1"/>
  <c r="G79" i="4"/>
  <c r="F79" i="4"/>
  <c r="G78" i="4"/>
  <c r="F78" i="4"/>
  <c r="E78" i="4"/>
  <c r="G77" i="4"/>
  <c r="F77" i="4"/>
  <c r="E77" i="4"/>
  <c r="H77" i="4" s="1"/>
  <c r="G76" i="4"/>
  <c r="F76" i="4"/>
  <c r="E76" i="4"/>
  <c r="H76" i="4" s="1"/>
  <c r="G75" i="4"/>
  <c r="F75" i="4"/>
  <c r="D75" i="4"/>
  <c r="C75" i="4"/>
  <c r="E104" i="4" s="1"/>
  <c r="H104" i="4" s="1"/>
  <c r="G69" i="4"/>
  <c r="F69" i="4"/>
  <c r="E69" i="4"/>
  <c r="H69" i="4" s="1"/>
  <c r="G68" i="4"/>
  <c r="F68" i="4"/>
  <c r="E68" i="4"/>
  <c r="H68" i="4" s="1"/>
  <c r="G67" i="4"/>
  <c r="F67" i="4"/>
  <c r="E67" i="4"/>
  <c r="H67" i="4" s="1"/>
  <c r="G66" i="4"/>
  <c r="F66" i="4"/>
  <c r="E66" i="4"/>
  <c r="H66" i="4" s="1"/>
  <c r="G65" i="4"/>
  <c r="F65" i="4"/>
  <c r="E65" i="4"/>
  <c r="H65" i="4" s="1"/>
  <c r="G64" i="4"/>
  <c r="F64" i="4"/>
  <c r="E64" i="4"/>
  <c r="H64" i="4" s="1"/>
  <c r="G63" i="4"/>
  <c r="F63" i="4"/>
  <c r="E63" i="4"/>
  <c r="H63" i="4" s="1"/>
  <c r="G62" i="4"/>
  <c r="F62" i="4"/>
  <c r="E62" i="4"/>
  <c r="H62" i="4" s="1"/>
  <c r="G61" i="4"/>
  <c r="F61" i="4"/>
  <c r="E61" i="4"/>
  <c r="H61" i="4" s="1"/>
  <c r="G60" i="4"/>
  <c r="F60" i="4"/>
  <c r="E60" i="4"/>
  <c r="H60" i="4" s="1"/>
  <c r="G59" i="4"/>
  <c r="F59" i="4"/>
  <c r="E59" i="4"/>
  <c r="H59" i="4" s="1"/>
  <c r="G58" i="4"/>
  <c r="F58" i="4"/>
  <c r="E58" i="4"/>
  <c r="H58" i="4" s="1"/>
  <c r="G57" i="4"/>
  <c r="F57" i="4"/>
  <c r="E57" i="4"/>
  <c r="H57" i="4" s="1"/>
  <c r="G56" i="4"/>
  <c r="F56" i="4"/>
  <c r="E56" i="4"/>
  <c r="H56" i="4" s="1"/>
  <c r="G55" i="4"/>
  <c r="F55" i="4"/>
  <c r="E55" i="4"/>
  <c r="H55" i="4" s="1"/>
  <c r="G54" i="4"/>
  <c r="F54" i="4"/>
  <c r="E54" i="4"/>
  <c r="H54" i="4" s="1"/>
  <c r="G53" i="4"/>
  <c r="F53" i="4"/>
  <c r="E53" i="4"/>
  <c r="H53" i="4" s="1"/>
  <c r="G52" i="4"/>
  <c r="F52" i="4"/>
  <c r="E52" i="4"/>
  <c r="H52" i="4" s="1"/>
  <c r="G51" i="4"/>
  <c r="F51" i="4"/>
  <c r="E51" i="4"/>
  <c r="H51" i="4" s="1"/>
  <c r="G50" i="4"/>
  <c r="F50" i="4"/>
  <c r="E50" i="4"/>
  <c r="H50" i="4" s="1"/>
  <c r="G49" i="4"/>
  <c r="F49" i="4"/>
  <c r="E49" i="4"/>
  <c r="H49" i="4" s="1"/>
  <c r="G48" i="4"/>
  <c r="F48" i="4"/>
  <c r="E48" i="4"/>
  <c r="H48" i="4" s="1"/>
  <c r="G47" i="4"/>
  <c r="F47" i="4"/>
  <c r="E47" i="4"/>
  <c r="H47" i="4" s="1"/>
  <c r="G46" i="4"/>
  <c r="F46" i="4"/>
  <c r="E46" i="4"/>
  <c r="H46" i="4" s="1"/>
  <c r="G45" i="4"/>
  <c r="F45" i="4"/>
  <c r="E45" i="4"/>
  <c r="H45" i="4" s="1"/>
  <c r="G44" i="4"/>
  <c r="F44" i="4"/>
  <c r="E44" i="4"/>
  <c r="H44" i="4" s="1"/>
  <c r="G43" i="4"/>
  <c r="F43" i="4"/>
  <c r="E43" i="4"/>
  <c r="H43" i="4" s="1"/>
  <c r="G42" i="4"/>
  <c r="F42" i="4"/>
  <c r="E42" i="4"/>
  <c r="H42" i="4" s="1"/>
  <c r="G41" i="4"/>
  <c r="F41" i="4"/>
  <c r="E41" i="4"/>
  <c r="H41" i="4" s="1"/>
  <c r="G40" i="4"/>
  <c r="F40" i="4"/>
  <c r="E40" i="4"/>
  <c r="H40" i="4" s="1"/>
  <c r="G39" i="4"/>
  <c r="F39" i="4"/>
  <c r="E39" i="4"/>
  <c r="H39" i="4" s="1"/>
  <c r="G38" i="4"/>
  <c r="F38" i="4"/>
  <c r="E38" i="4"/>
  <c r="H38" i="4" s="1"/>
  <c r="G37" i="4"/>
  <c r="F37" i="4"/>
  <c r="E37" i="4"/>
  <c r="H37" i="4" s="1"/>
  <c r="G36" i="4"/>
  <c r="F36" i="4"/>
  <c r="G35" i="4"/>
  <c r="F35" i="4"/>
  <c r="E35" i="4"/>
  <c r="H35" i="4" s="1"/>
  <c r="G34" i="4"/>
  <c r="F34" i="4"/>
  <c r="E34" i="4"/>
  <c r="H34" i="4" s="1"/>
  <c r="G33" i="4"/>
  <c r="F33" i="4"/>
  <c r="E33" i="4"/>
  <c r="H33" i="4" s="1"/>
  <c r="G32" i="4"/>
  <c r="F32" i="4"/>
  <c r="E32" i="4"/>
  <c r="H32" i="4" s="1"/>
  <c r="G31" i="4"/>
  <c r="F31" i="4"/>
  <c r="E31" i="4"/>
  <c r="H31" i="4" s="1"/>
  <c r="G30" i="4"/>
  <c r="F30" i="4"/>
  <c r="G29" i="4"/>
  <c r="E29" i="4"/>
  <c r="H29" i="4" s="1"/>
  <c r="H28" i="4"/>
  <c r="G28" i="4"/>
  <c r="F28" i="4"/>
  <c r="E28" i="4"/>
  <c r="H27" i="4"/>
  <c r="G27" i="4"/>
  <c r="F27" i="4"/>
  <c r="E27" i="4"/>
  <c r="H26" i="4"/>
  <c r="G26" i="4"/>
  <c r="F26" i="4"/>
  <c r="E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D19" i="4"/>
  <c r="C19" i="4"/>
  <c r="C13" i="4"/>
  <c r="D12" i="4"/>
  <c r="D10" i="4"/>
  <c r="G609" i="3"/>
  <c r="F609" i="3"/>
  <c r="E609" i="3"/>
  <c r="G608" i="3"/>
  <c r="F608" i="3"/>
  <c r="G607" i="3"/>
  <c r="F607" i="3"/>
  <c r="E607" i="3"/>
  <c r="H607" i="3" s="1"/>
  <c r="G606" i="3"/>
  <c r="F606" i="3"/>
  <c r="E606" i="3"/>
  <c r="H606" i="3" s="1"/>
  <c r="G605" i="3"/>
  <c r="F605" i="3"/>
  <c r="E605" i="3"/>
  <c r="G604" i="3"/>
  <c r="F604" i="3"/>
  <c r="G603" i="3"/>
  <c r="F603" i="3"/>
  <c r="E603" i="3"/>
  <c r="H603" i="3" s="1"/>
  <c r="G602" i="3"/>
  <c r="F602" i="3"/>
  <c r="E602" i="3"/>
  <c r="H602" i="3" s="1"/>
  <c r="G601" i="3"/>
  <c r="F601" i="3"/>
  <c r="E601" i="3"/>
  <c r="G600" i="3"/>
  <c r="F600" i="3"/>
  <c r="G599" i="3"/>
  <c r="F599" i="3"/>
  <c r="E599" i="3"/>
  <c r="H599" i="3" s="1"/>
  <c r="G598" i="3"/>
  <c r="F598" i="3"/>
  <c r="E598" i="3"/>
  <c r="H598" i="3" s="1"/>
  <c r="G597" i="3"/>
  <c r="F597" i="3"/>
  <c r="E597" i="3"/>
  <c r="G596" i="3"/>
  <c r="F596" i="3"/>
  <c r="G595" i="3"/>
  <c r="F595" i="3"/>
  <c r="E595" i="3"/>
  <c r="H595" i="3" s="1"/>
  <c r="G594" i="3"/>
  <c r="F594" i="3"/>
  <c r="E594" i="3"/>
  <c r="H594" i="3" s="1"/>
  <c r="G593" i="3"/>
  <c r="F593" i="3"/>
  <c r="E593" i="3"/>
  <c r="G592" i="3"/>
  <c r="F592" i="3"/>
  <c r="G591" i="3"/>
  <c r="F591" i="3"/>
  <c r="E591" i="3"/>
  <c r="H591" i="3" s="1"/>
  <c r="G590" i="3"/>
  <c r="F590" i="3"/>
  <c r="E590" i="3"/>
  <c r="H590" i="3" s="1"/>
  <c r="G589" i="3"/>
  <c r="F589" i="3"/>
  <c r="E589" i="3"/>
  <c r="G588" i="3"/>
  <c r="F588" i="3"/>
  <c r="E588" i="3"/>
  <c r="G587" i="3"/>
  <c r="F587" i="3"/>
  <c r="E587" i="3"/>
  <c r="H587" i="3" s="1"/>
  <c r="G586" i="3"/>
  <c r="F586" i="3"/>
  <c r="E586" i="3"/>
  <c r="H586" i="3" s="1"/>
  <c r="G585" i="3"/>
  <c r="F585" i="3"/>
  <c r="E585" i="3"/>
  <c r="G584" i="3"/>
  <c r="F584" i="3"/>
  <c r="G583" i="3"/>
  <c r="F583" i="3"/>
  <c r="E583" i="3"/>
  <c r="H583" i="3" s="1"/>
  <c r="F582" i="3"/>
  <c r="E582" i="3"/>
  <c r="D582" i="3"/>
  <c r="C582" i="3"/>
  <c r="E608" i="3" s="1"/>
  <c r="G576" i="3"/>
  <c r="F576" i="3"/>
  <c r="G575" i="3"/>
  <c r="E575" i="3"/>
  <c r="H575" i="3" s="1"/>
  <c r="G574" i="3"/>
  <c r="E574" i="3"/>
  <c r="H573" i="3"/>
  <c r="G573" i="3"/>
  <c r="F573" i="3"/>
  <c r="E573" i="3"/>
  <c r="G572" i="3"/>
  <c r="E572" i="3"/>
  <c r="H572" i="3" s="1"/>
  <c r="G571" i="3"/>
  <c r="G570" i="3"/>
  <c r="H570" i="3" s="1"/>
  <c r="E570" i="3"/>
  <c r="G569" i="3"/>
  <c r="E569" i="3"/>
  <c r="H569" i="3" s="1"/>
  <c r="H568" i="3"/>
  <c r="G568" i="3"/>
  <c r="E568" i="3"/>
  <c r="G567" i="3"/>
  <c r="H567" i="3" s="1"/>
  <c r="F567" i="3"/>
  <c r="E567" i="3"/>
  <c r="G566" i="3"/>
  <c r="G565" i="3"/>
  <c r="E565" i="3"/>
  <c r="H565" i="3" s="1"/>
  <c r="G564" i="3"/>
  <c r="E564" i="3"/>
  <c r="G563" i="3"/>
  <c r="E563" i="3"/>
  <c r="H563" i="3" s="1"/>
  <c r="G562" i="3"/>
  <c r="G561" i="3"/>
  <c r="H561" i="3" s="1"/>
  <c r="E561" i="3"/>
  <c r="G560" i="3"/>
  <c r="E560" i="3"/>
  <c r="H560" i="3" s="1"/>
  <c r="H559" i="3"/>
  <c r="G559" i="3"/>
  <c r="E559" i="3"/>
  <c r="G558" i="3"/>
  <c r="H558" i="3" s="1"/>
  <c r="F558" i="3"/>
  <c r="E558" i="3"/>
  <c r="G557" i="3"/>
  <c r="H557" i="3" s="1"/>
  <c r="F557" i="3"/>
  <c r="E557" i="3"/>
  <c r="G556" i="3"/>
  <c r="H556" i="3" s="1"/>
  <c r="E556" i="3"/>
  <c r="G555" i="3"/>
  <c r="H555" i="3" s="1"/>
  <c r="F555" i="3"/>
  <c r="E555" i="3"/>
  <c r="G554" i="3"/>
  <c r="E554" i="3"/>
  <c r="H554" i="3" s="1"/>
  <c r="G553" i="3"/>
  <c r="F553" i="3"/>
  <c r="E553" i="3"/>
  <c r="H553" i="3" s="1"/>
  <c r="G552" i="3"/>
  <c r="E552" i="3"/>
  <c r="G551" i="3"/>
  <c r="E551" i="3"/>
  <c r="H551" i="3" s="1"/>
  <c r="G550" i="3"/>
  <c r="F550" i="3"/>
  <c r="E550" i="3"/>
  <c r="H550" i="3" s="1"/>
  <c r="G549" i="3"/>
  <c r="G548" i="3"/>
  <c r="H548" i="3" s="1"/>
  <c r="E548" i="3"/>
  <c r="G547" i="3"/>
  <c r="F547" i="3"/>
  <c r="E547" i="3"/>
  <c r="H547" i="3" s="1"/>
  <c r="G546" i="3"/>
  <c r="E546" i="3"/>
  <c r="H546" i="3" s="1"/>
  <c r="H545" i="3"/>
  <c r="G545" i="3"/>
  <c r="F545" i="3"/>
  <c r="E545" i="3"/>
  <c r="H544" i="3"/>
  <c r="G544" i="3"/>
  <c r="F544" i="3"/>
  <c r="E544" i="3"/>
  <c r="H543" i="3"/>
  <c r="G543" i="3"/>
  <c r="F543" i="3"/>
  <c r="E543" i="3"/>
  <c r="H542" i="3"/>
  <c r="G542" i="3"/>
  <c r="F542" i="3"/>
  <c r="E542" i="3"/>
  <c r="H541" i="3"/>
  <c r="G541" i="3"/>
  <c r="E541" i="3"/>
  <c r="G540" i="3"/>
  <c r="H540" i="3" s="1"/>
  <c r="E540" i="3"/>
  <c r="G539" i="3"/>
  <c r="E539" i="3"/>
  <c r="H539" i="3" s="1"/>
  <c r="G538" i="3"/>
  <c r="E538" i="3"/>
  <c r="H537" i="3"/>
  <c r="G537" i="3"/>
  <c r="F537" i="3"/>
  <c r="E537" i="3"/>
  <c r="G536" i="3"/>
  <c r="E536" i="3"/>
  <c r="H536" i="3" s="1"/>
  <c r="G535" i="3"/>
  <c r="G534" i="3"/>
  <c r="H534" i="3" s="1"/>
  <c r="E534" i="3"/>
  <c r="G533" i="3"/>
  <c r="F533" i="3"/>
  <c r="E533" i="3"/>
  <c r="H533" i="3" s="1"/>
  <c r="G532" i="3"/>
  <c r="E532" i="3"/>
  <c r="H532" i="3" s="1"/>
  <c r="H531" i="3"/>
  <c r="G531" i="3"/>
  <c r="F531" i="3"/>
  <c r="E531" i="3"/>
  <c r="H530" i="3"/>
  <c r="G530" i="3"/>
  <c r="E530" i="3"/>
  <c r="G529" i="3"/>
  <c r="H528" i="3"/>
  <c r="G528" i="3"/>
  <c r="E528" i="3"/>
  <c r="G527" i="3"/>
  <c r="F527" i="3"/>
  <c r="E527" i="3"/>
  <c r="G526" i="3"/>
  <c r="E526" i="3"/>
  <c r="H526" i="3" s="1"/>
  <c r="H525" i="3"/>
  <c r="G525" i="3"/>
  <c r="E525" i="3"/>
  <c r="G524" i="3"/>
  <c r="G523" i="3"/>
  <c r="E523" i="3"/>
  <c r="H523" i="3" s="1"/>
  <c r="G522" i="3"/>
  <c r="F522" i="3"/>
  <c r="E522" i="3"/>
  <c r="G521" i="3"/>
  <c r="E521" i="3"/>
  <c r="H521" i="3" s="1"/>
  <c r="G520" i="3"/>
  <c r="E520" i="3"/>
  <c r="H520" i="3" s="1"/>
  <c r="H519" i="3"/>
  <c r="G519" i="3"/>
  <c r="F519" i="3"/>
  <c r="E519" i="3"/>
  <c r="H518" i="3"/>
  <c r="G518" i="3"/>
  <c r="F518" i="3"/>
  <c r="E518" i="3"/>
  <c r="G517" i="3"/>
  <c r="G516" i="3"/>
  <c r="E516" i="3"/>
  <c r="H516" i="3" s="1"/>
  <c r="G515" i="3"/>
  <c r="E515" i="3"/>
  <c r="H515" i="3" s="1"/>
  <c r="H514" i="3"/>
  <c r="G514" i="3"/>
  <c r="E514" i="3"/>
  <c r="G513" i="3"/>
  <c r="H513" i="3" s="1"/>
  <c r="F513" i="3"/>
  <c r="E513" i="3"/>
  <c r="G512" i="3"/>
  <c r="H511" i="3"/>
  <c r="G511" i="3"/>
  <c r="E511" i="3"/>
  <c r="G510" i="3"/>
  <c r="E510" i="3"/>
  <c r="H510" i="3" s="1"/>
  <c r="G509" i="3"/>
  <c r="E509" i="3"/>
  <c r="H509" i="3" s="1"/>
  <c r="G508" i="3"/>
  <c r="G507" i="3"/>
  <c r="E507" i="3"/>
  <c r="H507" i="3" s="1"/>
  <c r="G506" i="3"/>
  <c r="E506" i="3"/>
  <c r="H506" i="3" s="1"/>
  <c r="H505" i="3"/>
  <c r="G505" i="3"/>
  <c r="F505" i="3"/>
  <c r="E505" i="3"/>
  <c r="H504" i="3"/>
  <c r="G504" i="3"/>
  <c r="E504" i="3"/>
  <c r="G503" i="3"/>
  <c r="H503" i="3" s="1"/>
  <c r="F503" i="3"/>
  <c r="E503" i="3"/>
  <c r="G502" i="3"/>
  <c r="H502" i="3" s="1"/>
  <c r="F502" i="3"/>
  <c r="E502" i="3"/>
  <c r="G501" i="3"/>
  <c r="H500" i="3"/>
  <c r="G500" i="3"/>
  <c r="E500" i="3"/>
  <c r="G499" i="3"/>
  <c r="E499" i="3"/>
  <c r="H499" i="3" s="1"/>
  <c r="G498" i="3"/>
  <c r="E498" i="3"/>
  <c r="H498" i="3" s="1"/>
  <c r="G497" i="3"/>
  <c r="G496" i="3"/>
  <c r="H496" i="3" s="1"/>
  <c r="F496" i="3"/>
  <c r="E496" i="3"/>
  <c r="G495" i="3"/>
  <c r="E495" i="3"/>
  <c r="H495" i="3" s="1"/>
  <c r="G494" i="3"/>
  <c r="E494" i="3"/>
  <c r="H494" i="3" s="1"/>
  <c r="H493" i="3"/>
  <c r="G493" i="3"/>
  <c r="E493" i="3"/>
  <c r="G492" i="3"/>
  <c r="H491" i="3"/>
  <c r="G491" i="3"/>
  <c r="E491" i="3"/>
  <c r="G490" i="3"/>
  <c r="E490" i="3"/>
  <c r="H490" i="3" s="1"/>
  <c r="G489" i="3"/>
  <c r="E489" i="3"/>
  <c r="H489" i="3" s="1"/>
  <c r="G488" i="3"/>
  <c r="G487" i="3"/>
  <c r="E487" i="3"/>
  <c r="H487" i="3" s="1"/>
  <c r="G486" i="3"/>
  <c r="E486" i="3"/>
  <c r="H486" i="3" s="1"/>
  <c r="H485" i="3"/>
  <c r="G485" i="3"/>
  <c r="E485" i="3"/>
  <c r="G484" i="3"/>
  <c r="H483" i="3"/>
  <c r="G483" i="3"/>
  <c r="E483" i="3"/>
  <c r="G482" i="3"/>
  <c r="E482" i="3"/>
  <c r="H482" i="3" s="1"/>
  <c r="G481" i="3"/>
  <c r="E481" i="3"/>
  <c r="H481" i="3" s="1"/>
  <c r="G480" i="3"/>
  <c r="G479" i="3"/>
  <c r="E479" i="3"/>
  <c r="H479" i="3" s="1"/>
  <c r="G478" i="3"/>
  <c r="E478" i="3"/>
  <c r="H478" i="3" s="1"/>
  <c r="H477" i="3"/>
  <c r="G477" i="3"/>
  <c r="F477" i="3"/>
  <c r="E477" i="3"/>
  <c r="H476" i="3"/>
  <c r="G476" i="3"/>
  <c r="E476" i="3"/>
  <c r="G475" i="3"/>
  <c r="H475" i="3" s="1"/>
  <c r="E475" i="3"/>
  <c r="G474" i="3"/>
  <c r="E474" i="3"/>
  <c r="H474" i="3" s="1"/>
  <c r="G473" i="3"/>
  <c r="E473" i="3"/>
  <c r="G472" i="3"/>
  <c r="E472" i="3"/>
  <c r="H472" i="3" s="1"/>
  <c r="G471" i="3"/>
  <c r="G470" i="3"/>
  <c r="H470" i="3" s="1"/>
  <c r="E470" i="3"/>
  <c r="G469" i="3"/>
  <c r="E469" i="3"/>
  <c r="H469" i="3" s="1"/>
  <c r="H468" i="3"/>
  <c r="G468" i="3"/>
  <c r="E468" i="3"/>
  <c r="G467" i="3"/>
  <c r="G466" i="3"/>
  <c r="E466" i="3"/>
  <c r="H466" i="3" s="1"/>
  <c r="G465" i="3"/>
  <c r="E465" i="3"/>
  <c r="G464" i="3"/>
  <c r="E464" i="3"/>
  <c r="H464" i="3" s="1"/>
  <c r="G463" i="3"/>
  <c r="G462" i="3"/>
  <c r="H462" i="3" s="1"/>
  <c r="E462" i="3"/>
  <c r="G461" i="3"/>
  <c r="E461" i="3"/>
  <c r="H461" i="3" s="1"/>
  <c r="H460" i="3"/>
  <c r="G460" i="3"/>
  <c r="F460" i="3"/>
  <c r="E460" i="3"/>
  <c r="H459" i="3"/>
  <c r="G459" i="3"/>
  <c r="E459" i="3"/>
  <c r="G458" i="3"/>
  <c r="H458" i="3" s="1"/>
  <c r="F458" i="3"/>
  <c r="E458" i="3"/>
  <c r="G457" i="3"/>
  <c r="G456" i="3"/>
  <c r="E456" i="3"/>
  <c r="H456" i="3" s="1"/>
  <c r="G455" i="3"/>
  <c r="E455" i="3"/>
  <c r="H454" i="3"/>
  <c r="G454" i="3"/>
  <c r="F454" i="3"/>
  <c r="E454" i="3"/>
  <c r="G453" i="3"/>
  <c r="E453" i="3"/>
  <c r="H453" i="3" s="1"/>
  <c r="G452" i="3"/>
  <c r="F452" i="3"/>
  <c r="E452" i="3"/>
  <c r="H452" i="3" s="1"/>
  <c r="G451" i="3"/>
  <c r="F451" i="3"/>
  <c r="E451" i="3"/>
  <c r="H451" i="3" s="1"/>
  <c r="G450" i="3"/>
  <c r="G449" i="3"/>
  <c r="H449" i="3" s="1"/>
  <c r="F449" i="3"/>
  <c r="E449" i="3"/>
  <c r="G448" i="3"/>
  <c r="F448" i="3"/>
  <c r="G447" i="3"/>
  <c r="H447" i="3" s="1"/>
  <c r="F447" i="3"/>
  <c r="E447" i="3"/>
  <c r="G446" i="3"/>
  <c r="H446" i="3" s="1"/>
  <c r="F446" i="3"/>
  <c r="E446" i="3"/>
  <c r="G445" i="3"/>
  <c r="E445" i="3"/>
  <c r="H445" i="3" s="1"/>
  <c r="G444" i="3"/>
  <c r="F444" i="3"/>
  <c r="E444" i="3"/>
  <c r="H444" i="3" s="1"/>
  <c r="G443" i="3"/>
  <c r="E443" i="3"/>
  <c r="G442" i="3"/>
  <c r="E442" i="3"/>
  <c r="H442" i="3" s="1"/>
  <c r="G441" i="3"/>
  <c r="H441" i="3" s="1"/>
  <c r="E441" i="3"/>
  <c r="H440" i="3"/>
  <c r="G440" i="3"/>
  <c r="E440" i="3"/>
  <c r="G439" i="3"/>
  <c r="F439" i="3"/>
  <c r="E439" i="3"/>
  <c r="G438" i="3"/>
  <c r="E438" i="3"/>
  <c r="H438" i="3" s="1"/>
  <c r="H437" i="3"/>
  <c r="G437" i="3"/>
  <c r="E437" i="3"/>
  <c r="G436" i="3"/>
  <c r="H436" i="3" s="1"/>
  <c r="F436" i="3"/>
  <c r="E436" i="3"/>
  <c r="G435" i="3"/>
  <c r="H435" i="3" s="1"/>
  <c r="F435" i="3"/>
  <c r="E435" i="3"/>
  <c r="G434" i="3"/>
  <c r="H434" i="3" s="1"/>
  <c r="F434" i="3"/>
  <c r="E434" i="3"/>
  <c r="G433" i="3"/>
  <c r="H433" i="3" s="1"/>
  <c r="E433" i="3"/>
  <c r="G432" i="3"/>
  <c r="E432" i="3"/>
  <c r="H432" i="3" s="1"/>
  <c r="G431" i="3"/>
  <c r="E431" i="3"/>
  <c r="H431" i="3" s="1"/>
  <c r="H430" i="3"/>
  <c r="G430" i="3"/>
  <c r="F430" i="3"/>
  <c r="E430" i="3"/>
  <c r="H429" i="3"/>
  <c r="G429" i="3"/>
  <c r="E429" i="3"/>
  <c r="G428" i="3"/>
  <c r="H427" i="3"/>
  <c r="G427" i="3"/>
  <c r="F427" i="3"/>
  <c r="E427" i="3"/>
  <c r="H426" i="3"/>
  <c r="G426" i="3"/>
  <c r="F426" i="3"/>
  <c r="E426" i="3"/>
  <c r="H425" i="3"/>
  <c r="G425" i="3"/>
  <c r="E425" i="3"/>
  <c r="G424" i="3"/>
  <c r="E424" i="3"/>
  <c r="H424" i="3" s="1"/>
  <c r="G423" i="3"/>
  <c r="E423" i="3"/>
  <c r="H423" i="3" s="1"/>
  <c r="G422" i="3"/>
  <c r="G421" i="3"/>
  <c r="E421" i="3"/>
  <c r="H421" i="3" s="1"/>
  <c r="G420" i="3"/>
  <c r="E420" i="3"/>
  <c r="H420" i="3" s="1"/>
  <c r="H419" i="3"/>
  <c r="G419" i="3"/>
  <c r="F419" i="3"/>
  <c r="E419" i="3"/>
  <c r="H418" i="3"/>
  <c r="G418" i="3"/>
  <c r="F418" i="3"/>
  <c r="E418" i="3"/>
  <c r="H417" i="3"/>
  <c r="G417" i="3"/>
  <c r="F417" i="3"/>
  <c r="E417" i="3"/>
  <c r="H416" i="3"/>
  <c r="G416" i="3"/>
  <c r="F416" i="3"/>
  <c r="E416" i="3"/>
  <c r="H415" i="3"/>
  <c r="G415" i="3"/>
  <c r="E415" i="3"/>
  <c r="G414" i="3"/>
  <c r="H414" i="3" s="1"/>
  <c r="E414" i="3"/>
  <c r="G413" i="3"/>
  <c r="E413" i="3"/>
  <c r="H413" i="3" s="1"/>
  <c r="G412" i="3"/>
  <c r="E412" i="3"/>
  <c r="H411" i="3"/>
  <c r="G411" i="3"/>
  <c r="F411" i="3"/>
  <c r="E411" i="3"/>
  <c r="G410" i="3"/>
  <c r="E410" i="3"/>
  <c r="H410" i="3" s="1"/>
  <c r="G409" i="3"/>
  <c r="G408" i="3"/>
  <c r="H408" i="3" s="1"/>
  <c r="E408" i="3"/>
  <c r="G407" i="3"/>
  <c r="E407" i="3"/>
  <c r="H407" i="3" s="1"/>
  <c r="H406" i="3"/>
  <c r="G406" i="3"/>
  <c r="F406" i="3"/>
  <c r="E406" i="3"/>
  <c r="H405" i="3"/>
  <c r="G405" i="3"/>
  <c r="F405" i="3"/>
  <c r="E405" i="3"/>
  <c r="H404" i="3"/>
  <c r="G404" i="3"/>
  <c r="F404" i="3"/>
  <c r="E404" i="3"/>
  <c r="H403" i="3"/>
  <c r="G403" i="3"/>
  <c r="E403" i="3"/>
  <c r="G402" i="3"/>
  <c r="H402" i="3" s="1"/>
  <c r="E402" i="3"/>
  <c r="G401" i="3"/>
  <c r="E401" i="3"/>
  <c r="H401" i="3" s="1"/>
  <c r="G400" i="3"/>
  <c r="F400" i="3"/>
  <c r="E400" i="3"/>
  <c r="H400" i="3" s="1"/>
  <c r="G399" i="3"/>
  <c r="E399" i="3"/>
  <c r="G398" i="3"/>
  <c r="E398" i="3"/>
  <c r="H398" i="3" s="1"/>
  <c r="G397" i="3"/>
  <c r="G396" i="3"/>
  <c r="H396" i="3" s="1"/>
  <c r="F396" i="3"/>
  <c r="E396" i="3"/>
  <c r="G395" i="3"/>
  <c r="H395" i="3" s="1"/>
  <c r="E395" i="3"/>
  <c r="G394" i="3"/>
  <c r="F394" i="3"/>
  <c r="E394" i="3"/>
  <c r="H394" i="3" s="1"/>
  <c r="G393" i="3"/>
  <c r="F393" i="3"/>
  <c r="E393" i="3"/>
  <c r="H393" i="3" s="1"/>
  <c r="G392" i="3"/>
  <c r="E392" i="3"/>
  <c r="G391" i="3"/>
  <c r="E391" i="3"/>
  <c r="H391" i="3" s="1"/>
  <c r="G390" i="3"/>
  <c r="G389" i="3"/>
  <c r="H389" i="3" s="1"/>
  <c r="E389" i="3"/>
  <c r="G388" i="3"/>
  <c r="E388" i="3"/>
  <c r="H388" i="3" s="1"/>
  <c r="H387" i="3"/>
  <c r="G387" i="3"/>
  <c r="E387" i="3"/>
  <c r="G386" i="3"/>
  <c r="G385" i="3"/>
  <c r="E385" i="3"/>
  <c r="H385" i="3" s="1"/>
  <c r="G384" i="3"/>
  <c r="E384" i="3"/>
  <c r="G383" i="3"/>
  <c r="E383" i="3"/>
  <c r="H383" i="3" s="1"/>
  <c r="G382" i="3"/>
  <c r="G381" i="3"/>
  <c r="H381" i="3" s="1"/>
  <c r="E381" i="3"/>
  <c r="G380" i="3"/>
  <c r="E380" i="3"/>
  <c r="H380" i="3" s="1"/>
  <c r="H379" i="3"/>
  <c r="G379" i="3"/>
  <c r="E379" i="3"/>
  <c r="G378" i="3"/>
  <c r="H378" i="3" s="1"/>
  <c r="F378" i="3"/>
  <c r="E378" i="3"/>
  <c r="G377" i="3"/>
  <c r="H377" i="3" s="1"/>
  <c r="E377" i="3"/>
  <c r="G376" i="3"/>
  <c r="E376" i="3"/>
  <c r="H376" i="3" s="1"/>
  <c r="G375" i="3"/>
  <c r="E375" i="3"/>
  <c r="H375" i="3" s="1"/>
  <c r="H374" i="3"/>
  <c r="G374" i="3"/>
  <c r="E374" i="3"/>
  <c r="G373" i="3"/>
  <c r="H372" i="3"/>
  <c r="G372" i="3"/>
  <c r="E372" i="3"/>
  <c r="G371" i="3"/>
  <c r="F371" i="3"/>
  <c r="E371" i="3"/>
  <c r="G370" i="3"/>
  <c r="E370" i="3"/>
  <c r="H370" i="3" s="1"/>
  <c r="H369" i="3"/>
  <c r="G369" i="3"/>
  <c r="E369" i="3"/>
  <c r="G368" i="3"/>
  <c r="H368" i="3" s="1"/>
  <c r="F368" i="3"/>
  <c r="E368" i="3"/>
  <c r="G367" i="3"/>
  <c r="G366" i="3"/>
  <c r="E366" i="3"/>
  <c r="H366" i="3" s="1"/>
  <c r="G365" i="3"/>
  <c r="E365" i="3"/>
  <c r="G364" i="3"/>
  <c r="E364" i="3"/>
  <c r="H364" i="3" s="1"/>
  <c r="G363" i="3"/>
  <c r="F363" i="3"/>
  <c r="E363" i="3"/>
  <c r="H363" i="3" s="1"/>
  <c r="G362" i="3"/>
  <c r="G361" i="3"/>
  <c r="H361" i="3" s="1"/>
  <c r="E361" i="3"/>
  <c r="G360" i="3"/>
  <c r="F360" i="3"/>
  <c r="E360" i="3"/>
  <c r="H360" i="3" s="1"/>
  <c r="G359" i="3"/>
  <c r="E359" i="3"/>
  <c r="H359" i="3" s="1"/>
  <c r="H358" i="3"/>
  <c r="G358" i="3"/>
  <c r="E358" i="3"/>
  <c r="G357" i="3"/>
  <c r="H356" i="3"/>
  <c r="G356" i="3"/>
  <c r="E356" i="3"/>
  <c r="G355" i="3"/>
  <c r="E355" i="3"/>
  <c r="H355" i="3" s="1"/>
  <c r="G354" i="3"/>
  <c r="F354" i="3"/>
  <c r="E354" i="3"/>
  <c r="H354" i="3" s="1"/>
  <c r="G353" i="3"/>
  <c r="F353" i="3"/>
  <c r="E353" i="3"/>
  <c r="H353" i="3" s="1"/>
  <c r="G352" i="3"/>
  <c r="E352" i="3"/>
  <c r="H352" i="3" s="1"/>
  <c r="G351" i="3"/>
  <c r="G350" i="3"/>
  <c r="E350" i="3"/>
  <c r="H350" i="3" s="1"/>
  <c r="E349" i="3"/>
  <c r="D349" i="3"/>
  <c r="G349" i="3" s="1"/>
  <c r="C349" i="3"/>
  <c r="E576" i="3" s="1"/>
  <c r="H576" i="3" s="1"/>
  <c r="G343" i="3"/>
  <c r="F343" i="3"/>
  <c r="G342" i="3"/>
  <c r="F342" i="3"/>
  <c r="E342" i="3"/>
  <c r="H342" i="3" s="1"/>
  <c r="G341" i="3"/>
  <c r="F341" i="3"/>
  <c r="G340" i="3"/>
  <c r="F340" i="3"/>
  <c r="E340" i="3"/>
  <c r="G339" i="3"/>
  <c r="F339" i="3"/>
  <c r="E339" i="3"/>
  <c r="H339" i="3" s="1"/>
  <c r="G338" i="3"/>
  <c r="F338" i="3"/>
  <c r="G337" i="3"/>
  <c r="F337" i="3"/>
  <c r="E337" i="3"/>
  <c r="G336" i="3"/>
  <c r="F336" i="3"/>
  <c r="E336" i="3"/>
  <c r="G335" i="3"/>
  <c r="F335" i="3"/>
  <c r="G334" i="3"/>
  <c r="F334" i="3"/>
  <c r="G333" i="3"/>
  <c r="F333" i="3"/>
  <c r="G332" i="3"/>
  <c r="F332" i="3"/>
  <c r="E332" i="3"/>
  <c r="G331" i="3"/>
  <c r="F331" i="3"/>
  <c r="E331" i="3"/>
  <c r="H331" i="3" s="1"/>
  <c r="G330" i="3"/>
  <c r="F330" i="3"/>
  <c r="G329" i="3"/>
  <c r="F329" i="3"/>
  <c r="G328" i="3"/>
  <c r="F328" i="3"/>
  <c r="G327" i="3"/>
  <c r="F327" i="3"/>
  <c r="G326" i="3"/>
  <c r="F326" i="3"/>
  <c r="E326" i="3"/>
  <c r="H326" i="3" s="1"/>
  <c r="G325" i="3"/>
  <c r="F325" i="3"/>
  <c r="E325" i="3"/>
  <c r="H325" i="3" s="1"/>
  <c r="G324" i="3"/>
  <c r="F324" i="3"/>
  <c r="G323" i="3"/>
  <c r="F323" i="3"/>
  <c r="G322" i="3"/>
  <c r="F322" i="3"/>
  <c r="E322" i="3"/>
  <c r="H322" i="3" s="1"/>
  <c r="G321" i="3"/>
  <c r="F321" i="3"/>
  <c r="G320" i="3"/>
  <c r="F320" i="3"/>
  <c r="E320" i="3"/>
  <c r="G319" i="3"/>
  <c r="F319" i="3"/>
  <c r="G318" i="3"/>
  <c r="F318" i="3"/>
  <c r="E318" i="3"/>
  <c r="H318" i="3" s="1"/>
  <c r="G317" i="3"/>
  <c r="F317" i="3"/>
  <c r="G316" i="3"/>
  <c r="F316" i="3"/>
  <c r="E316" i="3"/>
  <c r="G315" i="3"/>
  <c r="F315" i="3"/>
  <c r="E315" i="3"/>
  <c r="G314" i="3"/>
  <c r="F314" i="3"/>
  <c r="E314" i="3"/>
  <c r="H314" i="3" s="1"/>
  <c r="G313" i="3"/>
  <c r="F313" i="3"/>
  <c r="G312" i="3"/>
  <c r="F312" i="3"/>
  <c r="E312" i="3"/>
  <c r="G311" i="3"/>
  <c r="F311" i="3"/>
  <c r="E311" i="3"/>
  <c r="G310" i="3"/>
  <c r="F310" i="3"/>
  <c r="E310" i="3"/>
  <c r="H310" i="3" s="1"/>
  <c r="G309" i="3"/>
  <c r="F309" i="3"/>
  <c r="E309" i="3"/>
  <c r="H309" i="3" s="1"/>
  <c r="G308" i="3"/>
  <c r="F308" i="3"/>
  <c r="G307" i="3"/>
  <c r="F307" i="3"/>
  <c r="E307" i="3"/>
  <c r="H307" i="3" s="1"/>
  <c r="G306" i="3"/>
  <c r="F306" i="3"/>
  <c r="G305" i="3"/>
  <c r="F305" i="3"/>
  <c r="G304" i="3"/>
  <c r="F304" i="3"/>
  <c r="E304" i="3"/>
  <c r="G303" i="3"/>
  <c r="F303" i="3"/>
  <c r="E303" i="3"/>
  <c r="H303" i="3" s="1"/>
  <c r="G302" i="3"/>
  <c r="F302" i="3"/>
  <c r="G301" i="3"/>
  <c r="F301" i="3"/>
  <c r="G300" i="3"/>
  <c r="F300" i="3"/>
  <c r="G299" i="3"/>
  <c r="F299" i="3"/>
  <c r="E299" i="3"/>
  <c r="H299" i="3" s="1"/>
  <c r="G298" i="3"/>
  <c r="F298" i="3"/>
  <c r="E298" i="3"/>
  <c r="H298" i="3" s="1"/>
  <c r="G297" i="3"/>
  <c r="F297" i="3"/>
  <c r="G296" i="3"/>
  <c r="F296" i="3"/>
  <c r="G295" i="3"/>
  <c r="F295" i="3"/>
  <c r="E295" i="3"/>
  <c r="G294" i="3"/>
  <c r="F294" i="3"/>
  <c r="G293" i="3"/>
  <c r="F293" i="3"/>
  <c r="E293" i="3"/>
  <c r="H293" i="3" s="1"/>
  <c r="G292" i="3"/>
  <c r="F292" i="3"/>
  <c r="E292" i="3"/>
  <c r="G291" i="3"/>
  <c r="F291" i="3"/>
  <c r="G290" i="3"/>
  <c r="F290" i="3"/>
  <c r="G289" i="3"/>
  <c r="F289" i="3"/>
  <c r="E289" i="3"/>
  <c r="H289" i="3" s="1"/>
  <c r="G288" i="3"/>
  <c r="F288" i="3"/>
  <c r="G287" i="3"/>
  <c r="F287" i="3"/>
  <c r="G286" i="3"/>
  <c r="F286" i="3"/>
  <c r="E286" i="3"/>
  <c r="H286" i="3" s="1"/>
  <c r="G285" i="3"/>
  <c r="F285" i="3"/>
  <c r="E285" i="3"/>
  <c r="H285" i="3" s="1"/>
  <c r="G284" i="3"/>
  <c r="F284" i="3"/>
  <c r="E284" i="3"/>
  <c r="G283" i="3"/>
  <c r="F283" i="3"/>
  <c r="E283" i="3"/>
  <c r="G282" i="3"/>
  <c r="F282" i="3"/>
  <c r="E282" i="3"/>
  <c r="H282" i="3" s="1"/>
  <c r="G281" i="3"/>
  <c r="F281" i="3"/>
  <c r="E281" i="3"/>
  <c r="H281" i="3" s="1"/>
  <c r="G280" i="3"/>
  <c r="F280" i="3"/>
  <c r="G279" i="3"/>
  <c r="F279" i="3"/>
  <c r="E279" i="3"/>
  <c r="H279" i="3" s="1"/>
  <c r="G278" i="3"/>
  <c r="F278" i="3"/>
  <c r="G277" i="3"/>
  <c r="F277" i="3"/>
  <c r="G276" i="3"/>
  <c r="F276" i="3"/>
  <c r="G275" i="3"/>
  <c r="F275" i="3"/>
  <c r="G274" i="3"/>
  <c r="F274" i="3"/>
  <c r="E274" i="3"/>
  <c r="H274" i="3" s="1"/>
  <c r="G273" i="3"/>
  <c r="F273" i="3"/>
  <c r="E273" i="3"/>
  <c r="G272" i="3"/>
  <c r="F272" i="3"/>
  <c r="G271" i="3"/>
  <c r="F271" i="3"/>
  <c r="E271" i="3"/>
  <c r="G270" i="3"/>
  <c r="F270" i="3"/>
  <c r="E270" i="3"/>
  <c r="H270" i="3" s="1"/>
  <c r="G269" i="3"/>
  <c r="F269" i="3"/>
  <c r="E269" i="3"/>
  <c r="H269" i="3" s="1"/>
  <c r="G268" i="3"/>
  <c r="F268" i="3"/>
  <c r="E268" i="3"/>
  <c r="G267" i="3"/>
  <c r="F267" i="3"/>
  <c r="G266" i="3"/>
  <c r="F266" i="3"/>
  <c r="E266" i="3"/>
  <c r="H266" i="3" s="1"/>
  <c r="G265" i="3"/>
  <c r="F265" i="3"/>
  <c r="E265" i="3"/>
  <c r="H265" i="3" s="1"/>
  <c r="G264" i="3"/>
  <c r="F264" i="3"/>
  <c r="G263" i="3"/>
  <c r="F263" i="3"/>
  <c r="E263" i="3"/>
  <c r="G262" i="3"/>
  <c r="F262" i="3"/>
  <c r="E262" i="3"/>
  <c r="H262" i="3" s="1"/>
  <c r="G261" i="3"/>
  <c r="F261" i="3"/>
  <c r="E261" i="3"/>
  <c r="H261" i="3" s="1"/>
  <c r="G260" i="3"/>
  <c r="F260" i="3"/>
  <c r="G259" i="3"/>
  <c r="F259" i="3"/>
  <c r="E259" i="3"/>
  <c r="H259" i="3" s="1"/>
  <c r="G258" i="3"/>
  <c r="F258" i="3"/>
  <c r="G257" i="3"/>
  <c r="F257" i="3"/>
  <c r="E257" i="3"/>
  <c r="G256" i="3"/>
  <c r="F256" i="3"/>
  <c r="E256" i="3"/>
  <c r="G255" i="3"/>
  <c r="F255" i="3"/>
  <c r="E255" i="3"/>
  <c r="H255" i="3" s="1"/>
  <c r="G254" i="3"/>
  <c r="F254" i="3"/>
  <c r="E254" i="3"/>
  <c r="H254" i="3" s="1"/>
  <c r="G253" i="3"/>
  <c r="F253" i="3"/>
  <c r="E253" i="3"/>
  <c r="G252" i="3"/>
  <c r="F252" i="3"/>
  <c r="E252" i="3"/>
  <c r="G251" i="3"/>
  <c r="F251" i="3"/>
  <c r="E251" i="3"/>
  <c r="H251" i="3" s="1"/>
  <c r="G250" i="3"/>
  <c r="F250" i="3"/>
  <c r="G249" i="3"/>
  <c r="F249" i="3"/>
  <c r="E249" i="3"/>
  <c r="G248" i="3"/>
  <c r="F248" i="3"/>
  <c r="E248" i="3"/>
  <c r="G247" i="3"/>
  <c r="F247" i="3"/>
  <c r="E247" i="3"/>
  <c r="H247" i="3" s="1"/>
  <c r="G246" i="3"/>
  <c r="F246" i="3"/>
  <c r="E246" i="3"/>
  <c r="H246" i="3" s="1"/>
  <c r="G245" i="3"/>
  <c r="F245" i="3"/>
  <c r="E245" i="3"/>
  <c r="G244" i="3"/>
  <c r="F244" i="3"/>
  <c r="G243" i="3"/>
  <c r="F243" i="3"/>
  <c r="E243" i="3"/>
  <c r="H243" i="3" s="1"/>
  <c r="G242" i="3"/>
  <c r="F242" i="3"/>
  <c r="E242" i="3"/>
  <c r="H242" i="3" s="1"/>
  <c r="G241" i="3"/>
  <c r="F241" i="3"/>
  <c r="G240" i="3"/>
  <c r="F240" i="3"/>
  <c r="G239" i="3"/>
  <c r="F239" i="3"/>
  <c r="E239" i="3"/>
  <c r="G238" i="3"/>
  <c r="F238" i="3"/>
  <c r="G237" i="3"/>
  <c r="F237" i="3"/>
  <c r="E237" i="3"/>
  <c r="H237" i="3" s="1"/>
  <c r="G236" i="3"/>
  <c r="F236" i="3"/>
  <c r="G235" i="3"/>
  <c r="F235" i="3"/>
  <c r="E235" i="3"/>
  <c r="G234" i="3"/>
  <c r="F234" i="3"/>
  <c r="E234" i="3"/>
  <c r="H234" i="3" s="1"/>
  <c r="G233" i="3"/>
  <c r="F233" i="3"/>
  <c r="E233" i="3"/>
  <c r="H233" i="3" s="1"/>
  <c r="G232" i="3"/>
  <c r="F232" i="3"/>
  <c r="E232" i="3"/>
  <c r="G231" i="3"/>
  <c r="F231" i="3"/>
  <c r="E231" i="3"/>
  <c r="G230" i="3"/>
  <c r="F230" i="3"/>
  <c r="E230" i="3"/>
  <c r="H230" i="3" s="1"/>
  <c r="G229" i="3"/>
  <c r="F229" i="3"/>
  <c r="G228" i="3"/>
  <c r="F228" i="3"/>
  <c r="G227" i="3"/>
  <c r="F227" i="3"/>
  <c r="E227" i="3"/>
  <c r="H227" i="3" s="1"/>
  <c r="G226" i="3"/>
  <c r="F226" i="3"/>
  <c r="E226" i="3"/>
  <c r="H226" i="3" s="1"/>
  <c r="G225" i="3"/>
  <c r="F225" i="3"/>
  <c r="G224" i="3"/>
  <c r="F224" i="3"/>
  <c r="E224" i="3"/>
  <c r="G223" i="3"/>
  <c r="F223" i="3"/>
  <c r="E223" i="3"/>
  <c r="H223" i="3" s="1"/>
  <c r="G222" i="3"/>
  <c r="F222" i="3"/>
  <c r="E222" i="3"/>
  <c r="H222" i="3" s="1"/>
  <c r="G221" i="3"/>
  <c r="F221" i="3"/>
  <c r="E221" i="3"/>
  <c r="G220" i="3"/>
  <c r="F220" i="3"/>
  <c r="E220" i="3"/>
  <c r="G219" i="3"/>
  <c r="F219" i="3"/>
  <c r="E219" i="3"/>
  <c r="H219" i="3" s="1"/>
  <c r="G218" i="3"/>
  <c r="F218" i="3"/>
  <c r="E218" i="3"/>
  <c r="H218" i="3" s="1"/>
  <c r="G217" i="3"/>
  <c r="F217" i="3"/>
  <c r="E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E209" i="3"/>
  <c r="H209" i="3" s="1"/>
  <c r="G208" i="3"/>
  <c r="F208" i="3"/>
  <c r="G207" i="3"/>
  <c r="F207" i="3"/>
  <c r="E207" i="3"/>
  <c r="G206" i="3"/>
  <c r="F206" i="3"/>
  <c r="E206" i="3"/>
  <c r="H206" i="3" s="1"/>
  <c r="G205" i="3"/>
  <c r="F205" i="3"/>
  <c r="G204" i="3"/>
  <c r="F204" i="3"/>
  <c r="G203" i="3"/>
  <c r="F203" i="3"/>
  <c r="E203" i="3"/>
  <c r="H203" i="3" s="1"/>
  <c r="G202" i="3"/>
  <c r="F202" i="3"/>
  <c r="G201" i="3"/>
  <c r="F201" i="3"/>
  <c r="G200" i="3"/>
  <c r="F200" i="3"/>
  <c r="G199" i="3"/>
  <c r="F199" i="3"/>
  <c r="G198" i="3"/>
  <c r="F198" i="3"/>
  <c r="E198" i="3"/>
  <c r="H198" i="3" s="1"/>
  <c r="G197" i="3"/>
  <c r="F197" i="3"/>
  <c r="G196" i="3"/>
  <c r="F196" i="3"/>
  <c r="E196" i="3"/>
  <c r="G195" i="3"/>
  <c r="F195" i="3"/>
  <c r="G194" i="3"/>
  <c r="F194" i="3"/>
  <c r="G193" i="3"/>
  <c r="F193" i="3"/>
  <c r="E193" i="3"/>
  <c r="G192" i="3"/>
  <c r="F192" i="3"/>
  <c r="G191" i="3"/>
  <c r="F191" i="3"/>
  <c r="G190" i="3"/>
  <c r="F190" i="3"/>
  <c r="G189" i="3"/>
  <c r="F189" i="3"/>
  <c r="E189" i="3"/>
  <c r="H189" i="3" s="1"/>
  <c r="G188" i="3"/>
  <c r="F188" i="3"/>
  <c r="G187" i="3"/>
  <c r="F187" i="3"/>
  <c r="G186" i="3"/>
  <c r="F186" i="3"/>
  <c r="E186" i="3"/>
  <c r="H186" i="3" s="1"/>
  <c r="G185" i="3"/>
  <c r="F185" i="3"/>
  <c r="G184" i="3"/>
  <c r="F184" i="3"/>
  <c r="E184" i="3"/>
  <c r="G183" i="3"/>
  <c r="F183" i="3"/>
  <c r="E183" i="3"/>
  <c r="G182" i="3"/>
  <c r="F182" i="3"/>
  <c r="E182" i="3"/>
  <c r="H182" i="3" s="1"/>
  <c r="G181" i="3"/>
  <c r="F181" i="3"/>
  <c r="G180" i="3"/>
  <c r="F180" i="3"/>
  <c r="G179" i="3"/>
  <c r="F179" i="3"/>
  <c r="E179" i="3"/>
  <c r="H179" i="3" s="1"/>
  <c r="G178" i="3"/>
  <c r="F178" i="3"/>
  <c r="G177" i="3"/>
  <c r="F177" i="3"/>
  <c r="E177" i="3"/>
  <c r="G176" i="3"/>
  <c r="F176" i="3"/>
  <c r="G175" i="3"/>
  <c r="F175" i="3"/>
  <c r="G174" i="3"/>
  <c r="F174" i="3"/>
  <c r="F173" i="3"/>
  <c r="D173" i="3"/>
  <c r="C173" i="3"/>
  <c r="E341" i="3" s="1"/>
  <c r="H341" i="3" s="1"/>
  <c r="G167" i="3"/>
  <c r="F167" i="3"/>
  <c r="E167" i="3"/>
  <c r="G166" i="3"/>
  <c r="E166" i="3"/>
  <c r="H166" i="3" s="1"/>
  <c r="G165" i="3"/>
  <c r="E165" i="3"/>
  <c r="H165" i="3" s="1"/>
  <c r="G164" i="3"/>
  <c r="G163" i="3"/>
  <c r="H163" i="3" s="1"/>
  <c r="F163" i="3"/>
  <c r="E163" i="3"/>
  <c r="G162" i="3"/>
  <c r="H162" i="3" s="1"/>
  <c r="F162" i="3"/>
  <c r="E162" i="3"/>
  <c r="G161" i="3"/>
  <c r="H161" i="3" s="1"/>
  <c r="F161" i="3"/>
  <c r="E161" i="3"/>
  <c r="G160" i="3"/>
  <c r="H160" i="3" s="1"/>
  <c r="F160" i="3"/>
  <c r="E160" i="3"/>
  <c r="G159" i="3"/>
  <c r="F159" i="3"/>
  <c r="H158" i="3"/>
  <c r="G158" i="3"/>
  <c r="F158" i="3"/>
  <c r="E158" i="3"/>
  <c r="G157" i="3"/>
  <c r="E157" i="3"/>
  <c r="H157" i="3" s="1"/>
  <c r="G156" i="3"/>
  <c r="E156" i="3"/>
  <c r="G155" i="3"/>
  <c r="E155" i="3"/>
  <c r="H155" i="3" s="1"/>
  <c r="G154" i="3"/>
  <c r="F154" i="3"/>
  <c r="E154" i="3"/>
  <c r="H154" i="3" s="1"/>
  <c r="H153" i="3"/>
  <c r="G153" i="3"/>
  <c r="E153" i="3"/>
  <c r="G152" i="3"/>
  <c r="G151" i="3"/>
  <c r="F151" i="3"/>
  <c r="E151" i="3"/>
  <c r="G150" i="3"/>
  <c r="F150" i="3"/>
  <c r="E150" i="3"/>
  <c r="H150" i="3" s="1"/>
  <c r="G149" i="3"/>
  <c r="F149" i="3"/>
  <c r="E149" i="3"/>
  <c r="H149" i="3" s="1"/>
  <c r="G148" i="3"/>
  <c r="G147" i="3"/>
  <c r="F147" i="3"/>
  <c r="E147" i="3"/>
  <c r="H147" i="3" s="1"/>
  <c r="G146" i="3"/>
  <c r="F146" i="3"/>
  <c r="E146" i="3"/>
  <c r="H146" i="3" s="1"/>
  <c r="G145" i="3"/>
  <c r="E145" i="3"/>
  <c r="H145" i="3" s="1"/>
  <c r="G144" i="3"/>
  <c r="F144" i="3"/>
  <c r="E144" i="3"/>
  <c r="H144" i="3" s="1"/>
  <c r="G143" i="3"/>
  <c r="G142" i="3"/>
  <c r="G141" i="3"/>
  <c r="F141" i="3"/>
  <c r="E141" i="3"/>
  <c r="H141" i="3" s="1"/>
  <c r="G140" i="3"/>
  <c r="F140" i="3"/>
  <c r="E140" i="3"/>
  <c r="H140" i="3" s="1"/>
  <c r="G139" i="3"/>
  <c r="G138" i="3"/>
  <c r="F138" i="3"/>
  <c r="E138" i="3"/>
  <c r="H138" i="3" s="1"/>
  <c r="G137" i="3"/>
  <c r="E137" i="3"/>
  <c r="H137" i="3" s="1"/>
  <c r="G136" i="3"/>
  <c r="G135" i="3"/>
  <c r="H135" i="3" s="1"/>
  <c r="E135" i="3"/>
  <c r="G134" i="3"/>
  <c r="E134" i="3"/>
  <c r="H134" i="3" s="1"/>
  <c r="G133" i="3"/>
  <c r="G132" i="3"/>
  <c r="G131" i="3"/>
  <c r="E131" i="3"/>
  <c r="H131" i="3" s="1"/>
  <c r="G130" i="3"/>
  <c r="E130" i="3"/>
  <c r="G129" i="3"/>
  <c r="E129" i="3"/>
  <c r="H129" i="3" s="1"/>
  <c r="G128" i="3"/>
  <c r="G127" i="3"/>
  <c r="H127" i="3" s="1"/>
  <c r="F127" i="3"/>
  <c r="E127" i="3"/>
  <c r="G126" i="3"/>
  <c r="G125" i="3"/>
  <c r="E125" i="3"/>
  <c r="H125" i="3" s="1"/>
  <c r="G124" i="3"/>
  <c r="G123" i="3"/>
  <c r="G122" i="3"/>
  <c r="E122" i="3"/>
  <c r="H122" i="3" s="1"/>
  <c r="G121" i="3"/>
  <c r="G120" i="3"/>
  <c r="E120" i="3"/>
  <c r="H120" i="3" s="1"/>
  <c r="G119" i="3"/>
  <c r="F119" i="3"/>
  <c r="E119" i="3"/>
  <c r="H119" i="3" s="1"/>
  <c r="G118" i="3"/>
  <c r="G117" i="3"/>
  <c r="G116" i="3"/>
  <c r="E116" i="3"/>
  <c r="H116" i="3" s="1"/>
  <c r="G115" i="3"/>
  <c r="G114" i="3"/>
  <c r="G113" i="3"/>
  <c r="E113" i="3"/>
  <c r="H113" i="3" s="1"/>
  <c r="G112" i="3"/>
  <c r="G111" i="3"/>
  <c r="E111" i="3"/>
  <c r="H111" i="3" s="1"/>
  <c r="G110" i="3"/>
  <c r="F110" i="3"/>
  <c r="E110" i="3"/>
  <c r="H110" i="3" s="1"/>
  <c r="G109" i="3"/>
  <c r="G108" i="3"/>
  <c r="G107" i="3"/>
  <c r="F107" i="3"/>
  <c r="E107" i="3"/>
  <c r="H107" i="3" s="1"/>
  <c r="G106" i="3"/>
  <c r="H105" i="3"/>
  <c r="G105" i="3"/>
  <c r="F105" i="3"/>
  <c r="E105" i="3"/>
  <c r="G104" i="3"/>
  <c r="G103" i="3"/>
  <c r="H102" i="3"/>
  <c r="G102" i="3"/>
  <c r="F102" i="3"/>
  <c r="E102" i="3"/>
  <c r="G101" i="3"/>
  <c r="G100" i="3"/>
  <c r="E100" i="3"/>
  <c r="H100" i="3" s="1"/>
  <c r="G99" i="3"/>
  <c r="E99" i="3"/>
  <c r="H99" i="3" s="1"/>
  <c r="H98" i="3"/>
  <c r="G98" i="3"/>
  <c r="F98" i="3"/>
  <c r="E98" i="3"/>
  <c r="G97" i="3"/>
  <c r="G96" i="3"/>
  <c r="E96" i="3"/>
  <c r="H96" i="3" s="1"/>
  <c r="G95" i="3"/>
  <c r="G94" i="3"/>
  <c r="G93" i="3"/>
  <c r="G92" i="3"/>
  <c r="G91" i="3"/>
  <c r="E91" i="3"/>
  <c r="H91" i="3" s="1"/>
  <c r="G90" i="3"/>
  <c r="E90" i="3"/>
  <c r="H90" i="3" s="1"/>
  <c r="G89" i="3"/>
  <c r="G88" i="3"/>
  <c r="E88" i="3"/>
  <c r="H88" i="3" s="1"/>
  <c r="G87" i="3"/>
  <c r="H86" i="3"/>
  <c r="G86" i="3"/>
  <c r="F86" i="3"/>
  <c r="E86" i="3"/>
  <c r="G85" i="3"/>
  <c r="G84" i="3"/>
  <c r="H83" i="3"/>
  <c r="G83" i="3"/>
  <c r="F83" i="3"/>
  <c r="E83" i="3"/>
  <c r="G82" i="3"/>
  <c r="G81" i="3"/>
  <c r="E81" i="3"/>
  <c r="H81" i="3" s="1"/>
  <c r="G80" i="3"/>
  <c r="E80" i="3"/>
  <c r="H80" i="3" s="1"/>
  <c r="G79" i="3"/>
  <c r="G78" i="3"/>
  <c r="E78" i="3"/>
  <c r="H78" i="3" s="1"/>
  <c r="G77" i="3"/>
  <c r="G76" i="3"/>
  <c r="D75" i="3"/>
  <c r="C75" i="3"/>
  <c r="G69" i="3"/>
  <c r="F69" i="3"/>
  <c r="E69" i="3"/>
  <c r="H69" i="3" s="1"/>
  <c r="G68" i="3"/>
  <c r="F68" i="3"/>
  <c r="G67" i="3"/>
  <c r="F67" i="3"/>
  <c r="G66" i="3"/>
  <c r="F66" i="3"/>
  <c r="E66" i="3"/>
  <c r="H66" i="3" s="1"/>
  <c r="G65" i="3"/>
  <c r="F65" i="3"/>
  <c r="E65" i="3"/>
  <c r="H65" i="3" s="1"/>
  <c r="G64" i="3"/>
  <c r="F64" i="3"/>
  <c r="G63" i="3"/>
  <c r="F63" i="3"/>
  <c r="E63" i="3"/>
  <c r="H63" i="3" s="1"/>
  <c r="G62" i="3"/>
  <c r="F62" i="3"/>
  <c r="G61" i="3"/>
  <c r="F61" i="3"/>
  <c r="G60" i="3"/>
  <c r="F60" i="3"/>
  <c r="E60" i="3"/>
  <c r="G59" i="3"/>
  <c r="F59" i="3"/>
  <c r="E59" i="3"/>
  <c r="H59" i="3" s="1"/>
  <c r="G58" i="3"/>
  <c r="F58" i="3"/>
  <c r="E58" i="3"/>
  <c r="H58" i="3" s="1"/>
  <c r="G57" i="3"/>
  <c r="F57" i="3"/>
  <c r="E57" i="3"/>
  <c r="G56" i="3"/>
  <c r="F56" i="3"/>
  <c r="E56" i="3"/>
  <c r="G55" i="3"/>
  <c r="F55" i="3"/>
  <c r="E55" i="3"/>
  <c r="H55" i="3" s="1"/>
  <c r="G54" i="3"/>
  <c r="F54" i="3"/>
  <c r="G53" i="3"/>
  <c r="F53" i="3"/>
  <c r="E53" i="3"/>
  <c r="G52" i="3"/>
  <c r="F52" i="3"/>
  <c r="G51" i="3"/>
  <c r="F51" i="3"/>
  <c r="G50" i="3"/>
  <c r="F50" i="3"/>
  <c r="G49" i="3"/>
  <c r="F49" i="3"/>
  <c r="E49" i="3"/>
  <c r="G48" i="3"/>
  <c r="F48" i="3"/>
  <c r="G47" i="3"/>
  <c r="F47" i="3"/>
  <c r="E47" i="3"/>
  <c r="G46" i="3"/>
  <c r="F46" i="3"/>
  <c r="E46" i="3"/>
  <c r="H46" i="3" s="1"/>
  <c r="G45" i="3"/>
  <c r="F45" i="3"/>
  <c r="E45" i="3"/>
  <c r="H45" i="3" s="1"/>
  <c r="G44" i="3"/>
  <c r="F44" i="3"/>
  <c r="G43" i="3"/>
  <c r="F43" i="3"/>
  <c r="E43" i="3"/>
  <c r="G42" i="3"/>
  <c r="F42" i="3"/>
  <c r="E42" i="3"/>
  <c r="H42" i="3" s="1"/>
  <c r="G41" i="3"/>
  <c r="F41" i="3"/>
  <c r="E41" i="3"/>
  <c r="H41" i="3" s="1"/>
  <c r="G40" i="3"/>
  <c r="F40" i="3"/>
  <c r="G39" i="3"/>
  <c r="F39" i="3"/>
  <c r="E39" i="3"/>
  <c r="H39" i="3" s="1"/>
  <c r="G38" i="3"/>
  <c r="F38" i="3"/>
  <c r="E38" i="3"/>
  <c r="H38" i="3" s="1"/>
  <c r="G37" i="3"/>
  <c r="F37" i="3"/>
  <c r="E37" i="3"/>
  <c r="G36" i="3"/>
  <c r="F36" i="3"/>
  <c r="G35" i="3"/>
  <c r="F35" i="3"/>
  <c r="E35" i="3"/>
  <c r="H35" i="3" s="1"/>
  <c r="G34" i="3"/>
  <c r="F34" i="3"/>
  <c r="E34" i="3"/>
  <c r="H34" i="3" s="1"/>
  <c r="G33" i="3"/>
  <c r="F33" i="3"/>
  <c r="E33" i="3"/>
  <c r="G32" i="3"/>
  <c r="F32" i="3"/>
  <c r="G31" i="3"/>
  <c r="F31" i="3"/>
  <c r="E31" i="3"/>
  <c r="G30" i="3"/>
  <c r="F30" i="3"/>
  <c r="G29" i="3"/>
  <c r="F29" i="3"/>
  <c r="E29" i="3"/>
  <c r="H29" i="3" s="1"/>
  <c r="G28" i="3"/>
  <c r="F28" i="3"/>
  <c r="E28" i="3"/>
  <c r="G27" i="3"/>
  <c r="F27" i="3"/>
  <c r="G26" i="3"/>
  <c r="F26" i="3"/>
  <c r="E26" i="3"/>
  <c r="H26" i="3" s="1"/>
  <c r="G25" i="3"/>
  <c r="F25" i="3"/>
  <c r="E25" i="3"/>
  <c r="H25" i="3" s="1"/>
  <c r="G24" i="3"/>
  <c r="F24" i="3"/>
  <c r="E24" i="3"/>
  <c r="G23" i="3"/>
  <c r="F23" i="3"/>
  <c r="E23" i="3"/>
  <c r="G22" i="3"/>
  <c r="F22" i="3"/>
  <c r="E22" i="3"/>
  <c r="H22" i="3" s="1"/>
  <c r="G21" i="3"/>
  <c r="F21" i="3"/>
  <c r="E21" i="3"/>
  <c r="H21" i="3" s="1"/>
  <c r="G20" i="3"/>
  <c r="F20" i="3"/>
  <c r="F19" i="3"/>
  <c r="D19" i="3"/>
  <c r="C19" i="3"/>
  <c r="E67" i="3" s="1"/>
  <c r="H67" i="3" s="1"/>
  <c r="D13" i="3"/>
  <c r="C13" i="3"/>
  <c r="C12" i="3"/>
  <c r="D11" i="3"/>
  <c r="C10" i="3"/>
  <c r="G9" i="3"/>
  <c r="D9" i="3"/>
  <c r="C9" i="3"/>
  <c r="E9" i="3" s="1"/>
  <c r="C8" i="3"/>
  <c r="E12" i="3" s="1"/>
  <c r="H609" i="2"/>
  <c r="G609" i="2"/>
  <c r="F609" i="2"/>
  <c r="E609" i="2"/>
  <c r="G608" i="2"/>
  <c r="F608" i="2"/>
  <c r="H607" i="2"/>
  <c r="G607" i="2"/>
  <c r="F607" i="2"/>
  <c r="E607" i="2"/>
  <c r="H606" i="2"/>
  <c r="G606" i="2"/>
  <c r="F606" i="2"/>
  <c r="E606" i="2"/>
  <c r="H605" i="2"/>
  <c r="G605" i="2"/>
  <c r="F605" i="2"/>
  <c r="E605" i="2"/>
  <c r="H604" i="2"/>
  <c r="G604" i="2"/>
  <c r="F604" i="2"/>
  <c r="E604" i="2"/>
  <c r="H603" i="2"/>
  <c r="G603" i="2"/>
  <c r="F603" i="2"/>
  <c r="E603" i="2"/>
  <c r="H602" i="2"/>
  <c r="G602" i="2"/>
  <c r="F602" i="2"/>
  <c r="E602" i="2"/>
  <c r="H601" i="2"/>
  <c r="G601" i="2"/>
  <c r="F601" i="2"/>
  <c r="E601" i="2"/>
  <c r="G600" i="2"/>
  <c r="G599" i="2"/>
  <c r="H599" i="2" s="1"/>
  <c r="F599" i="2"/>
  <c r="E599" i="2"/>
  <c r="G598" i="2"/>
  <c r="H598" i="2" s="1"/>
  <c r="F598" i="2"/>
  <c r="E598" i="2"/>
  <c r="G597" i="2"/>
  <c r="H597" i="2" s="1"/>
  <c r="F597" i="2"/>
  <c r="E597" i="2"/>
  <c r="G596" i="2"/>
  <c r="H596" i="2" s="1"/>
  <c r="F596" i="2"/>
  <c r="E596" i="2"/>
  <c r="G595" i="2"/>
  <c r="H595" i="2" s="1"/>
  <c r="F595" i="2"/>
  <c r="E595" i="2"/>
  <c r="G594" i="2"/>
  <c r="H594" i="2" s="1"/>
  <c r="F594" i="2"/>
  <c r="E594" i="2"/>
  <c r="G593" i="2"/>
  <c r="H593" i="2" s="1"/>
  <c r="F593" i="2"/>
  <c r="E593" i="2"/>
  <c r="G592" i="2"/>
  <c r="H592" i="2" s="1"/>
  <c r="F592" i="2"/>
  <c r="E592" i="2"/>
  <c r="G591" i="2"/>
  <c r="H591" i="2" s="1"/>
  <c r="F591" i="2"/>
  <c r="E591" i="2"/>
  <c r="G590" i="2"/>
  <c r="H590" i="2" s="1"/>
  <c r="F590" i="2"/>
  <c r="E590" i="2"/>
  <c r="G589" i="2"/>
  <c r="H589" i="2" s="1"/>
  <c r="F589" i="2"/>
  <c r="E589" i="2"/>
  <c r="G588" i="2"/>
  <c r="H588" i="2" s="1"/>
  <c r="F588" i="2"/>
  <c r="E588" i="2"/>
  <c r="G587" i="2"/>
  <c r="H587" i="2" s="1"/>
  <c r="F587" i="2"/>
  <c r="E587" i="2"/>
  <c r="G586" i="2"/>
  <c r="H586" i="2" s="1"/>
  <c r="F586" i="2"/>
  <c r="E586" i="2"/>
  <c r="G585" i="2"/>
  <c r="F585" i="2"/>
  <c r="G584" i="2"/>
  <c r="F584" i="2"/>
  <c r="G583" i="2"/>
  <c r="H583" i="2" s="1"/>
  <c r="F583" i="2"/>
  <c r="E583" i="2"/>
  <c r="G582" i="2"/>
  <c r="D582" i="2"/>
  <c r="C582" i="2"/>
  <c r="E600" i="2" s="1"/>
  <c r="H600" i="2" s="1"/>
  <c r="G576" i="2"/>
  <c r="F576" i="2"/>
  <c r="E576" i="2"/>
  <c r="G575" i="2"/>
  <c r="F575" i="2"/>
  <c r="E575" i="2"/>
  <c r="G574" i="2"/>
  <c r="F574" i="2"/>
  <c r="E574" i="2"/>
  <c r="H574" i="2" s="1"/>
  <c r="G573" i="2"/>
  <c r="F573" i="2"/>
  <c r="E573" i="2"/>
  <c r="H573" i="2" s="1"/>
  <c r="G572" i="2"/>
  <c r="F572" i="2"/>
  <c r="E572" i="2"/>
  <c r="G571" i="2"/>
  <c r="F571" i="2"/>
  <c r="E571" i="2"/>
  <c r="G570" i="2"/>
  <c r="F570" i="2"/>
  <c r="E570" i="2"/>
  <c r="H570" i="2" s="1"/>
  <c r="G569" i="2"/>
  <c r="F569" i="2"/>
  <c r="E569" i="2"/>
  <c r="H569" i="2" s="1"/>
  <c r="G568" i="2"/>
  <c r="F568" i="2"/>
  <c r="E568" i="2"/>
  <c r="G567" i="2"/>
  <c r="F567" i="2"/>
  <c r="E567" i="2"/>
  <c r="G566" i="2"/>
  <c r="F566" i="2"/>
  <c r="E566" i="2"/>
  <c r="H566" i="2" s="1"/>
  <c r="G565" i="2"/>
  <c r="F565" i="2"/>
  <c r="E565" i="2"/>
  <c r="H565" i="2" s="1"/>
  <c r="G564" i="2"/>
  <c r="F564" i="2"/>
  <c r="E564" i="2"/>
  <c r="G563" i="2"/>
  <c r="F563" i="2"/>
  <c r="E563" i="2"/>
  <c r="G562" i="2"/>
  <c r="F562" i="2"/>
  <c r="E562" i="2"/>
  <c r="H562" i="2" s="1"/>
  <c r="G561" i="2"/>
  <c r="F561" i="2"/>
  <c r="E561" i="2"/>
  <c r="H561" i="2" s="1"/>
  <c r="G560" i="2"/>
  <c r="F560" i="2"/>
  <c r="E560" i="2"/>
  <c r="G559" i="2"/>
  <c r="F559" i="2"/>
  <c r="E559" i="2"/>
  <c r="G558" i="2"/>
  <c r="F558" i="2"/>
  <c r="E558" i="2"/>
  <c r="H558" i="2" s="1"/>
  <c r="G557" i="2"/>
  <c r="F557" i="2"/>
  <c r="E557" i="2"/>
  <c r="H557" i="2" s="1"/>
  <c r="G556" i="2"/>
  <c r="F556" i="2"/>
  <c r="E556" i="2"/>
  <c r="G555" i="2"/>
  <c r="F555" i="2"/>
  <c r="E555" i="2"/>
  <c r="G554" i="2"/>
  <c r="F554" i="2"/>
  <c r="E554" i="2"/>
  <c r="H554" i="2" s="1"/>
  <c r="G553" i="2"/>
  <c r="F553" i="2"/>
  <c r="E553" i="2"/>
  <c r="H553" i="2" s="1"/>
  <c r="G552" i="2"/>
  <c r="F552" i="2"/>
  <c r="E552" i="2"/>
  <c r="G551" i="2"/>
  <c r="F551" i="2"/>
  <c r="E551" i="2"/>
  <c r="G550" i="2"/>
  <c r="F550" i="2"/>
  <c r="E550" i="2"/>
  <c r="H550" i="2" s="1"/>
  <c r="G549" i="2"/>
  <c r="F549" i="2"/>
  <c r="E549" i="2"/>
  <c r="H549" i="2" s="1"/>
  <c r="G548" i="2"/>
  <c r="F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F545" i="2"/>
  <c r="E545" i="2"/>
  <c r="H545" i="2" s="1"/>
  <c r="G544" i="2"/>
  <c r="F544" i="2"/>
  <c r="E544" i="2"/>
  <c r="H544" i="2" s="1"/>
  <c r="G543" i="2"/>
  <c r="F543" i="2"/>
  <c r="E543" i="2"/>
  <c r="H543" i="2" s="1"/>
  <c r="G542" i="2"/>
  <c r="F542" i="2"/>
  <c r="E542" i="2"/>
  <c r="H542" i="2" s="1"/>
  <c r="G541" i="2"/>
  <c r="F541" i="2"/>
  <c r="E541" i="2"/>
  <c r="H541" i="2" s="1"/>
  <c r="G540" i="2"/>
  <c r="F540" i="2"/>
  <c r="E540" i="2"/>
  <c r="H540" i="2" s="1"/>
  <c r="G539" i="2"/>
  <c r="F539" i="2"/>
  <c r="E539" i="2"/>
  <c r="H539" i="2" s="1"/>
  <c r="G538" i="2"/>
  <c r="F538" i="2"/>
  <c r="E538" i="2"/>
  <c r="H538" i="2" s="1"/>
  <c r="G537" i="2"/>
  <c r="F537" i="2"/>
  <c r="E537" i="2"/>
  <c r="H537" i="2" s="1"/>
  <c r="G536" i="2"/>
  <c r="F536" i="2"/>
  <c r="E536" i="2"/>
  <c r="H536" i="2" s="1"/>
  <c r="G535" i="2"/>
  <c r="F535" i="2"/>
  <c r="E535" i="2"/>
  <c r="H535" i="2" s="1"/>
  <c r="G534" i="2"/>
  <c r="F534" i="2"/>
  <c r="E534" i="2"/>
  <c r="H534" i="2" s="1"/>
  <c r="G533" i="2"/>
  <c r="F533" i="2"/>
  <c r="E533" i="2"/>
  <c r="H533" i="2" s="1"/>
  <c r="G532" i="2"/>
  <c r="F532" i="2"/>
  <c r="E532" i="2"/>
  <c r="H532" i="2" s="1"/>
  <c r="G531" i="2"/>
  <c r="F531" i="2"/>
  <c r="E531" i="2"/>
  <c r="H531" i="2" s="1"/>
  <c r="G530" i="2"/>
  <c r="F530" i="2"/>
  <c r="E530" i="2"/>
  <c r="H530" i="2" s="1"/>
  <c r="G529" i="2"/>
  <c r="F529" i="2"/>
  <c r="E529" i="2"/>
  <c r="H529" i="2" s="1"/>
  <c r="G528" i="2"/>
  <c r="F528" i="2"/>
  <c r="E528" i="2"/>
  <c r="H528" i="2" s="1"/>
  <c r="G527" i="2"/>
  <c r="F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F520" i="2"/>
  <c r="E520" i="2"/>
  <c r="H520" i="2" s="1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G507" i="2"/>
  <c r="F507" i="2"/>
  <c r="E507" i="2"/>
  <c r="H507" i="2" s="1"/>
  <c r="G506" i="2"/>
  <c r="F506" i="2"/>
  <c r="E506" i="2"/>
  <c r="H506" i="2" s="1"/>
  <c r="G505" i="2"/>
  <c r="F505" i="2"/>
  <c r="E505" i="2"/>
  <c r="H505" i="2" s="1"/>
  <c r="G504" i="2"/>
  <c r="F504" i="2"/>
  <c r="E504" i="2"/>
  <c r="H504" i="2" s="1"/>
  <c r="G503" i="2"/>
  <c r="F503" i="2"/>
  <c r="E503" i="2"/>
  <c r="H503" i="2" s="1"/>
  <c r="G502" i="2"/>
  <c r="F502" i="2"/>
  <c r="E502" i="2"/>
  <c r="H502" i="2" s="1"/>
  <c r="G501" i="2"/>
  <c r="F501" i="2"/>
  <c r="E501" i="2"/>
  <c r="H501" i="2" s="1"/>
  <c r="G500" i="2"/>
  <c r="F500" i="2"/>
  <c r="E500" i="2"/>
  <c r="H500" i="2" s="1"/>
  <c r="G499" i="2"/>
  <c r="F499" i="2"/>
  <c r="E499" i="2"/>
  <c r="H499" i="2" s="1"/>
  <c r="G498" i="2"/>
  <c r="F498" i="2"/>
  <c r="E498" i="2"/>
  <c r="H498" i="2" s="1"/>
  <c r="G497" i="2"/>
  <c r="F497" i="2"/>
  <c r="E497" i="2"/>
  <c r="H497" i="2" s="1"/>
  <c r="G496" i="2"/>
  <c r="F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F481" i="2"/>
  <c r="E481" i="2"/>
  <c r="H481" i="2" s="1"/>
  <c r="G480" i="2"/>
  <c r="F480" i="2"/>
  <c r="E480" i="2"/>
  <c r="H480" i="2" s="1"/>
  <c r="G479" i="2"/>
  <c r="F479" i="2"/>
  <c r="E479" i="2"/>
  <c r="H479" i="2" s="1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F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F466" i="2"/>
  <c r="E466" i="2"/>
  <c r="H466" i="2" s="1"/>
  <c r="G465" i="2"/>
  <c r="F465" i="2"/>
  <c r="E465" i="2"/>
  <c r="H465" i="2" s="1"/>
  <c r="G464" i="2"/>
  <c r="F464" i="2"/>
  <c r="E464" i="2"/>
  <c r="H464" i="2" s="1"/>
  <c r="G463" i="2"/>
  <c r="F463" i="2"/>
  <c r="E463" i="2"/>
  <c r="H463" i="2" s="1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G452" i="2"/>
  <c r="F452" i="2"/>
  <c r="E452" i="2"/>
  <c r="H452" i="2" s="1"/>
  <c r="G451" i="2"/>
  <c r="F451" i="2"/>
  <c r="E451" i="2"/>
  <c r="H451" i="2" s="1"/>
  <c r="G450" i="2"/>
  <c r="F450" i="2"/>
  <c r="E450" i="2"/>
  <c r="H450" i="2" s="1"/>
  <c r="G449" i="2"/>
  <c r="F449" i="2"/>
  <c r="E449" i="2"/>
  <c r="H449" i="2" s="1"/>
  <c r="G448" i="2"/>
  <c r="F448" i="2"/>
  <c r="E448" i="2"/>
  <c r="H448" i="2" s="1"/>
  <c r="G447" i="2"/>
  <c r="F447" i="2"/>
  <c r="E447" i="2"/>
  <c r="H447" i="2" s="1"/>
  <c r="G446" i="2"/>
  <c r="F446" i="2"/>
  <c r="E446" i="2"/>
  <c r="H446" i="2" s="1"/>
  <c r="G445" i="2"/>
  <c r="F445" i="2"/>
  <c r="E445" i="2"/>
  <c r="H445" i="2" s="1"/>
  <c r="G444" i="2"/>
  <c r="F444" i="2"/>
  <c r="E444" i="2"/>
  <c r="H444" i="2" s="1"/>
  <c r="G443" i="2"/>
  <c r="F443" i="2"/>
  <c r="E443" i="2"/>
  <c r="H443" i="2" s="1"/>
  <c r="G442" i="2"/>
  <c r="F442" i="2"/>
  <c r="E442" i="2"/>
  <c r="H442" i="2" s="1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E437" i="2"/>
  <c r="H437" i="2" s="1"/>
  <c r="G436" i="2"/>
  <c r="F436" i="2"/>
  <c r="E436" i="2"/>
  <c r="H436" i="2" s="1"/>
  <c r="G435" i="2"/>
  <c r="F435" i="2"/>
  <c r="E435" i="2"/>
  <c r="H435" i="2" s="1"/>
  <c r="G434" i="2"/>
  <c r="F434" i="2"/>
  <c r="E434" i="2"/>
  <c r="H434" i="2" s="1"/>
  <c r="G433" i="2"/>
  <c r="F433" i="2"/>
  <c r="E433" i="2"/>
  <c r="H433" i="2" s="1"/>
  <c r="G432" i="2"/>
  <c r="F432" i="2"/>
  <c r="E432" i="2"/>
  <c r="H432" i="2" s="1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F428" i="2"/>
  <c r="E428" i="2"/>
  <c r="H428" i="2" s="1"/>
  <c r="G427" i="2"/>
  <c r="F427" i="2"/>
  <c r="E427" i="2"/>
  <c r="H427" i="2" s="1"/>
  <c r="G426" i="2"/>
  <c r="F426" i="2"/>
  <c r="E426" i="2"/>
  <c r="H426" i="2" s="1"/>
  <c r="G425" i="2"/>
  <c r="F425" i="2"/>
  <c r="E425" i="2"/>
  <c r="H425" i="2" s="1"/>
  <c r="G424" i="2"/>
  <c r="F424" i="2"/>
  <c r="E424" i="2"/>
  <c r="H424" i="2" s="1"/>
  <c r="G423" i="2"/>
  <c r="F423" i="2"/>
  <c r="E423" i="2"/>
  <c r="H423" i="2" s="1"/>
  <c r="G422" i="2"/>
  <c r="F422" i="2"/>
  <c r="E422" i="2"/>
  <c r="H422" i="2" s="1"/>
  <c r="G421" i="2"/>
  <c r="F421" i="2"/>
  <c r="E421" i="2"/>
  <c r="H421" i="2" s="1"/>
  <c r="G420" i="2"/>
  <c r="F420" i="2"/>
  <c r="E420" i="2"/>
  <c r="H420" i="2" s="1"/>
  <c r="G419" i="2"/>
  <c r="F419" i="2"/>
  <c r="E419" i="2"/>
  <c r="H419" i="2" s="1"/>
  <c r="G418" i="2"/>
  <c r="F418" i="2"/>
  <c r="E418" i="2"/>
  <c r="H418" i="2" s="1"/>
  <c r="G417" i="2"/>
  <c r="F417" i="2"/>
  <c r="E417" i="2"/>
  <c r="H417" i="2" s="1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G413" i="2"/>
  <c r="F413" i="2"/>
  <c r="E413" i="2"/>
  <c r="H413" i="2" s="1"/>
  <c r="G412" i="2"/>
  <c r="F412" i="2"/>
  <c r="E412" i="2"/>
  <c r="H412" i="2" s="1"/>
  <c r="G411" i="2"/>
  <c r="F411" i="2"/>
  <c r="E411" i="2"/>
  <c r="H411" i="2" s="1"/>
  <c r="G410" i="2"/>
  <c r="F410" i="2"/>
  <c r="E410" i="2"/>
  <c r="H410" i="2" s="1"/>
  <c r="G409" i="2"/>
  <c r="F409" i="2"/>
  <c r="E409" i="2"/>
  <c r="H409" i="2" s="1"/>
  <c r="G408" i="2"/>
  <c r="F408" i="2"/>
  <c r="E408" i="2"/>
  <c r="H408" i="2" s="1"/>
  <c r="G407" i="2"/>
  <c r="F407" i="2"/>
  <c r="E407" i="2"/>
  <c r="H407" i="2" s="1"/>
  <c r="G406" i="2"/>
  <c r="F406" i="2"/>
  <c r="E406" i="2"/>
  <c r="H406" i="2" s="1"/>
  <c r="G405" i="2"/>
  <c r="F405" i="2"/>
  <c r="E405" i="2"/>
  <c r="H405" i="2" s="1"/>
  <c r="G404" i="2"/>
  <c r="F404" i="2"/>
  <c r="E404" i="2"/>
  <c r="H404" i="2" s="1"/>
  <c r="G403" i="2"/>
  <c r="F403" i="2"/>
  <c r="E403" i="2"/>
  <c r="H403" i="2" s="1"/>
  <c r="G402" i="2"/>
  <c r="F402" i="2"/>
  <c r="E402" i="2"/>
  <c r="H402" i="2" s="1"/>
  <c r="G401" i="2"/>
  <c r="F401" i="2"/>
  <c r="E401" i="2"/>
  <c r="H401" i="2" s="1"/>
  <c r="G400" i="2"/>
  <c r="F400" i="2"/>
  <c r="E400" i="2"/>
  <c r="H400" i="2" s="1"/>
  <c r="G399" i="2"/>
  <c r="F399" i="2"/>
  <c r="E399" i="2"/>
  <c r="H399" i="2" s="1"/>
  <c r="G398" i="2"/>
  <c r="F398" i="2"/>
  <c r="E398" i="2"/>
  <c r="H398" i="2" s="1"/>
  <c r="G397" i="2"/>
  <c r="F397" i="2"/>
  <c r="E397" i="2"/>
  <c r="H397" i="2" s="1"/>
  <c r="G396" i="2"/>
  <c r="F396" i="2"/>
  <c r="E396" i="2"/>
  <c r="H396" i="2" s="1"/>
  <c r="G395" i="2"/>
  <c r="F395" i="2"/>
  <c r="E395" i="2"/>
  <c r="H395" i="2" s="1"/>
  <c r="G394" i="2"/>
  <c r="F394" i="2"/>
  <c r="E394" i="2"/>
  <c r="H394" i="2" s="1"/>
  <c r="G393" i="2"/>
  <c r="F393" i="2"/>
  <c r="E393" i="2"/>
  <c r="H393" i="2" s="1"/>
  <c r="G392" i="2"/>
  <c r="F392" i="2"/>
  <c r="E392" i="2"/>
  <c r="H392" i="2" s="1"/>
  <c r="G391" i="2"/>
  <c r="F391" i="2"/>
  <c r="E391" i="2"/>
  <c r="H391" i="2" s="1"/>
  <c r="G390" i="2"/>
  <c r="F390" i="2"/>
  <c r="E390" i="2"/>
  <c r="H390" i="2" s="1"/>
  <c r="G389" i="2"/>
  <c r="F389" i="2"/>
  <c r="E389" i="2"/>
  <c r="H389" i="2" s="1"/>
  <c r="G388" i="2"/>
  <c r="F388" i="2"/>
  <c r="E388" i="2"/>
  <c r="H388" i="2" s="1"/>
  <c r="G387" i="2"/>
  <c r="F387" i="2"/>
  <c r="E387" i="2"/>
  <c r="H387" i="2" s="1"/>
  <c r="G386" i="2"/>
  <c r="F386" i="2"/>
  <c r="E386" i="2"/>
  <c r="H386" i="2" s="1"/>
  <c r="G385" i="2"/>
  <c r="F385" i="2"/>
  <c r="E385" i="2"/>
  <c r="H385" i="2" s="1"/>
  <c r="G384" i="2"/>
  <c r="F384" i="2"/>
  <c r="E384" i="2"/>
  <c r="H384" i="2" s="1"/>
  <c r="G383" i="2"/>
  <c r="F383" i="2"/>
  <c r="E383" i="2"/>
  <c r="H383" i="2" s="1"/>
  <c r="G382" i="2"/>
  <c r="F382" i="2"/>
  <c r="E382" i="2"/>
  <c r="H382" i="2" s="1"/>
  <c r="G381" i="2"/>
  <c r="F381" i="2"/>
  <c r="E381" i="2"/>
  <c r="H381" i="2" s="1"/>
  <c r="G380" i="2"/>
  <c r="F380" i="2"/>
  <c r="E380" i="2"/>
  <c r="H380" i="2" s="1"/>
  <c r="G379" i="2"/>
  <c r="F379" i="2"/>
  <c r="E379" i="2"/>
  <c r="H379" i="2" s="1"/>
  <c r="G378" i="2"/>
  <c r="F378" i="2"/>
  <c r="E378" i="2"/>
  <c r="H378" i="2" s="1"/>
  <c r="G377" i="2"/>
  <c r="F377" i="2"/>
  <c r="E377" i="2"/>
  <c r="H377" i="2" s="1"/>
  <c r="G376" i="2"/>
  <c r="F376" i="2"/>
  <c r="E376" i="2"/>
  <c r="H376" i="2" s="1"/>
  <c r="G375" i="2"/>
  <c r="F375" i="2"/>
  <c r="E375" i="2"/>
  <c r="H375" i="2" s="1"/>
  <c r="G374" i="2"/>
  <c r="F374" i="2"/>
  <c r="E374" i="2"/>
  <c r="H374" i="2" s="1"/>
  <c r="G373" i="2"/>
  <c r="F373" i="2"/>
  <c r="E373" i="2"/>
  <c r="H373" i="2" s="1"/>
  <c r="G372" i="2"/>
  <c r="F372" i="2"/>
  <c r="E372" i="2"/>
  <c r="H372" i="2" s="1"/>
  <c r="G371" i="2"/>
  <c r="F371" i="2"/>
  <c r="E371" i="2"/>
  <c r="H371" i="2" s="1"/>
  <c r="G370" i="2"/>
  <c r="F370" i="2"/>
  <c r="E370" i="2"/>
  <c r="H370" i="2" s="1"/>
  <c r="G369" i="2"/>
  <c r="F369" i="2"/>
  <c r="E369" i="2"/>
  <c r="H369" i="2" s="1"/>
  <c r="G368" i="2"/>
  <c r="F368" i="2"/>
  <c r="E368" i="2"/>
  <c r="H368" i="2" s="1"/>
  <c r="G367" i="2"/>
  <c r="F367" i="2"/>
  <c r="E367" i="2"/>
  <c r="H367" i="2" s="1"/>
  <c r="G366" i="2"/>
  <c r="F366" i="2"/>
  <c r="E366" i="2"/>
  <c r="H366" i="2" s="1"/>
  <c r="G365" i="2"/>
  <c r="F365" i="2"/>
  <c r="E365" i="2"/>
  <c r="H365" i="2" s="1"/>
  <c r="G364" i="2"/>
  <c r="F364" i="2"/>
  <c r="E364" i="2"/>
  <c r="H364" i="2" s="1"/>
  <c r="G363" i="2"/>
  <c r="F363" i="2"/>
  <c r="E363" i="2"/>
  <c r="H363" i="2" s="1"/>
  <c r="G362" i="2"/>
  <c r="F362" i="2"/>
  <c r="E362" i="2"/>
  <c r="H362" i="2" s="1"/>
  <c r="G361" i="2"/>
  <c r="F361" i="2"/>
  <c r="E361" i="2"/>
  <c r="H361" i="2" s="1"/>
  <c r="G360" i="2"/>
  <c r="F360" i="2"/>
  <c r="E360" i="2"/>
  <c r="H360" i="2" s="1"/>
  <c r="G359" i="2"/>
  <c r="F359" i="2"/>
  <c r="E359" i="2"/>
  <c r="H359" i="2" s="1"/>
  <c r="G358" i="2"/>
  <c r="F358" i="2"/>
  <c r="E358" i="2"/>
  <c r="H358" i="2" s="1"/>
  <c r="G357" i="2"/>
  <c r="F357" i="2"/>
  <c r="E357" i="2"/>
  <c r="H357" i="2" s="1"/>
  <c r="G356" i="2"/>
  <c r="F356" i="2"/>
  <c r="E356" i="2"/>
  <c r="H356" i="2" s="1"/>
  <c r="G355" i="2"/>
  <c r="F355" i="2"/>
  <c r="E355" i="2"/>
  <c r="H355" i="2" s="1"/>
  <c r="G354" i="2"/>
  <c r="F354" i="2"/>
  <c r="E354" i="2"/>
  <c r="H354" i="2" s="1"/>
  <c r="G353" i="2"/>
  <c r="F353" i="2"/>
  <c r="E353" i="2"/>
  <c r="H353" i="2" s="1"/>
  <c r="G352" i="2"/>
  <c r="F352" i="2"/>
  <c r="E352" i="2"/>
  <c r="H352" i="2" s="1"/>
  <c r="G351" i="2"/>
  <c r="F351" i="2"/>
  <c r="E351" i="2"/>
  <c r="H351" i="2" s="1"/>
  <c r="G350" i="2"/>
  <c r="F350" i="2"/>
  <c r="E350" i="2"/>
  <c r="H350" i="2" s="1"/>
  <c r="F349" i="2"/>
  <c r="E349" i="2"/>
  <c r="H349" i="2" s="1"/>
  <c r="D349" i="2"/>
  <c r="C349" i="2"/>
  <c r="G349" i="2" s="1"/>
  <c r="G343" i="2"/>
  <c r="H343" i="2" s="1"/>
  <c r="F343" i="2"/>
  <c r="E343" i="2"/>
  <c r="G342" i="2"/>
  <c r="H342" i="2" s="1"/>
  <c r="F342" i="2"/>
  <c r="E342" i="2"/>
  <c r="G341" i="2"/>
  <c r="H341" i="2" s="1"/>
  <c r="F341" i="2"/>
  <c r="E341" i="2"/>
  <c r="G340" i="2"/>
  <c r="H340" i="2" s="1"/>
  <c r="F340" i="2"/>
  <c r="E340" i="2"/>
  <c r="G339" i="2"/>
  <c r="H339" i="2" s="1"/>
  <c r="F339" i="2"/>
  <c r="E339" i="2"/>
  <c r="G338" i="2"/>
  <c r="H338" i="2" s="1"/>
  <c r="F338" i="2"/>
  <c r="E338" i="2"/>
  <c r="G337" i="2"/>
  <c r="H337" i="2" s="1"/>
  <c r="F337" i="2"/>
  <c r="E337" i="2"/>
  <c r="G336" i="2"/>
  <c r="H336" i="2" s="1"/>
  <c r="F336" i="2"/>
  <c r="E336" i="2"/>
  <c r="G335" i="2"/>
  <c r="H335" i="2" s="1"/>
  <c r="F335" i="2"/>
  <c r="E335" i="2"/>
  <c r="G334" i="2"/>
  <c r="H334" i="2" s="1"/>
  <c r="F334" i="2"/>
  <c r="E334" i="2"/>
  <c r="G333" i="2"/>
  <c r="H333" i="2" s="1"/>
  <c r="F333" i="2"/>
  <c r="E333" i="2"/>
  <c r="G332" i="2"/>
  <c r="H332" i="2" s="1"/>
  <c r="F332" i="2"/>
  <c r="E332" i="2"/>
  <c r="G331" i="2"/>
  <c r="H331" i="2" s="1"/>
  <c r="F331" i="2"/>
  <c r="E331" i="2"/>
  <c r="G330" i="2"/>
  <c r="H330" i="2" s="1"/>
  <c r="F330" i="2"/>
  <c r="E330" i="2"/>
  <c r="G329" i="2"/>
  <c r="H329" i="2" s="1"/>
  <c r="F329" i="2"/>
  <c r="E329" i="2"/>
  <c r="G328" i="2"/>
  <c r="H328" i="2" s="1"/>
  <c r="F328" i="2"/>
  <c r="E328" i="2"/>
  <c r="G327" i="2"/>
  <c r="H327" i="2" s="1"/>
  <c r="F327" i="2"/>
  <c r="E327" i="2"/>
  <c r="G326" i="2"/>
  <c r="H326" i="2" s="1"/>
  <c r="F326" i="2"/>
  <c r="E326" i="2"/>
  <c r="G325" i="2"/>
  <c r="H325" i="2" s="1"/>
  <c r="F325" i="2"/>
  <c r="E325" i="2"/>
  <c r="G324" i="2"/>
  <c r="H324" i="2" s="1"/>
  <c r="F324" i="2"/>
  <c r="E324" i="2"/>
  <c r="G323" i="2"/>
  <c r="H323" i="2" s="1"/>
  <c r="F323" i="2"/>
  <c r="E323" i="2"/>
  <c r="G322" i="2"/>
  <c r="H322" i="2" s="1"/>
  <c r="F322" i="2"/>
  <c r="E322" i="2"/>
  <c r="G321" i="2"/>
  <c r="H321" i="2" s="1"/>
  <c r="F321" i="2"/>
  <c r="E321" i="2"/>
  <c r="G320" i="2"/>
  <c r="H320" i="2" s="1"/>
  <c r="F320" i="2"/>
  <c r="E320" i="2"/>
  <c r="G319" i="2"/>
  <c r="H319" i="2" s="1"/>
  <c r="E319" i="2"/>
  <c r="G318" i="2"/>
  <c r="H318" i="2" s="1"/>
  <c r="F318" i="2"/>
  <c r="E318" i="2"/>
  <c r="G317" i="2"/>
  <c r="H317" i="2" s="1"/>
  <c r="F317" i="2"/>
  <c r="E317" i="2"/>
  <c r="G316" i="2"/>
  <c r="H316" i="2" s="1"/>
  <c r="F316" i="2"/>
  <c r="E316" i="2"/>
  <c r="G315" i="2"/>
  <c r="H315" i="2" s="1"/>
  <c r="F315" i="2"/>
  <c r="E315" i="2"/>
  <c r="G314" i="2"/>
  <c r="H314" i="2" s="1"/>
  <c r="F314" i="2"/>
  <c r="E314" i="2"/>
  <c r="G313" i="2"/>
  <c r="H313" i="2" s="1"/>
  <c r="F313" i="2"/>
  <c r="E313" i="2"/>
  <c r="G312" i="2"/>
  <c r="H312" i="2" s="1"/>
  <c r="F312" i="2"/>
  <c r="E312" i="2"/>
  <c r="G311" i="2"/>
  <c r="H311" i="2" s="1"/>
  <c r="F311" i="2"/>
  <c r="E311" i="2"/>
  <c r="G310" i="2"/>
  <c r="H310" i="2" s="1"/>
  <c r="F310" i="2"/>
  <c r="E310" i="2"/>
  <c r="G309" i="2"/>
  <c r="H309" i="2" s="1"/>
  <c r="F309" i="2"/>
  <c r="E309" i="2"/>
  <c r="G308" i="2"/>
  <c r="H308" i="2" s="1"/>
  <c r="F308" i="2"/>
  <c r="E308" i="2"/>
  <c r="G307" i="2"/>
  <c r="H307" i="2" s="1"/>
  <c r="F307" i="2"/>
  <c r="E307" i="2"/>
  <c r="G306" i="2"/>
  <c r="H306" i="2" s="1"/>
  <c r="F306" i="2"/>
  <c r="E306" i="2"/>
  <c r="G305" i="2"/>
  <c r="H305" i="2" s="1"/>
  <c r="F305" i="2"/>
  <c r="E305" i="2"/>
  <c r="G304" i="2"/>
  <c r="H304" i="2" s="1"/>
  <c r="F304" i="2"/>
  <c r="E304" i="2"/>
  <c r="G303" i="2"/>
  <c r="H303" i="2" s="1"/>
  <c r="F303" i="2"/>
  <c r="E303" i="2"/>
  <c r="G302" i="2"/>
  <c r="H302" i="2" s="1"/>
  <c r="F302" i="2"/>
  <c r="E302" i="2"/>
  <c r="G301" i="2"/>
  <c r="H301" i="2" s="1"/>
  <c r="F301" i="2"/>
  <c r="E301" i="2"/>
  <c r="G300" i="2"/>
  <c r="H300" i="2" s="1"/>
  <c r="F300" i="2"/>
  <c r="E300" i="2"/>
  <c r="G299" i="2"/>
  <c r="H299" i="2" s="1"/>
  <c r="F299" i="2"/>
  <c r="E299" i="2"/>
  <c r="G298" i="2"/>
  <c r="H298" i="2" s="1"/>
  <c r="F298" i="2"/>
  <c r="E298" i="2"/>
  <c r="G297" i="2"/>
  <c r="H297" i="2" s="1"/>
  <c r="F297" i="2"/>
  <c r="E297" i="2"/>
  <c r="G296" i="2"/>
  <c r="H296" i="2" s="1"/>
  <c r="F296" i="2"/>
  <c r="E296" i="2"/>
  <c r="G295" i="2"/>
  <c r="H295" i="2" s="1"/>
  <c r="F295" i="2"/>
  <c r="E295" i="2"/>
  <c r="G294" i="2"/>
  <c r="H294" i="2" s="1"/>
  <c r="F294" i="2"/>
  <c r="E294" i="2"/>
  <c r="G293" i="2"/>
  <c r="H293" i="2" s="1"/>
  <c r="F293" i="2"/>
  <c r="E293" i="2"/>
  <c r="G292" i="2"/>
  <c r="H292" i="2" s="1"/>
  <c r="F292" i="2"/>
  <c r="E292" i="2"/>
  <c r="G291" i="2"/>
  <c r="H291" i="2" s="1"/>
  <c r="F291" i="2"/>
  <c r="E291" i="2"/>
  <c r="G290" i="2"/>
  <c r="H290" i="2" s="1"/>
  <c r="F290" i="2"/>
  <c r="E290" i="2"/>
  <c r="G289" i="2"/>
  <c r="H289" i="2" s="1"/>
  <c r="F289" i="2"/>
  <c r="E289" i="2"/>
  <c r="G288" i="2"/>
  <c r="F288" i="2"/>
  <c r="H287" i="2"/>
  <c r="G287" i="2"/>
  <c r="F287" i="2"/>
  <c r="E287" i="2"/>
  <c r="H286" i="2"/>
  <c r="G286" i="2"/>
  <c r="F286" i="2"/>
  <c r="E286" i="2"/>
  <c r="H285" i="2"/>
  <c r="G285" i="2"/>
  <c r="F285" i="2"/>
  <c r="E285" i="2"/>
  <c r="H284" i="2"/>
  <c r="G284" i="2"/>
  <c r="F284" i="2"/>
  <c r="E284" i="2"/>
  <c r="G283" i="2"/>
  <c r="F283" i="2"/>
  <c r="G282" i="2"/>
  <c r="H282" i="2" s="1"/>
  <c r="F282" i="2"/>
  <c r="E282" i="2"/>
  <c r="G281" i="2"/>
  <c r="H281" i="2" s="1"/>
  <c r="F281" i="2"/>
  <c r="E281" i="2"/>
  <c r="G280" i="2"/>
  <c r="H280" i="2" s="1"/>
  <c r="F280" i="2"/>
  <c r="E280" i="2"/>
  <c r="G279" i="2"/>
  <c r="H279" i="2" s="1"/>
  <c r="F279" i="2"/>
  <c r="E279" i="2"/>
  <c r="G278" i="2"/>
  <c r="H278" i="2" s="1"/>
  <c r="F278" i="2"/>
  <c r="E278" i="2"/>
  <c r="G277" i="2"/>
  <c r="H277" i="2" s="1"/>
  <c r="F277" i="2"/>
  <c r="E277" i="2"/>
  <c r="G276" i="2"/>
  <c r="H276" i="2" s="1"/>
  <c r="E276" i="2"/>
  <c r="G275" i="2"/>
  <c r="H275" i="2" s="1"/>
  <c r="F275" i="2"/>
  <c r="E275" i="2"/>
  <c r="G274" i="2"/>
  <c r="H274" i="2" s="1"/>
  <c r="F274" i="2"/>
  <c r="E274" i="2"/>
  <c r="G273" i="2"/>
  <c r="H273" i="2" s="1"/>
  <c r="F273" i="2"/>
  <c r="E273" i="2"/>
  <c r="G272" i="2"/>
  <c r="H272" i="2" s="1"/>
  <c r="F272" i="2"/>
  <c r="E272" i="2"/>
  <c r="G271" i="2"/>
  <c r="H271" i="2" s="1"/>
  <c r="F271" i="2"/>
  <c r="E271" i="2"/>
  <c r="G270" i="2"/>
  <c r="H270" i="2" s="1"/>
  <c r="F270" i="2"/>
  <c r="E270" i="2"/>
  <c r="G269" i="2"/>
  <c r="H269" i="2" s="1"/>
  <c r="F269" i="2"/>
  <c r="E269" i="2"/>
  <c r="G268" i="2"/>
  <c r="H268" i="2" s="1"/>
  <c r="F268" i="2"/>
  <c r="E268" i="2"/>
  <c r="G267" i="2"/>
  <c r="H267" i="2" s="1"/>
  <c r="F267" i="2"/>
  <c r="E267" i="2"/>
  <c r="G266" i="2"/>
  <c r="H266" i="2" s="1"/>
  <c r="F266" i="2"/>
  <c r="E266" i="2"/>
  <c r="G265" i="2"/>
  <c r="H265" i="2" s="1"/>
  <c r="F265" i="2"/>
  <c r="E265" i="2"/>
  <c r="G264" i="2"/>
  <c r="H264" i="2" s="1"/>
  <c r="F264" i="2"/>
  <c r="E264" i="2"/>
  <c r="G263" i="2"/>
  <c r="H263" i="2" s="1"/>
  <c r="F263" i="2"/>
  <c r="E263" i="2"/>
  <c r="G262" i="2"/>
  <c r="H262" i="2" s="1"/>
  <c r="F262" i="2"/>
  <c r="E262" i="2"/>
  <c r="G261" i="2"/>
  <c r="H261" i="2" s="1"/>
  <c r="F261" i="2"/>
  <c r="E261" i="2"/>
  <c r="G260" i="2"/>
  <c r="H260" i="2" s="1"/>
  <c r="F260" i="2"/>
  <c r="E260" i="2"/>
  <c r="G259" i="2"/>
  <c r="H259" i="2" s="1"/>
  <c r="F259" i="2"/>
  <c r="E259" i="2"/>
  <c r="G258" i="2"/>
  <c r="H258" i="2" s="1"/>
  <c r="F258" i="2"/>
  <c r="E258" i="2"/>
  <c r="G257" i="2"/>
  <c r="H257" i="2" s="1"/>
  <c r="F257" i="2"/>
  <c r="E257" i="2"/>
  <c r="G256" i="2"/>
  <c r="H256" i="2" s="1"/>
  <c r="F256" i="2"/>
  <c r="E256" i="2"/>
  <c r="G255" i="2"/>
  <c r="H255" i="2" s="1"/>
  <c r="F255" i="2"/>
  <c r="E255" i="2"/>
  <c r="G254" i="2"/>
  <c r="H254" i="2" s="1"/>
  <c r="F254" i="2"/>
  <c r="E254" i="2"/>
  <c r="G253" i="2"/>
  <c r="H253" i="2" s="1"/>
  <c r="F253" i="2"/>
  <c r="E253" i="2"/>
  <c r="G252" i="2"/>
  <c r="H252" i="2" s="1"/>
  <c r="F252" i="2"/>
  <c r="E252" i="2"/>
  <c r="G251" i="2"/>
  <c r="F251" i="2"/>
  <c r="G250" i="2"/>
  <c r="H250" i="2" s="1"/>
  <c r="F250" i="2"/>
  <c r="E250" i="2"/>
  <c r="G249" i="2"/>
  <c r="H249" i="2" s="1"/>
  <c r="F249" i="2"/>
  <c r="E249" i="2"/>
  <c r="G248" i="2"/>
  <c r="H248" i="2" s="1"/>
  <c r="F248" i="2"/>
  <c r="E248" i="2"/>
  <c r="G247" i="2"/>
  <c r="H247" i="2" s="1"/>
  <c r="F247" i="2"/>
  <c r="E247" i="2"/>
  <c r="G246" i="2"/>
  <c r="H246" i="2" s="1"/>
  <c r="F246" i="2"/>
  <c r="E246" i="2"/>
  <c r="G245" i="2"/>
  <c r="H245" i="2" s="1"/>
  <c r="F245" i="2"/>
  <c r="E245" i="2"/>
  <c r="G244" i="2"/>
  <c r="H244" i="2" s="1"/>
  <c r="F244" i="2"/>
  <c r="E244" i="2"/>
  <c r="G243" i="2"/>
  <c r="H243" i="2" s="1"/>
  <c r="F243" i="2"/>
  <c r="E243" i="2"/>
  <c r="G242" i="2"/>
  <c r="H242" i="2" s="1"/>
  <c r="F242" i="2"/>
  <c r="E242" i="2"/>
  <c r="G241" i="2"/>
  <c r="F241" i="2"/>
  <c r="H240" i="2"/>
  <c r="G240" i="2"/>
  <c r="F240" i="2"/>
  <c r="E240" i="2"/>
  <c r="H239" i="2"/>
  <c r="G239" i="2"/>
  <c r="F239" i="2"/>
  <c r="E239" i="2"/>
  <c r="H238" i="2"/>
  <c r="G238" i="2"/>
  <c r="F238" i="2"/>
  <c r="E238" i="2"/>
  <c r="H237" i="2"/>
  <c r="G237" i="2"/>
  <c r="F237" i="2"/>
  <c r="E237" i="2"/>
  <c r="H236" i="2"/>
  <c r="G236" i="2"/>
  <c r="F236" i="2"/>
  <c r="E236" i="2"/>
  <c r="H235" i="2"/>
  <c r="G235" i="2"/>
  <c r="F235" i="2"/>
  <c r="E235" i="2"/>
  <c r="H234" i="2"/>
  <c r="G234" i="2"/>
  <c r="F234" i="2"/>
  <c r="E234" i="2"/>
  <c r="H233" i="2"/>
  <c r="G233" i="2"/>
  <c r="F233" i="2"/>
  <c r="E233" i="2"/>
  <c r="H232" i="2"/>
  <c r="G232" i="2"/>
  <c r="F232" i="2"/>
  <c r="E232" i="2"/>
  <c r="H231" i="2"/>
  <c r="G231" i="2"/>
  <c r="F231" i="2"/>
  <c r="E231" i="2"/>
  <c r="H230" i="2"/>
  <c r="G230" i="2"/>
  <c r="F230" i="2"/>
  <c r="E230" i="2"/>
  <c r="H229" i="2"/>
  <c r="G229" i="2"/>
  <c r="F229" i="2"/>
  <c r="E229" i="2"/>
  <c r="H228" i="2"/>
  <c r="G228" i="2"/>
  <c r="F228" i="2"/>
  <c r="E228" i="2"/>
  <c r="H227" i="2"/>
  <c r="G227" i="2"/>
  <c r="F227" i="2"/>
  <c r="E227" i="2"/>
  <c r="H226" i="2"/>
  <c r="G226" i="2"/>
  <c r="F226" i="2"/>
  <c r="E226" i="2"/>
  <c r="G225" i="2"/>
  <c r="F225" i="2"/>
  <c r="G224" i="2"/>
  <c r="H224" i="2" s="1"/>
  <c r="F224" i="2"/>
  <c r="E224" i="2"/>
  <c r="G223" i="2"/>
  <c r="H223" i="2" s="1"/>
  <c r="F223" i="2"/>
  <c r="E223" i="2"/>
  <c r="G222" i="2"/>
  <c r="H222" i="2" s="1"/>
  <c r="F222" i="2"/>
  <c r="E222" i="2"/>
  <c r="G221" i="2"/>
  <c r="H221" i="2" s="1"/>
  <c r="F221" i="2"/>
  <c r="E221" i="2"/>
  <c r="G220" i="2"/>
  <c r="H220" i="2" s="1"/>
  <c r="F220" i="2"/>
  <c r="E220" i="2"/>
  <c r="G219" i="2"/>
  <c r="H219" i="2" s="1"/>
  <c r="F219" i="2"/>
  <c r="E219" i="2"/>
  <c r="G218" i="2"/>
  <c r="H218" i="2" s="1"/>
  <c r="F218" i="2"/>
  <c r="E218" i="2"/>
  <c r="G217" i="2"/>
  <c r="H217" i="2" s="1"/>
  <c r="F217" i="2"/>
  <c r="E217" i="2"/>
  <c r="G216" i="2"/>
  <c r="H216" i="2" s="1"/>
  <c r="F216" i="2"/>
  <c r="E216" i="2"/>
  <c r="G215" i="2"/>
  <c r="H215" i="2" s="1"/>
  <c r="F215" i="2"/>
  <c r="E215" i="2"/>
  <c r="G214" i="2"/>
  <c r="H214" i="2" s="1"/>
  <c r="F214" i="2"/>
  <c r="E214" i="2"/>
  <c r="G213" i="2"/>
  <c r="G212" i="2"/>
  <c r="H212" i="2" s="1"/>
  <c r="F212" i="2"/>
  <c r="E212" i="2"/>
  <c r="G211" i="2"/>
  <c r="H211" i="2" s="1"/>
  <c r="F211" i="2"/>
  <c r="E211" i="2"/>
  <c r="G210" i="2"/>
  <c r="H210" i="2" s="1"/>
  <c r="F210" i="2"/>
  <c r="E210" i="2"/>
  <c r="G209" i="2"/>
  <c r="H209" i="2" s="1"/>
  <c r="F209" i="2"/>
  <c r="E209" i="2"/>
  <c r="G208" i="2"/>
  <c r="H208" i="2" s="1"/>
  <c r="F208" i="2"/>
  <c r="E208" i="2"/>
  <c r="G207" i="2"/>
  <c r="H207" i="2" s="1"/>
  <c r="F207" i="2"/>
  <c r="E207" i="2"/>
  <c r="G206" i="2"/>
  <c r="H206" i="2" s="1"/>
  <c r="F206" i="2"/>
  <c r="E206" i="2"/>
  <c r="G205" i="2"/>
  <c r="H205" i="2" s="1"/>
  <c r="F205" i="2"/>
  <c r="E205" i="2"/>
  <c r="G204" i="2"/>
  <c r="H204" i="2" s="1"/>
  <c r="E204" i="2"/>
  <c r="H203" i="2"/>
  <c r="G203" i="2"/>
  <c r="F203" i="2"/>
  <c r="E203" i="2"/>
  <c r="G202" i="2"/>
  <c r="G201" i="2"/>
  <c r="H201" i="2" s="1"/>
  <c r="F201" i="2"/>
  <c r="E201" i="2"/>
  <c r="G200" i="2"/>
  <c r="F200" i="2"/>
  <c r="G199" i="2"/>
  <c r="F199" i="2"/>
  <c r="H198" i="2"/>
  <c r="G198" i="2"/>
  <c r="F198" i="2"/>
  <c r="E198" i="2"/>
  <c r="H197" i="2"/>
  <c r="G197" i="2"/>
  <c r="F197" i="2"/>
  <c r="E197" i="2"/>
  <c r="H196" i="2"/>
  <c r="G196" i="2"/>
  <c r="F196" i="2"/>
  <c r="E196" i="2"/>
  <c r="H195" i="2"/>
  <c r="G195" i="2"/>
  <c r="F195" i="2"/>
  <c r="E195" i="2"/>
  <c r="H194" i="2"/>
  <c r="G194" i="2"/>
  <c r="E194" i="2"/>
  <c r="G193" i="2"/>
  <c r="H193" i="2" s="1"/>
  <c r="F193" i="2"/>
  <c r="E193" i="2"/>
  <c r="G192" i="2"/>
  <c r="H192" i="2" s="1"/>
  <c r="F192" i="2"/>
  <c r="E192" i="2"/>
  <c r="G191" i="2"/>
  <c r="H191" i="2" s="1"/>
  <c r="F191" i="2"/>
  <c r="E191" i="2"/>
  <c r="G190" i="2"/>
  <c r="H190" i="2" s="1"/>
  <c r="F190" i="2"/>
  <c r="E190" i="2"/>
  <c r="G189" i="2"/>
  <c r="H189" i="2" s="1"/>
  <c r="F189" i="2"/>
  <c r="E189" i="2"/>
  <c r="G188" i="2"/>
  <c r="H188" i="2" s="1"/>
  <c r="F188" i="2"/>
  <c r="E188" i="2"/>
  <c r="G187" i="2"/>
  <c r="H187" i="2" s="1"/>
  <c r="F187" i="2"/>
  <c r="E187" i="2"/>
  <c r="G186" i="2"/>
  <c r="H186" i="2" s="1"/>
  <c r="F186" i="2"/>
  <c r="E186" i="2"/>
  <c r="G185" i="2"/>
  <c r="H185" i="2" s="1"/>
  <c r="F185" i="2"/>
  <c r="E185" i="2"/>
  <c r="G184" i="2"/>
  <c r="H184" i="2" s="1"/>
  <c r="F184" i="2"/>
  <c r="E184" i="2"/>
  <c r="G183" i="2"/>
  <c r="H183" i="2" s="1"/>
  <c r="F183" i="2"/>
  <c r="E183" i="2"/>
  <c r="G182" i="2"/>
  <c r="H182" i="2" s="1"/>
  <c r="F182" i="2"/>
  <c r="E182" i="2"/>
  <c r="G181" i="2"/>
  <c r="F181" i="2"/>
  <c r="G180" i="2"/>
  <c r="H180" i="2" s="1"/>
  <c r="F180" i="2"/>
  <c r="E180" i="2"/>
  <c r="G179" i="2"/>
  <c r="F179" i="2"/>
  <c r="G178" i="2"/>
  <c r="H178" i="2" s="1"/>
  <c r="F178" i="2"/>
  <c r="E178" i="2"/>
  <c r="G177" i="2"/>
  <c r="H177" i="2" s="1"/>
  <c r="F177" i="2"/>
  <c r="E177" i="2"/>
  <c r="G176" i="2"/>
  <c r="H176" i="2" s="1"/>
  <c r="F176" i="2"/>
  <c r="E176" i="2"/>
  <c r="G175" i="2"/>
  <c r="H175" i="2" s="1"/>
  <c r="F175" i="2"/>
  <c r="E175" i="2"/>
  <c r="G174" i="2"/>
  <c r="F174" i="2"/>
  <c r="D173" i="2"/>
  <c r="C173" i="2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G163" i="2"/>
  <c r="F163" i="2"/>
  <c r="E163" i="2"/>
  <c r="H163" i="2" s="1"/>
  <c r="G162" i="2"/>
  <c r="F162" i="2"/>
  <c r="E162" i="2"/>
  <c r="H162" i="2" s="1"/>
  <c r="G161" i="2"/>
  <c r="F161" i="2"/>
  <c r="E161" i="2"/>
  <c r="H161" i="2" s="1"/>
  <c r="G160" i="2"/>
  <c r="F160" i="2"/>
  <c r="E160" i="2"/>
  <c r="H160" i="2" s="1"/>
  <c r="G159" i="2"/>
  <c r="F159" i="2"/>
  <c r="G158" i="2"/>
  <c r="F158" i="2"/>
  <c r="G157" i="2"/>
  <c r="F157" i="2"/>
  <c r="E157" i="2"/>
  <c r="H157" i="2" s="1"/>
  <c r="G156" i="2"/>
  <c r="F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G152" i="2"/>
  <c r="F152" i="2"/>
  <c r="E152" i="2"/>
  <c r="H152" i="2" s="1"/>
  <c r="G151" i="2"/>
  <c r="F151" i="2"/>
  <c r="E151" i="2"/>
  <c r="H151" i="2" s="1"/>
  <c r="G150" i="2"/>
  <c r="F150" i="2"/>
  <c r="E150" i="2"/>
  <c r="H150" i="2" s="1"/>
  <c r="G149" i="2"/>
  <c r="F149" i="2"/>
  <c r="E149" i="2"/>
  <c r="H149" i="2" s="1"/>
  <c r="G148" i="2"/>
  <c r="F148" i="2"/>
  <c r="E148" i="2"/>
  <c r="H148" i="2" s="1"/>
  <c r="G147" i="2"/>
  <c r="F147" i="2"/>
  <c r="E147" i="2"/>
  <c r="G146" i="2"/>
  <c r="F146" i="2"/>
  <c r="E146" i="2"/>
  <c r="G145" i="2"/>
  <c r="F145" i="2"/>
  <c r="E145" i="2"/>
  <c r="H145" i="2" s="1"/>
  <c r="G144" i="2"/>
  <c r="F144" i="2"/>
  <c r="E144" i="2"/>
  <c r="H144" i="2" s="1"/>
  <c r="G143" i="2"/>
  <c r="F143" i="2"/>
  <c r="E143" i="2"/>
  <c r="G142" i="2"/>
  <c r="F142" i="2"/>
  <c r="E142" i="2"/>
  <c r="G141" i="2"/>
  <c r="F141" i="2"/>
  <c r="E141" i="2"/>
  <c r="H141" i="2" s="1"/>
  <c r="G140" i="2"/>
  <c r="F140" i="2"/>
  <c r="E140" i="2"/>
  <c r="H140" i="2" s="1"/>
  <c r="G139" i="2"/>
  <c r="F139" i="2"/>
  <c r="E139" i="2"/>
  <c r="G138" i="2"/>
  <c r="F138" i="2"/>
  <c r="E138" i="2"/>
  <c r="G137" i="2"/>
  <c r="F137" i="2"/>
  <c r="E137" i="2"/>
  <c r="H137" i="2" s="1"/>
  <c r="G136" i="2"/>
  <c r="F136" i="2"/>
  <c r="E136" i="2"/>
  <c r="H136" i="2" s="1"/>
  <c r="G135" i="2"/>
  <c r="F135" i="2"/>
  <c r="E135" i="2"/>
  <c r="G134" i="2"/>
  <c r="F134" i="2"/>
  <c r="E134" i="2"/>
  <c r="G133" i="2"/>
  <c r="F133" i="2"/>
  <c r="E133" i="2"/>
  <c r="H133" i="2" s="1"/>
  <c r="G132" i="2"/>
  <c r="F132" i="2"/>
  <c r="E132" i="2"/>
  <c r="H132" i="2" s="1"/>
  <c r="G131" i="2"/>
  <c r="F131" i="2"/>
  <c r="G130" i="2"/>
  <c r="F130" i="2"/>
  <c r="E130" i="2"/>
  <c r="G129" i="2"/>
  <c r="F129" i="2"/>
  <c r="E129" i="2"/>
  <c r="H129" i="2" s="1"/>
  <c r="G128" i="2"/>
  <c r="F128" i="2"/>
  <c r="E128" i="2"/>
  <c r="H128" i="2" s="1"/>
  <c r="G127" i="2"/>
  <c r="F127" i="2"/>
  <c r="E127" i="2"/>
  <c r="G126" i="2"/>
  <c r="F126" i="2"/>
  <c r="E126" i="2"/>
  <c r="G125" i="2"/>
  <c r="F125" i="2"/>
  <c r="E125" i="2"/>
  <c r="H125" i="2" s="1"/>
  <c r="G124" i="2"/>
  <c r="F124" i="2"/>
  <c r="E124" i="2"/>
  <c r="H124" i="2" s="1"/>
  <c r="G123" i="2"/>
  <c r="F123" i="2"/>
  <c r="E123" i="2"/>
  <c r="G122" i="2"/>
  <c r="F122" i="2"/>
  <c r="E122" i="2"/>
  <c r="G121" i="2"/>
  <c r="F121" i="2"/>
  <c r="E121" i="2"/>
  <c r="H121" i="2" s="1"/>
  <c r="G120" i="2"/>
  <c r="F120" i="2"/>
  <c r="G119" i="2"/>
  <c r="F119" i="2"/>
  <c r="E119" i="2"/>
  <c r="G118" i="2"/>
  <c r="F118" i="2"/>
  <c r="E118" i="2"/>
  <c r="G117" i="2"/>
  <c r="F117" i="2"/>
  <c r="E117" i="2"/>
  <c r="H117" i="2" s="1"/>
  <c r="G116" i="2"/>
  <c r="F116" i="2"/>
  <c r="E116" i="2"/>
  <c r="H116" i="2" s="1"/>
  <c r="G115" i="2"/>
  <c r="F115" i="2"/>
  <c r="E115" i="2"/>
  <c r="G114" i="2"/>
  <c r="F114" i="2"/>
  <c r="E114" i="2"/>
  <c r="G113" i="2"/>
  <c r="F113" i="2"/>
  <c r="E113" i="2"/>
  <c r="H113" i="2" s="1"/>
  <c r="G112" i="2"/>
  <c r="F112" i="2"/>
  <c r="E112" i="2"/>
  <c r="H112" i="2" s="1"/>
  <c r="G111" i="2"/>
  <c r="F111" i="2"/>
  <c r="E111" i="2"/>
  <c r="G110" i="2"/>
  <c r="F110" i="2"/>
  <c r="E110" i="2"/>
  <c r="G109" i="2"/>
  <c r="F109" i="2"/>
  <c r="E109" i="2"/>
  <c r="H109" i="2" s="1"/>
  <c r="G108" i="2"/>
  <c r="F108" i="2"/>
  <c r="E108" i="2"/>
  <c r="H108" i="2" s="1"/>
  <c r="G107" i="2"/>
  <c r="F107" i="2"/>
  <c r="E107" i="2"/>
  <c r="G106" i="2"/>
  <c r="F106" i="2"/>
  <c r="E106" i="2"/>
  <c r="G105" i="2"/>
  <c r="F105" i="2"/>
  <c r="E105" i="2"/>
  <c r="H105" i="2" s="1"/>
  <c r="G104" i="2"/>
  <c r="F104" i="2"/>
  <c r="E104" i="2"/>
  <c r="H104" i="2" s="1"/>
  <c r="G103" i="2"/>
  <c r="F103" i="2"/>
  <c r="E103" i="2"/>
  <c r="G102" i="2"/>
  <c r="F102" i="2"/>
  <c r="E102" i="2"/>
  <c r="G101" i="2"/>
  <c r="F101" i="2"/>
  <c r="E101" i="2"/>
  <c r="H101" i="2" s="1"/>
  <c r="G100" i="2"/>
  <c r="F100" i="2"/>
  <c r="E100" i="2"/>
  <c r="H100" i="2" s="1"/>
  <c r="G99" i="2"/>
  <c r="F99" i="2"/>
  <c r="E99" i="2"/>
  <c r="G98" i="2"/>
  <c r="F98" i="2"/>
  <c r="E98" i="2"/>
  <c r="G97" i="2"/>
  <c r="F97" i="2"/>
  <c r="E97" i="2"/>
  <c r="H97" i="2" s="1"/>
  <c r="G96" i="2"/>
  <c r="F96" i="2"/>
  <c r="E96" i="2"/>
  <c r="H96" i="2" s="1"/>
  <c r="G95" i="2"/>
  <c r="F95" i="2"/>
  <c r="G94" i="2"/>
  <c r="F94" i="2"/>
  <c r="E94" i="2"/>
  <c r="G93" i="2"/>
  <c r="F93" i="2"/>
  <c r="E93" i="2"/>
  <c r="H93" i="2" s="1"/>
  <c r="G92" i="2"/>
  <c r="F92" i="2"/>
  <c r="E92" i="2"/>
  <c r="H92" i="2" s="1"/>
  <c r="G91" i="2"/>
  <c r="F91" i="2"/>
  <c r="G90" i="2"/>
  <c r="F90" i="2"/>
  <c r="E90" i="2"/>
  <c r="G89" i="2"/>
  <c r="F89" i="2"/>
  <c r="E89" i="2"/>
  <c r="H89" i="2" s="1"/>
  <c r="G88" i="2"/>
  <c r="F88" i="2"/>
  <c r="G87" i="2"/>
  <c r="F87" i="2"/>
  <c r="E87" i="2"/>
  <c r="G86" i="2"/>
  <c r="F86" i="2"/>
  <c r="E86" i="2"/>
  <c r="G85" i="2"/>
  <c r="F85" i="2"/>
  <c r="E85" i="2"/>
  <c r="H85" i="2" s="1"/>
  <c r="G84" i="2"/>
  <c r="F84" i="2"/>
  <c r="E84" i="2"/>
  <c r="H84" i="2" s="1"/>
  <c r="G83" i="2"/>
  <c r="F83" i="2"/>
  <c r="G82" i="2"/>
  <c r="F82" i="2"/>
  <c r="E82" i="2"/>
  <c r="G81" i="2"/>
  <c r="F81" i="2"/>
  <c r="E81" i="2"/>
  <c r="H81" i="2" s="1"/>
  <c r="G80" i="2"/>
  <c r="F80" i="2"/>
  <c r="E80" i="2"/>
  <c r="H80" i="2" s="1"/>
  <c r="G79" i="2"/>
  <c r="F79" i="2"/>
  <c r="E79" i="2"/>
  <c r="G78" i="2"/>
  <c r="F78" i="2"/>
  <c r="E78" i="2"/>
  <c r="G77" i="2"/>
  <c r="F77" i="2"/>
  <c r="E77" i="2"/>
  <c r="H77" i="2" s="1"/>
  <c r="G76" i="2"/>
  <c r="F76" i="2"/>
  <c r="E76" i="2"/>
  <c r="H76" i="2" s="1"/>
  <c r="F75" i="2"/>
  <c r="D75" i="2"/>
  <c r="C75" i="2"/>
  <c r="E158" i="2" s="1"/>
  <c r="H158" i="2" s="1"/>
  <c r="G69" i="2"/>
  <c r="F69" i="2"/>
  <c r="E69" i="2"/>
  <c r="H69" i="2" s="1"/>
  <c r="G68" i="2"/>
  <c r="F68" i="2"/>
  <c r="E68" i="2"/>
  <c r="H68" i="2" s="1"/>
  <c r="G67" i="2"/>
  <c r="F67" i="2"/>
  <c r="E67" i="2"/>
  <c r="H67" i="2" s="1"/>
  <c r="G66" i="2"/>
  <c r="F66" i="2"/>
  <c r="E66" i="2"/>
  <c r="H66" i="2" s="1"/>
  <c r="G65" i="2"/>
  <c r="F65" i="2"/>
  <c r="E65" i="2"/>
  <c r="H65" i="2" s="1"/>
  <c r="G64" i="2"/>
  <c r="F64" i="2"/>
  <c r="E64" i="2"/>
  <c r="H64" i="2" s="1"/>
  <c r="G63" i="2"/>
  <c r="F63" i="2"/>
  <c r="E63" i="2"/>
  <c r="H63" i="2" s="1"/>
  <c r="G62" i="2"/>
  <c r="F62" i="2"/>
  <c r="E62" i="2"/>
  <c r="H62" i="2" s="1"/>
  <c r="G61" i="2"/>
  <c r="F61" i="2"/>
  <c r="E61" i="2"/>
  <c r="H61" i="2" s="1"/>
  <c r="G60" i="2"/>
  <c r="F60" i="2"/>
  <c r="E60" i="2"/>
  <c r="H60" i="2" s="1"/>
  <c r="G59" i="2"/>
  <c r="F59" i="2"/>
  <c r="E59" i="2"/>
  <c r="H59" i="2" s="1"/>
  <c r="G58" i="2"/>
  <c r="F58" i="2"/>
  <c r="E58" i="2"/>
  <c r="H58" i="2" s="1"/>
  <c r="G57" i="2"/>
  <c r="F57" i="2"/>
  <c r="E57" i="2"/>
  <c r="H57" i="2" s="1"/>
  <c r="G56" i="2"/>
  <c r="F56" i="2"/>
  <c r="E56" i="2"/>
  <c r="H56" i="2" s="1"/>
  <c r="G55" i="2"/>
  <c r="F55" i="2"/>
  <c r="E55" i="2"/>
  <c r="H55" i="2" s="1"/>
  <c r="G54" i="2"/>
  <c r="F54" i="2"/>
  <c r="E54" i="2"/>
  <c r="H54" i="2" s="1"/>
  <c r="G53" i="2"/>
  <c r="F53" i="2"/>
  <c r="E53" i="2"/>
  <c r="H53" i="2" s="1"/>
  <c r="G52" i="2"/>
  <c r="F52" i="2"/>
  <c r="E52" i="2"/>
  <c r="H52" i="2" s="1"/>
  <c r="G51" i="2"/>
  <c r="F51" i="2"/>
  <c r="E51" i="2"/>
  <c r="H51" i="2" s="1"/>
  <c r="G50" i="2"/>
  <c r="F50" i="2"/>
  <c r="E50" i="2"/>
  <c r="H50" i="2" s="1"/>
  <c r="G49" i="2"/>
  <c r="F49" i="2"/>
  <c r="E49" i="2"/>
  <c r="H49" i="2" s="1"/>
  <c r="G48" i="2"/>
  <c r="F48" i="2"/>
  <c r="E48" i="2"/>
  <c r="H48" i="2" s="1"/>
  <c r="G47" i="2"/>
  <c r="F47" i="2"/>
  <c r="E47" i="2"/>
  <c r="H47" i="2" s="1"/>
  <c r="G46" i="2"/>
  <c r="F46" i="2"/>
  <c r="E46" i="2"/>
  <c r="H46" i="2" s="1"/>
  <c r="G45" i="2"/>
  <c r="F45" i="2"/>
  <c r="E45" i="2"/>
  <c r="H45" i="2" s="1"/>
  <c r="G44" i="2"/>
  <c r="F44" i="2"/>
  <c r="E44" i="2"/>
  <c r="H44" i="2" s="1"/>
  <c r="G43" i="2"/>
  <c r="F43" i="2"/>
  <c r="E43" i="2"/>
  <c r="H43" i="2" s="1"/>
  <c r="G42" i="2"/>
  <c r="F42" i="2"/>
  <c r="E42" i="2"/>
  <c r="H42" i="2" s="1"/>
  <c r="G41" i="2"/>
  <c r="F41" i="2"/>
  <c r="E41" i="2"/>
  <c r="H41" i="2" s="1"/>
  <c r="G40" i="2"/>
  <c r="F40" i="2"/>
  <c r="E40" i="2"/>
  <c r="H40" i="2" s="1"/>
  <c r="G39" i="2"/>
  <c r="F39" i="2"/>
  <c r="E39" i="2"/>
  <c r="H39" i="2" s="1"/>
  <c r="G38" i="2"/>
  <c r="F38" i="2"/>
  <c r="E38" i="2"/>
  <c r="H38" i="2" s="1"/>
  <c r="G37" i="2"/>
  <c r="F37" i="2"/>
  <c r="E37" i="2"/>
  <c r="H37" i="2" s="1"/>
  <c r="G36" i="2"/>
  <c r="F36" i="2"/>
  <c r="E36" i="2"/>
  <c r="H36" i="2" s="1"/>
  <c r="G35" i="2"/>
  <c r="F35" i="2"/>
  <c r="E35" i="2"/>
  <c r="H35" i="2" s="1"/>
  <c r="G34" i="2"/>
  <c r="F34" i="2"/>
  <c r="E34" i="2"/>
  <c r="H34" i="2" s="1"/>
  <c r="G33" i="2"/>
  <c r="F33" i="2"/>
  <c r="E33" i="2"/>
  <c r="H33" i="2" s="1"/>
  <c r="G32" i="2"/>
  <c r="F32" i="2"/>
  <c r="E32" i="2"/>
  <c r="H32" i="2" s="1"/>
  <c r="G31" i="2"/>
  <c r="F31" i="2"/>
  <c r="E31" i="2"/>
  <c r="H31" i="2" s="1"/>
  <c r="G30" i="2"/>
  <c r="E30" i="2"/>
  <c r="H30" i="2" s="1"/>
  <c r="H29" i="2"/>
  <c r="G29" i="2"/>
  <c r="F29" i="2"/>
  <c r="E29" i="2"/>
  <c r="H28" i="2"/>
  <c r="G28" i="2"/>
  <c r="F28" i="2"/>
  <c r="E28" i="2"/>
  <c r="H27" i="2"/>
  <c r="G27" i="2"/>
  <c r="E27" i="2"/>
  <c r="G26" i="2"/>
  <c r="H26" i="2" s="1"/>
  <c r="F26" i="2"/>
  <c r="E26" i="2"/>
  <c r="G25" i="2"/>
  <c r="F25" i="2"/>
  <c r="G24" i="2"/>
  <c r="H24" i="2" s="1"/>
  <c r="F24" i="2"/>
  <c r="E24" i="2"/>
  <c r="G23" i="2"/>
  <c r="H23" i="2" s="1"/>
  <c r="F23" i="2"/>
  <c r="E23" i="2"/>
  <c r="G22" i="2"/>
  <c r="H22" i="2" s="1"/>
  <c r="F22" i="2"/>
  <c r="E22" i="2"/>
  <c r="G21" i="2"/>
  <c r="H21" i="2" s="1"/>
  <c r="F21" i="2"/>
  <c r="E21" i="2"/>
  <c r="G20" i="2"/>
  <c r="H20" i="2" s="1"/>
  <c r="F20" i="2"/>
  <c r="E20" i="2"/>
  <c r="G19" i="2"/>
  <c r="D19" i="2"/>
  <c r="C19" i="2"/>
  <c r="E19" i="2" s="1"/>
  <c r="H19" i="2" s="1"/>
  <c r="D13" i="2"/>
  <c r="C13" i="2"/>
  <c r="D12" i="2"/>
  <c r="C12" i="2"/>
  <c r="D10" i="2"/>
  <c r="D8" i="2"/>
  <c r="G609" i="1"/>
  <c r="F609" i="1"/>
  <c r="E609" i="1"/>
  <c r="G608" i="1"/>
  <c r="F608" i="1"/>
  <c r="G607" i="1"/>
  <c r="F607" i="1"/>
  <c r="E607" i="1"/>
  <c r="H607" i="1" s="1"/>
  <c r="G606" i="1"/>
  <c r="F606" i="1"/>
  <c r="E606" i="1"/>
  <c r="H606" i="1" s="1"/>
  <c r="G605" i="1"/>
  <c r="F605" i="1"/>
  <c r="E605" i="1"/>
  <c r="G604" i="1"/>
  <c r="F604" i="1"/>
  <c r="G603" i="1"/>
  <c r="F603" i="1"/>
  <c r="E603" i="1"/>
  <c r="H603" i="1" s="1"/>
  <c r="G602" i="1"/>
  <c r="F602" i="1"/>
  <c r="E602" i="1"/>
  <c r="H602" i="1" s="1"/>
  <c r="G601" i="1"/>
  <c r="F601" i="1"/>
  <c r="E601" i="1"/>
  <c r="G600" i="1"/>
  <c r="F600" i="1"/>
  <c r="G599" i="1"/>
  <c r="F599" i="1"/>
  <c r="E599" i="1"/>
  <c r="H599" i="1" s="1"/>
  <c r="G598" i="1"/>
  <c r="F598" i="1"/>
  <c r="E598" i="1"/>
  <c r="H598" i="1" s="1"/>
  <c r="G597" i="1"/>
  <c r="F597" i="1"/>
  <c r="E597" i="1"/>
  <c r="G596" i="1"/>
  <c r="F596" i="1"/>
  <c r="G595" i="1"/>
  <c r="F595" i="1"/>
  <c r="E595" i="1"/>
  <c r="H595" i="1" s="1"/>
  <c r="G594" i="1"/>
  <c r="F594" i="1"/>
  <c r="E594" i="1"/>
  <c r="H594" i="1" s="1"/>
  <c r="G593" i="1"/>
  <c r="F593" i="1"/>
  <c r="E593" i="1"/>
  <c r="G592" i="1"/>
  <c r="F592" i="1"/>
  <c r="G591" i="1"/>
  <c r="F591" i="1"/>
  <c r="E591" i="1"/>
  <c r="H591" i="1" s="1"/>
  <c r="G590" i="1"/>
  <c r="F590" i="1"/>
  <c r="E590" i="1"/>
  <c r="H590" i="1" s="1"/>
  <c r="G589" i="1"/>
  <c r="F589" i="1"/>
  <c r="E589" i="1"/>
  <c r="G588" i="1"/>
  <c r="F588" i="1"/>
  <c r="G587" i="1"/>
  <c r="F587" i="1"/>
  <c r="E587" i="1"/>
  <c r="H587" i="1" s="1"/>
  <c r="G586" i="1"/>
  <c r="F586" i="1"/>
  <c r="E586" i="1"/>
  <c r="H586" i="1" s="1"/>
  <c r="G585" i="1"/>
  <c r="F585" i="1"/>
  <c r="E585" i="1"/>
  <c r="G584" i="1"/>
  <c r="F584" i="1"/>
  <c r="G583" i="1"/>
  <c r="F583" i="1"/>
  <c r="E583" i="1"/>
  <c r="H583" i="1" s="1"/>
  <c r="F582" i="1"/>
  <c r="E582" i="1"/>
  <c r="D582" i="1"/>
  <c r="C582" i="1"/>
  <c r="E608" i="1" s="1"/>
  <c r="H608" i="1" s="1"/>
  <c r="G576" i="1"/>
  <c r="E576" i="1"/>
  <c r="H576" i="1" s="1"/>
  <c r="G575" i="1"/>
  <c r="G574" i="1"/>
  <c r="G573" i="1"/>
  <c r="G572" i="1"/>
  <c r="E572" i="1"/>
  <c r="H572" i="1" s="1"/>
  <c r="G571" i="1"/>
  <c r="G570" i="1"/>
  <c r="G569" i="1"/>
  <c r="G568" i="1"/>
  <c r="E568" i="1"/>
  <c r="H568" i="1" s="1"/>
  <c r="G567" i="1"/>
  <c r="G566" i="1"/>
  <c r="G565" i="1"/>
  <c r="G564" i="1"/>
  <c r="E564" i="1"/>
  <c r="H564" i="1" s="1"/>
  <c r="G563" i="1"/>
  <c r="G562" i="1"/>
  <c r="G561" i="1"/>
  <c r="G560" i="1"/>
  <c r="E560" i="1"/>
  <c r="H560" i="1" s="1"/>
  <c r="G559" i="1"/>
  <c r="H558" i="1"/>
  <c r="G558" i="1"/>
  <c r="F558" i="1"/>
  <c r="E558" i="1"/>
  <c r="H557" i="1"/>
  <c r="G557" i="1"/>
  <c r="F557" i="1"/>
  <c r="E557" i="1"/>
  <c r="G556" i="1"/>
  <c r="G555" i="1"/>
  <c r="G554" i="1"/>
  <c r="E554" i="1"/>
  <c r="H554" i="1" s="1"/>
  <c r="G553" i="1"/>
  <c r="F553" i="1"/>
  <c r="E553" i="1"/>
  <c r="H553" i="1" s="1"/>
  <c r="G552" i="1"/>
  <c r="G551" i="1"/>
  <c r="G550" i="1"/>
  <c r="H550" i="1" s="1"/>
  <c r="E550" i="1"/>
  <c r="G549" i="1"/>
  <c r="E549" i="1"/>
  <c r="H549" i="1" s="1"/>
  <c r="G548" i="1"/>
  <c r="G547" i="1"/>
  <c r="G546" i="1"/>
  <c r="G545" i="1"/>
  <c r="F545" i="1"/>
  <c r="G544" i="1"/>
  <c r="E544" i="1"/>
  <c r="H544" i="1" s="1"/>
  <c r="G543" i="1"/>
  <c r="G542" i="1"/>
  <c r="G541" i="1"/>
  <c r="G540" i="1"/>
  <c r="E540" i="1"/>
  <c r="H540" i="1" s="1"/>
  <c r="G539" i="1"/>
  <c r="G538" i="1"/>
  <c r="G537" i="1"/>
  <c r="G536" i="1"/>
  <c r="E536" i="1"/>
  <c r="H536" i="1" s="1"/>
  <c r="G535" i="1"/>
  <c r="G534" i="1"/>
  <c r="G533" i="1"/>
  <c r="F533" i="1"/>
  <c r="G532" i="1"/>
  <c r="G531" i="1"/>
  <c r="E531" i="1"/>
  <c r="H531" i="1" s="1"/>
  <c r="G530" i="1"/>
  <c r="G529" i="1"/>
  <c r="G528" i="1"/>
  <c r="G527" i="1"/>
  <c r="E527" i="1"/>
  <c r="H527" i="1" s="1"/>
  <c r="G526" i="1"/>
  <c r="G525" i="1"/>
  <c r="G524" i="1"/>
  <c r="G523" i="1"/>
  <c r="E523" i="1"/>
  <c r="H523" i="1" s="1"/>
  <c r="G522" i="1"/>
  <c r="G521" i="1"/>
  <c r="G520" i="1"/>
  <c r="G519" i="1"/>
  <c r="H519" i="1" s="1"/>
  <c r="F519" i="1"/>
  <c r="E519" i="1"/>
  <c r="G518" i="1"/>
  <c r="H518" i="1" s="1"/>
  <c r="F518" i="1"/>
  <c r="E518" i="1"/>
  <c r="G517" i="1"/>
  <c r="E517" i="1"/>
  <c r="H517" i="1" s="1"/>
  <c r="G516" i="1"/>
  <c r="G515" i="1"/>
  <c r="G514" i="1"/>
  <c r="G513" i="1"/>
  <c r="H513" i="1" s="1"/>
  <c r="F513" i="1"/>
  <c r="E513" i="1"/>
  <c r="G512" i="1"/>
  <c r="E512" i="1"/>
  <c r="H512" i="1" s="1"/>
  <c r="G511" i="1"/>
  <c r="G510" i="1"/>
  <c r="G509" i="1"/>
  <c r="G508" i="1"/>
  <c r="E508" i="1"/>
  <c r="H508" i="1" s="1"/>
  <c r="G507" i="1"/>
  <c r="G506" i="1"/>
  <c r="G505" i="1"/>
  <c r="G504" i="1"/>
  <c r="G503" i="1"/>
  <c r="F503" i="1"/>
  <c r="H502" i="1"/>
  <c r="G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F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H460" i="1"/>
  <c r="G460" i="1"/>
  <c r="E460" i="1"/>
  <c r="G459" i="1"/>
  <c r="G458" i="1"/>
  <c r="G457" i="1"/>
  <c r="G456" i="1"/>
  <c r="G455" i="1"/>
  <c r="G454" i="1"/>
  <c r="G453" i="1"/>
  <c r="H452" i="1"/>
  <c r="G452" i="1"/>
  <c r="E452" i="1"/>
  <c r="H451" i="1"/>
  <c r="G451" i="1"/>
  <c r="F451" i="1"/>
  <c r="E451" i="1"/>
  <c r="G450" i="1"/>
  <c r="H449" i="1"/>
  <c r="G449" i="1"/>
  <c r="E449" i="1"/>
  <c r="G448" i="1"/>
  <c r="G447" i="1"/>
  <c r="H446" i="1"/>
  <c r="G446" i="1"/>
  <c r="E446" i="1"/>
  <c r="G445" i="1"/>
  <c r="G444" i="1"/>
  <c r="G443" i="1"/>
  <c r="G442" i="1"/>
  <c r="G441" i="1"/>
  <c r="G440" i="1"/>
  <c r="H439" i="1"/>
  <c r="G439" i="1"/>
  <c r="E439" i="1"/>
  <c r="H438" i="1"/>
  <c r="G438" i="1"/>
  <c r="E438" i="1"/>
  <c r="H437" i="1"/>
  <c r="G437" i="1"/>
  <c r="E437" i="1"/>
  <c r="G436" i="1"/>
  <c r="G435" i="1"/>
  <c r="G434" i="1"/>
  <c r="H433" i="1"/>
  <c r="G433" i="1"/>
  <c r="E433" i="1"/>
  <c r="H432" i="1"/>
  <c r="G432" i="1"/>
  <c r="E432" i="1"/>
  <c r="H431" i="1"/>
  <c r="G431" i="1"/>
  <c r="E431" i="1"/>
  <c r="H430" i="1"/>
  <c r="G430" i="1"/>
  <c r="E430" i="1"/>
  <c r="H429" i="1"/>
  <c r="G429" i="1"/>
  <c r="E429" i="1"/>
  <c r="H428" i="1"/>
  <c r="G428" i="1"/>
  <c r="E428" i="1"/>
  <c r="H427" i="1"/>
  <c r="G427" i="1"/>
  <c r="F427" i="1"/>
  <c r="E427" i="1"/>
  <c r="H426" i="1"/>
  <c r="G426" i="1"/>
  <c r="F426" i="1"/>
  <c r="E426" i="1"/>
  <c r="H425" i="1"/>
  <c r="G425" i="1"/>
  <c r="E425" i="1"/>
  <c r="H424" i="1"/>
  <c r="G424" i="1"/>
  <c r="E424" i="1"/>
  <c r="H423" i="1"/>
  <c r="G423" i="1"/>
  <c r="E423" i="1"/>
  <c r="H422" i="1"/>
  <c r="G422" i="1"/>
  <c r="E422" i="1"/>
  <c r="H421" i="1"/>
  <c r="G421" i="1"/>
  <c r="E421" i="1"/>
  <c r="H420" i="1"/>
  <c r="G420" i="1"/>
  <c r="E420" i="1"/>
  <c r="H419" i="1"/>
  <c r="G419" i="1"/>
  <c r="F419" i="1"/>
  <c r="E419" i="1"/>
  <c r="H418" i="1"/>
  <c r="G418" i="1"/>
  <c r="F418" i="1"/>
  <c r="E418" i="1"/>
  <c r="H417" i="1"/>
  <c r="G417" i="1"/>
  <c r="E417" i="1"/>
  <c r="H416" i="1"/>
  <c r="G416" i="1"/>
  <c r="E416" i="1"/>
  <c r="H415" i="1"/>
  <c r="G415" i="1"/>
  <c r="E415" i="1"/>
  <c r="H414" i="1"/>
  <c r="G414" i="1"/>
  <c r="E414" i="1"/>
  <c r="H413" i="1"/>
  <c r="G413" i="1"/>
  <c r="E413" i="1"/>
  <c r="H412" i="1"/>
  <c r="G412" i="1"/>
  <c r="E412" i="1"/>
  <c r="H411" i="1"/>
  <c r="G411" i="1"/>
  <c r="E411" i="1"/>
  <c r="H410" i="1"/>
  <c r="G410" i="1"/>
  <c r="E410" i="1"/>
  <c r="H409" i="1"/>
  <c r="G409" i="1"/>
  <c r="E409" i="1"/>
  <c r="H408" i="1"/>
  <c r="G408" i="1"/>
  <c r="E408" i="1"/>
  <c r="H407" i="1"/>
  <c r="G407" i="1"/>
  <c r="E407" i="1"/>
  <c r="H406" i="1"/>
  <c r="G406" i="1"/>
  <c r="F406" i="1"/>
  <c r="E406" i="1"/>
  <c r="H405" i="1"/>
  <c r="G405" i="1"/>
  <c r="E405" i="1"/>
  <c r="H404" i="1"/>
  <c r="G404" i="1"/>
  <c r="E404" i="1"/>
  <c r="H403" i="1"/>
  <c r="G403" i="1"/>
  <c r="E403" i="1"/>
  <c r="H402" i="1"/>
  <c r="G402" i="1"/>
  <c r="E402" i="1"/>
  <c r="H401" i="1"/>
  <c r="G401" i="1"/>
  <c r="E401" i="1"/>
  <c r="H400" i="1"/>
  <c r="G400" i="1"/>
  <c r="F400" i="1"/>
  <c r="E400" i="1"/>
  <c r="H399" i="1"/>
  <c r="G399" i="1"/>
  <c r="E399" i="1"/>
  <c r="H398" i="1"/>
  <c r="G398" i="1"/>
  <c r="E398" i="1"/>
  <c r="H397" i="1"/>
  <c r="G397" i="1"/>
  <c r="E397" i="1"/>
  <c r="H396" i="1"/>
  <c r="G396" i="1"/>
  <c r="F396" i="1"/>
  <c r="E396" i="1"/>
  <c r="H395" i="1"/>
  <c r="G395" i="1"/>
  <c r="E395" i="1"/>
  <c r="H394" i="1"/>
  <c r="G394" i="1"/>
  <c r="E394" i="1"/>
  <c r="H393" i="1"/>
  <c r="G393" i="1"/>
  <c r="F393" i="1"/>
  <c r="E393" i="1"/>
  <c r="H392" i="1"/>
  <c r="G392" i="1"/>
  <c r="E392" i="1"/>
  <c r="H391" i="1"/>
  <c r="G391" i="1"/>
  <c r="E391" i="1"/>
  <c r="H390" i="1"/>
  <c r="G390" i="1"/>
  <c r="E390" i="1"/>
  <c r="H389" i="1"/>
  <c r="G389" i="1"/>
  <c r="E389" i="1"/>
  <c r="H388" i="1"/>
  <c r="G388" i="1"/>
  <c r="E388" i="1"/>
  <c r="H387" i="1"/>
  <c r="G387" i="1"/>
  <c r="E387" i="1"/>
  <c r="H386" i="1"/>
  <c r="G386" i="1"/>
  <c r="E386" i="1"/>
  <c r="H385" i="1"/>
  <c r="G385" i="1"/>
  <c r="E385" i="1"/>
  <c r="H384" i="1"/>
  <c r="G384" i="1"/>
  <c r="E384" i="1"/>
  <c r="H383" i="1"/>
  <c r="G383" i="1"/>
  <c r="E383" i="1"/>
  <c r="H382" i="1"/>
  <c r="G382" i="1"/>
  <c r="E382" i="1"/>
  <c r="H381" i="1"/>
  <c r="G381" i="1"/>
  <c r="E381" i="1"/>
  <c r="H380" i="1"/>
  <c r="G380" i="1"/>
  <c r="E380" i="1"/>
  <c r="H379" i="1"/>
  <c r="G379" i="1"/>
  <c r="E379" i="1"/>
  <c r="H378" i="1"/>
  <c r="G378" i="1"/>
  <c r="E378" i="1"/>
  <c r="H377" i="1"/>
  <c r="G377" i="1"/>
  <c r="E377" i="1"/>
  <c r="H376" i="1"/>
  <c r="G376" i="1"/>
  <c r="E376" i="1"/>
  <c r="H375" i="1"/>
  <c r="G375" i="1"/>
  <c r="E375" i="1"/>
  <c r="H374" i="1"/>
  <c r="G374" i="1"/>
  <c r="E374" i="1"/>
  <c r="H373" i="1"/>
  <c r="G373" i="1"/>
  <c r="E373" i="1"/>
  <c r="H372" i="1"/>
  <c r="G372" i="1"/>
  <c r="E372" i="1"/>
  <c r="H371" i="1"/>
  <c r="G371" i="1"/>
  <c r="E371" i="1"/>
  <c r="H370" i="1"/>
  <c r="G370" i="1"/>
  <c r="E370" i="1"/>
  <c r="H369" i="1"/>
  <c r="G369" i="1"/>
  <c r="E369" i="1"/>
  <c r="H368" i="1"/>
  <c r="G368" i="1"/>
  <c r="E368" i="1"/>
  <c r="H367" i="1"/>
  <c r="G367" i="1"/>
  <c r="E367" i="1"/>
  <c r="H366" i="1"/>
  <c r="G366" i="1"/>
  <c r="E366" i="1"/>
  <c r="H365" i="1"/>
  <c r="G365" i="1"/>
  <c r="E365" i="1"/>
  <c r="H364" i="1"/>
  <c r="G364" i="1"/>
  <c r="E364" i="1"/>
  <c r="H363" i="1"/>
  <c r="G363" i="1"/>
  <c r="F363" i="1"/>
  <c r="E363" i="1"/>
  <c r="H362" i="1"/>
  <c r="G362" i="1"/>
  <c r="E362" i="1"/>
  <c r="H361" i="1"/>
  <c r="G361" i="1"/>
  <c r="E361" i="1"/>
  <c r="H360" i="1"/>
  <c r="G360" i="1"/>
  <c r="E360" i="1"/>
  <c r="H359" i="1"/>
  <c r="G359" i="1"/>
  <c r="E359" i="1"/>
  <c r="H358" i="1"/>
  <c r="G358" i="1"/>
  <c r="E358" i="1"/>
  <c r="H357" i="1"/>
  <c r="G357" i="1"/>
  <c r="E357" i="1"/>
  <c r="H356" i="1"/>
  <c r="G356" i="1"/>
  <c r="E356" i="1"/>
  <c r="H355" i="1"/>
  <c r="G355" i="1"/>
  <c r="E355" i="1"/>
  <c r="H354" i="1"/>
  <c r="G354" i="1"/>
  <c r="E354" i="1"/>
  <c r="H353" i="1"/>
  <c r="G353" i="1"/>
  <c r="F353" i="1"/>
  <c r="E353" i="1"/>
  <c r="H352" i="1"/>
  <c r="G352" i="1"/>
  <c r="E352" i="1"/>
  <c r="H351" i="1"/>
  <c r="G351" i="1"/>
  <c r="E351" i="1"/>
  <c r="H350" i="1"/>
  <c r="G350" i="1"/>
  <c r="E350" i="1"/>
  <c r="E349" i="1"/>
  <c r="D349" i="1"/>
  <c r="F506" i="1" s="1"/>
  <c r="C349" i="1"/>
  <c r="E573" i="1" s="1"/>
  <c r="H573" i="1" s="1"/>
  <c r="G343" i="1"/>
  <c r="F343" i="1"/>
  <c r="G342" i="1"/>
  <c r="F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E336" i="1"/>
  <c r="H336" i="1" s="1"/>
  <c r="G335" i="1"/>
  <c r="F335" i="1"/>
  <c r="G334" i="1"/>
  <c r="F334" i="1"/>
  <c r="G333" i="1"/>
  <c r="F333" i="1"/>
  <c r="G332" i="1"/>
  <c r="F332" i="1"/>
  <c r="G331" i="1"/>
  <c r="F331" i="1"/>
  <c r="E331" i="1"/>
  <c r="H331" i="1" s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G318" i="1"/>
  <c r="F318" i="1"/>
  <c r="G317" i="1"/>
  <c r="F317" i="1"/>
  <c r="G316" i="1"/>
  <c r="F316" i="1"/>
  <c r="G315" i="1"/>
  <c r="F315" i="1"/>
  <c r="G314" i="1"/>
  <c r="F314" i="1"/>
  <c r="G313" i="1"/>
  <c r="F313" i="1"/>
  <c r="G312" i="1"/>
  <c r="F312" i="1"/>
  <c r="G311" i="1"/>
  <c r="F311" i="1"/>
  <c r="E311" i="1"/>
  <c r="H311" i="1" s="1"/>
  <c r="G310" i="1"/>
  <c r="F310" i="1"/>
  <c r="G309" i="1"/>
  <c r="F309" i="1"/>
  <c r="E309" i="1"/>
  <c r="H309" i="1" s="1"/>
  <c r="G308" i="1"/>
  <c r="F308" i="1"/>
  <c r="G307" i="1"/>
  <c r="F307" i="1"/>
  <c r="G306" i="1"/>
  <c r="F306" i="1"/>
  <c r="G305" i="1"/>
  <c r="F305" i="1"/>
  <c r="G304" i="1"/>
  <c r="F304" i="1"/>
  <c r="E304" i="1"/>
  <c r="H304" i="1" s="1"/>
  <c r="G303" i="1"/>
  <c r="F303" i="1"/>
  <c r="G302" i="1"/>
  <c r="F302" i="1"/>
  <c r="G301" i="1"/>
  <c r="F301" i="1"/>
  <c r="G300" i="1"/>
  <c r="F300" i="1"/>
  <c r="G299" i="1"/>
  <c r="F299" i="1"/>
  <c r="E299" i="1"/>
  <c r="H299" i="1" s="1"/>
  <c r="G298" i="1"/>
  <c r="F298" i="1"/>
  <c r="G297" i="1"/>
  <c r="F297" i="1"/>
  <c r="G296" i="1"/>
  <c r="F296" i="1"/>
  <c r="G295" i="1"/>
  <c r="F295" i="1"/>
  <c r="G294" i="1"/>
  <c r="F294" i="1"/>
  <c r="G293" i="1"/>
  <c r="F293" i="1"/>
  <c r="G292" i="1"/>
  <c r="F292" i="1"/>
  <c r="E292" i="1"/>
  <c r="H292" i="1" s="1"/>
  <c r="G291" i="1"/>
  <c r="F291" i="1"/>
  <c r="G290" i="1"/>
  <c r="F290" i="1"/>
  <c r="G289" i="1"/>
  <c r="F289" i="1"/>
  <c r="G288" i="1"/>
  <c r="F288" i="1"/>
  <c r="G287" i="1"/>
  <c r="F287" i="1"/>
  <c r="G286" i="1"/>
  <c r="F286" i="1"/>
  <c r="G285" i="1"/>
  <c r="F285" i="1"/>
  <c r="E285" i="1"/>
  <c r="H285" i="1" s="1"/>
  <c r="G284" i="1"/>
  <c r="F284" i="1"/>
  <c r="E284" i="1"/>
  <c r="H284" i="1" s="1"/>
  <c r="G283" i="1"/>
  <c r="F283" i="1"/>
  <c r="G282" i="1"/>
  <c r="F282" i="1"/>
  <c r="G281" i="1"/>
  <c r="F281" i="1"/>
  <c r="E281" i="1"/>
  <c r="H281" i="1" s="1"/>
  <c r="G280" i="1"/>
  <c r="F280" i="1"/>
  <c r="G279" i="1"/>
  <c r="F279" i="1"/>
  <c r="G278" i="1"/>
  <c r="F278" i="1"/>
  <c r="G277" i="1"/>
  <c r="F277" i="1"/>
  <c r="G276" i="1"/>
  <c r="F276" i="1"/>
  <c r="G275" i="1"/>
  <c r="F275" i="1"/>
  <c r="G274" i="1"/>
  <c r="F274" i="1"/>
  <c r="E274" i="1"/>
  <c r="H274" i="1" s="1"/>
  <c r="G273" i="1"/>
  <c r="F273" i="1"/>
  <c r="G272" i="1"/>
  <c r="F272" i="1"/>
  <c r="G271" i="1"/>
  <c r="F271" i="1"/>
  <c r="G270" i="1"/>
  <c r="F270" i="1"/>
  <c r="G269" i="1"/>
  <c r="F269" i="1"/>
  <c r="E269" i="1"/>
  <c r="H269" i="1" s="1"/>
  <c r="G268" i="1"/>
  <c r="F268" i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E257" i="1"/>
  <c r="H257" i="1" s="1"/>
  <c r="G256" i="1"/>
  <c r="F256" i="1"/>
  <c r="E256" i="1"/>
  <c r="H256" i="1" s="1"/>
  <c r="G255" i="1"/>
  <c r="F255" i="1"/>
  <c r="G254" i="1"/>
  <c r="F254" i="1"/>
  <c r="G253" i="1"/>
  <c r="F253" i="1"/>
  <c r="G252" i="1"/>
  <c r="F252" i="1"/>
  <c r="E252" i="1"/>
  <c r="H252" i="1" s="1"/>
  <c r="G251" i="1"/>
  <c r="F251" i="1"/>
  <c r="G250" i="1"/>
  <c r="F250" i="1"/>
  <c r="G249" i="1"/>
  <c r="F249" i="1"/>
  <c r="G248" i="1"/>
  <c r="F248" i="1"/>
  <c r="G247" i="1"/>
  <c r="F247" i="1"/>
  <c r="E247" i="1"/>
  <c r="H247" i="1" s="1"/>
  <c r="G246" i="1"/>
  <c r="F246" i="1"/>
  <c r="G245" i="1"/>
  <c r="F245" i="1"/>
  <c r="E245" i="1"/>
  <c r="H245" i="1" s="1"/>
  <c r="G244" i="1"/>
  <c r="F244" i="1"/>
  <c r="G243" i="1"/>
  <c r="F243" i="1"/>
  <c r="G242" i="1"/>
  <c r="F242" i="1"/>
  <c r="E242" i="1"/>
  <c r="H242" i="1" s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E232" i="1"/>
  <c r="H232" i="1" s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E219" i="1"/>
  <c r="H219" i="1" s="1"/>
  <c r="G218" i="1"/>
  <c r="F218" i="1"/>
  <c r="E218" i="1"/>
  <c r="H218" i="1" s="1"/>
  <c r="G217" i="1"/>
  <c r="F217" i="1"/>
  <c r="E217" i="1"/>
  <c r="H217" i="1" s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G209" i="1"/>
  <c r="F209" i="1"/>
  <c r="G208" i="1"/>
  <c r="F208" i="1"/>
  <c r="G207" i="1"/>
  <c r="F207" i="1"/>
  <c r="G206" i="1"/>
  <c r="F206" i="1"/>
  <c r="G205" i="1"/>
  <c r="F205" i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E196" i="1"/>
  <c r="H196" i="1" s="1"/>
  <c r="G195" i="1"/>
  <c r="F195" i="1"/>
  <c r="G194" i="1"/>
  <c r="F194" i="1"/>
  <c r="G193" i="1"/>
  <c r="F193" i="1"/>
  <c r="E193" i="1"/>
  <c r="H193" i="1" s="1"/>
  <c r="G192" i="1"/>
  <c r="F192" i="1"/>
  <c r="G191" i="1"/>
  <c r="F191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E183" i="1"/>
  <c r="H183" i="1" s="1"/>
  <c r="G182" i="1"/>
  <c r="F182" i="1"/>
  <c r="G181" i="1"/>
  <c r="F181" i="1"/>
  <c r="G180" i="1"/>
  <c r="F180" i="1"/>
  <c r="G179" i="1"/>
  <c r="F179" i="1"/>
  <c r="G178" i="1"/>
  <c r="F178" i="1"/>
  <c r="G177" i="1"/>
  <c r="F177" i="1"/>
  <c r="G176" i="1"/>
  <c r="F176" i="1"/>
  <c r="G175" i="1"/>
  <c r="F175" i="1"/>
  <c r="G174" i="1"/>
  <c r="F174" i="1"/>
  <c r="F173" i="1"/>
  <c r="D173" i="1"/>
  <c r="C173" i="1"/>
  <c r="E343" i="1" s="1"/>
  <c r="H343" i="1" s="1"/>
  <c r="G167" i="1"/>
  <c r="G166" i="1"/>
  <c r="G165" i="1"/>
  <c r="G164" i="1"/>
  <c r="H163" i="1"/>
  <c r="G163" i="1"/>
  <c r="E163" i="1"/>
  <c r="H162" i="1"/>
  <c r="G162" i="1"/>
  <c r="F162" i="1"/>
  <c r="E162" i="1"/>
  <c r="G161" i="1"/>
  <c r="G160" i="1"/>
  <c r="F160" i="1"/>
  <c r="G159" i="1"/>
  <c r="F159" i="1"/>
  <c r="G158" i="1"/>
  <c r="G157" i="1"/>
  <c r="H156" i="1"/>
  <c r="G156" i="1"/>
  <c r="E156" i="1"/>
  <c r="G155" i="1"/>
  <c r="G154" i="1"/>
  <c r="G153" i="1"/>
  <c r="G152" i="1"/>
  <c r="G151" i="1"/>
  <c r="F151" i="1"/>
  <c r="H150" i="1"/>
  <c r="G150" i="1"/>
  <c r="F150" i="1"/>
  <c r="E150" i="1"/>
  <c r="G149" i="1"/>
  <c r="G148" i="1"/>
  <c r="H147" i="1"/>
  <c r="G147" i="1"/>
  <c r="F147" i="1"/>
  <c r="E147" i="1"/>
  <c r="H146" i="1"/>
  <c r="G146" i="1"/>
  <c r="E146" i="1"/>
  <c r="H145" i="1"/>
  <c r="G145" i="1"/>
  <c r="E145" i="1"/>
  <c r="H144" i="1"/>
  <c r="G144" i="1"/>
  <c r="E144" i="1"/>
  <c r="H143" i="1"/>
  <c r="G143" i="1"/>
  <c r="E143" i="1"/>
  <c r="H142" i="1"/>
  <c r="G142" i="1"/>
  <c r="E142" i="1"/>
  <c r="H141" i="1"/>
  <c r="G141" i="1"/>
  <c r="E141" i="1"/>
  <c r="H140" i="1"/>
  <c r="G140" i="1"/>
  <c r="E140" i="1"/>
  <c r="H139" i="1"/>
  <c r="G139" i="1"/>
  <c r="E139" i="1"/>
  <c r="H138" i="1"/>
  <c r="G138" i="1"/>
  <c r="E138" i="1"/>
  <c r="H137" i="1"/>
  <c r="G137" i="1"/>
  <c r="E137" i="1"/>
  <c r="H136" i="1"/>
  <c r="G136" i="1"/>
  <c r="E136" i="1"/>
  <c r="H135" i="1"/>
  <c r="G135" i="1"/>
  <c r="E135" i="1"/>
  <c r="H134" i="1"/>
  <c r="G134" i="1"/>
  <c r="E134" i="1"/>
  <c r="H133" i="1"/>
  <c r="G133" i="1"/>
  <c r="E133" i="1"/>
  <c r="H132" i="1"/>
  <c r="G132" i="1"/>
  <c r="E132" i="1"/>
  <c r="H131" i="1"/>
  <c r="G131" i="1"/>
  <c r="E131" i="1"/>
  <c r="H130" i="1"/>
  <c r="G130" i="1"/>
  <c r="E130" i="1"/>
  <c r="H129" i="1"/>
  <c r="G129" i="1"/>
  <c r="E129" i="1"/>
  <c r="H128" i="1"/>
  <c r="G128" i="1"/>
  <c r="E128" i="1"/>
  <c r="H127" i="1"/>
  <c r="G127" i="1"/>
  <c r="F127" i="1"/>
  <c r="E127" i="1"/>
  <c r="H126" i="1"/>
  <c r="G126" i="1"/>
  <c r="E126" i="1"/>
  <c r="H125" i="1"/>
  <c r="G125" i="1"/>
  <c r="E125" i="1"/>
  <c r="H124" i="1"/>
  <c r="G124" i="1"/>
  <c r="E124" i="1"/>
  <c r="H123" i="1"/>
  <c r="G123" i="1"/>
  <c r="E123" i="1"/>
  <c r="H122" i="1"/>
  <c r="G122" i="1"/>
  <c r="E122" i="1"/>
  <c r="H121" i="1"/>
  <c r="G121" i="1"/>
  <c r="E121" i="1"/>
  <c r="H120" i="1"/>
  <c r="G120" i="1"/>
  <c r="E120" i="1"/>
  <c r="H119" i="1"/>
  <c r="G119" i="1"/>
  <c r="F119" i="1"/>
  <c r="E119" i="1"/>
  <c r="H118" i="1"/>
  <c r="G118" i="1"/>
  <c r="E118" i="1"/>
  <c r="H117" i="1"/>
  <c r="G117" i="1"/>
  <c r="E117" i="1"/>
  <c r="H116" i="1"/>
  <c r="G116" i="1"/>
  <c r="E116" i="1"/>
  <c r="H115" i="1"/>
  <c r="G115" i="1"/>
  <c r="E115" i="1"/>
  <c r="H114" i="1"/>
  <c r="G114" i="1"/>
  <c r="E114" i="1"/>
  <c r="H113" i="1"/>
  <c r="G113" i="1"/>
  <c r="E113" i="1"/>
  <c r="H112" i="1"/>
  <c r="G112" i="1"/>
  <c r="E112" i="1"/>
  <c r="H111" i="1"/>
  <c r="G111" i="1"/>
  <c r="E111" i="1"/>
  <c r="H110" i="1"/>
  <c r="G110" i="1"/>
  <c r="E110" i="1"/>
  <c r="H109" i="1"/>
  <c r="G109" i="1"/>
  <c r="E109" i="1"/>
  <c r="H108" i="1"/>
  <c r="G108" i="1"/>
  <c r="E108" i="1"/>
  <c r="H107" i="1"/>
  <c r="G107" i="1"/>
  <c r="E107" i="1"/>
  <c r="H106" i="1"/>
  <c r="G106" i="1"/>
  <c r="E106" i="1"/>
  <c r="H105" i="1"/>
  <c r="G105" i="1"/>
  <c r="E105" i="1"/>
  <c r="H104" i="1"/>
  <c r="G104" i="1"/>
  <c r="E104" i="1"/>
  <c r="H103" i="1"/>
  <c r="G103" i="1"/>
  <c r="E103" i="1"/>
  <c r="H102" i="1"/>
  <c r="G102" i="1"/>
  <c r="E102" i="1"/>
  <c r="H101" i="1"/>
  <c r="G101" i="1"/>
  <c r="E101" i="1"/>
  <c r="H100" i="1"/>
  <c r="G100" i="1"/>
  <c r="E100" i="1"/>
  <c r="H99" i="1"/>
  <c r="G99" i="1"/>
  <c r="E99" i="1"/>
  <c r="H98" i="1"/>
  <c r="G98" i="1"/>
  <c r="F98" i="1"/>
  <c r="E98" i="1"/>
  <c r="H97" i="1"/>
  <c r="G97" i="1"/>
  <c r="E97" i="1"/>
  <c r="H96" i="1"/>
  <c r="G96" i="1"/>
  <c r="E96" i="1"/>
  <c r="H95" i="1"/>
  <c r="G95" i="1"/>
  <c r="E95" i="1"/>
  <c r="H94" i="1"/>
  <c r="G94" i="1"/>
  <c r="E94" i="1"/>
  <c r="H93" i="1"/>
  <c r="G93" i="1"/>
  <c r="E93" i="1"/>
  <c r="H92" i="1"/>
  <c r="G92" i="1"/>
  <c r="E92" i="1"/>
  <c r="H91" i="1"/>
  <c r="G91" i="1"/>
  <c r="E91" i="1"/>
  <c r="H90" i="1"/>
  <c r="G90" i="1"/>
  <c r="E90" i="1"/>
  <c r="H89" i="1"/>
  <c r="G89" i="1"/>
  <c r="E89" i="1"/>
  <c r="H88" i="1"/>
  <c r="G88" i="1"/>
  <c r="E88" i="1"/>
  <c r="H87" i="1"/>
  <c r="G87" i="1"/>
  <c r="E87" i="1"/>
  <c r="H86" i="1"/>
  <c r="G86" i="1"/>
  <c r="F86" i="1"/>
  <c r="E86" i="1"/>
  <c r="H85" i="1"/>
  <c r="G85" i="1"/>
  <c r="E85" i="1"/>
  <c r="H84" i="1"/>
  <c r="G84" i="1"/>
  <c r="E84" i="1"/>
  <c r="H83" i="1"/>
  <c r="G83" i="1"/>
  <c r="E83" i="1"/>
  <c r="H82" i="1"/>
  <c r="G82" i="1"/>
  <c r="E82" i="1"/>
  <c r="H81" i="1"/>
  <c r="G81" i="1"/>
  <c r="E81" i="1"/>
  <c r="H80" i="1"/>
  <c r="G80" i="1"/>
  <c r="E80" i="1"/>
  <c r="H79" i="1"/>
  <c r="G79" i="1"/>
  <c r="E79" i="1"/>
  <c r="H78" i="1"/>
  <c r="G78" i="1"/>
  <c r="E78" i="1"/>
  <c r="H77" i="1"/>
  <c r="G77" i="1"/>
  <c r="E77" i="1"/>
  <c r="H76" i="1"/>
  <c r="G76" i="1"/>
  <c r="E76" i="1"/>
  <c r="E75" i="1"/>
  <c r="D75" i="1"/>
  <c r="F167" i="1" s="1"/>
  <c r="C75" i="1"/>
  <c r="G75" i="1" s="1"/>
  <c r="H75" i="1" s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E57" i="1"/>
  <c r="H57" i="1" s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E47" i="1"/>
  <c r="H47" i="1" s="1"/>
  <c r="G46" i="1"/>
  <c r="F46" i="1"/>
  <c r="E46" i="1"/>
  <c r="H46" i="1" s="1"/>
  <c r="G45" i="1"/>
  <c r="F45" i="1"/>
  <c r="G44" i="1"/>
  <c r="F44" i="1"/>
  <c r="G43" i="1"/>
  <c r="F43" i="1"/>
  <c r="E43" i="1"/>
  <c r="H43" i="1" s="1"/>
  <c r="G42" i="1"/>
  <c r="F42" i="1"/>
  <c r="G41" i="1"/>
  <c r="F41" i="1"/>
  <c r="E41" i="1"/>
  <c r="H41" i="1" s="1"/>
  <c r="G40" i="1"/>
  <c r="F40" i="1"/>
  <c r="G39" i="1"/>
  <c r="F39" i="1"/>
  <c r="G38" i="1"/>
  <c r="F38" i="1"/>
  <c r="G37" i="1"/>
  <c r="F37" i="1"/>
  <c r="G36" i="1"/>
  <c r="F36" i="1"/>
  <c r="G35" i="1"/>
  <c r="F35" i="1"/>
  <c r="E35" i="1"/>
  <c r="H35" i="1" s="1"/>
  <c r="G34" i="1"/>
  <c r="F34" i="1"/>
  <c r="G33" i="1"/>
  <c r="F33" i="1"/>
  <c r="G32" i="1"/>
  <c r="F32" i="1"/>
  <c r="G31" i="1"/>
  <c r="F31" i="1"/>
  <c r="E31" i="1"/>
  <c r="H31" i="1" s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E22" i="1"/>
  <c r="H22" i="1" s="1"/>
  <c r="G21" i="1"/>
  <c r="F21" i="1"/>
  <c r="G20" i="1"/>
  <c r="F20" i="1"/>
  <c r="F19" i="1"/>
  <c r="D19" i="1"/>
  <c r="C19" i="1"/>
  <c r="E69" i="1" s="1"/>
  <c r="H69" i="1" s="1"/>
  <c r="D13" i="1"/>
  <c r="C13" i="1"/>
  <c r="G13" i="1" s="1"/>
  <c r="C12" i="1"/>
  <c r="E12" i="1" s="1"/>
  <c r="D11" i="1"/>
  <c r="C11" i="1"/>
  <c r="C10" i="1"/>
  <c r="E10" i="1" s="1"/>
  <c r="D9" i="1"/>
  <c r="C8" i="1"/>
  <c r="H582" i="4" l="1"/>
  <c r="F13" i="25"/>
  <c r="F12" i="2"/>
  <c r="H13" i="13"/>
  <c r="H13" i="28"/>
  <c r="H13" i="33"/>
  <c r="H582" i="33"/>
  <c r="F13" i="2"/>
  <c r="G13" i="3"/>
  <c r="G13" i="13"/>
  <c r="G13" i="25"/>
  <c r="F13" i="29"/>
  <c r="G12" i="23"/>
  <c r="H173" i="6"/>
  <c r="F12" i="25"/>
  <c r="F12" i="34"/>
  <c r="G11" i="1"/>
  <c r="H173" i="16"/>
  <c r="F10" i="25"/>
  <c r="G11" i="30"/>
  <c r="G8" i="34"/>
  <c r="H173" i="8"/>
  <c r="G11" i="17"/>
  <c r="G13" i="2"/>
  <c r="G75" i="2"/>
  <c r="F166" i="3"/>
  <c r="F165" i="3"/>
  <c r="F164" i="3"/>
  <c r="F157" i="3"/>
  <c r="F156" i="3"/>
  <c r="F155" i="3"/>
  <c r="F153" i="3"/>
  <c r="F152" i="3"/>
  <c r="F148" i="3"/>
  <c r="F145" i="3"/>
  <c r="F143" i="3"/>
  <c r="F142" i="3"/>
  <c r="F139" i="3"/>
  <c r="F137" i="3"/>
  <c r="F136" i="3"/>
  <c r="F135" i="3"/>
  <c r="F134" i="3"/>
  <c r="F133" i="3"/>
  <c r="F132" i="3"/>
  <c r="F131" i="3"/>
  <c r="F130" i="3"/>
  <c r="F129" i="3"/>
  <c r="F128" i="3"/>
  <c r="F126" i="3"/>
  <c r="F125" i="3"/>
  <c r="F124" i="3"/>
  <c r="F123" i="3"/>
  <c r="F122" i="3"/>
  <c r="F121" i="3"/>
  <c r="F120" i="3"/>
  <c r="F118" i="3"/>
  <c r="F117" i="3"/>
  <c r="F116" i="3"/>
  <c r="F115" i="3"/>
  <c r="F114" i="3"/>
  <c r="F113" i="3"/>
  <c r="F112" i="3"/>
  <c r="F111" i="3"/>
  <c r="F109" i="3"/>
  <c r="F108" i="3"/>
  <c r="F106" i="3"/>
  <c r="F104" i="3"/>
  <c r="F103" i="3"/>
  <c r="F101" i="3"/>
  <c r="F100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2" i="3"/>
  <c r="F81" i="3"/>
  <c r="F80" i="3"/>
  <c r="F79" i="3"/>
  <c r="F78" i="3"/>
  <c r="F77" i="3"/>
  <c r="F76" i="3"/>
  <c r="F75" i="3"/>
  <c r="D10" i="3"/>
  <c r="D8" i="3"/>
  <c r="G8" i="3" s="1"/>
  <c r="G75" i="3"/>
  <c r="E609" i="7"/>
  <c r="H609" i="7" s="1"/>
  <c r="E605" i="7"/>
  <c r="H605" i="7" s="1"/>
  <c r="E601" i="7"/>
  <c r="H601" i="7" s="1"/>
  <c r="E597" i="7"/>
  <c r="H597" i="7" s="1"/>
  <c r="E593" i="7"/>
  <c r="H593" i="7" s="1"/>
  <c r="E589" i="7"/>
  <c r="H589" i="7" s="1"/>
  <c r="E585" i="7"/>
  <c r="H585" i="7" s="1"/>
  <c r="E602" i="7"/>
  <c r="H602" i="7" s="1"/>
  <c r="E586" i="7"/>
  <c r="H586" i="7" s="1"/>
  <c r="E582" i="7"/>
  <c r="E607" i="7"/>
  <c r="H607" i="7" s="1"/>
  <c r="E603" i="7"/>
  <c r="H603" i="7" s="1"/>
  <c r="E599" i="7"/>
  <c r="H599" i="7" s="1"/>
  <c r="E591" i="7"/>
  <c r="H591" i="7" s="1"/>
  <c r="E587" i="7"/>
  <c r="H587" i="7" s="1"/>
  <c r="E583" i="7"/>
  <c r="H583" i="7" s="1"/>
  <c r="E600" i="7"/>
  <c r="H600" i="7" s="1"/>
  <c r="E584" i="7"/>
  <c r="H584" i="7" s="1"/>
  <c r="G582" i="7"/>
  <c r="E62" i="9"/>
  <c r="H62" i="9" s="1"/>
  <c r="E50" i="9"/>
  <c r="H50" i="9" s="1"/>
  <c r="E39" i="9"/>
  <c r="H39" i="9" s="1"/>
  <c r="E27" i="9"/>
  <c r="H27" i="9" s="1"/>
  <c r="E19" i="9"/>
  <c r="E64" i="9"/>
  <c r="H64" i="9" s="1"/>
  <c r="E36" i="9"/>
  <c r="H36" i="9" s="1"/>
  <c r="C9" i="9"/>
  <c r="C8" i="9"/>
  <c r="G19" i="9"/>
  <c r="E11" i="1"/>
  <c r="H11" i="1" s="1"/>
  <c r="E13" i="1"/>
  <c r="H13" i="1" s="1"/>
  <c r="E148" i="1"/>
  <c r="H148" i="1" s="1"/>
  <c r="E152" i="1"/>
  <c r="H152" i="1" s="1"/>
  <c r="E154" i="1"/>
  <c r="H154" i="1" s="1"/>
  <c r="E158" i="1"/>
  <c r="H158" i="1" s="1"/>
  <c r="E160" i="1"/>
  <c r="H160" i="1" s="1"/>
  <c r="E161" i="1"/>
  <c r="H161" i="1" s="1"/>
  <c r="E164" i="1"/>
  <c r="H164" i="1" s="1"/>
  <c r="E165" i="1"/>
  <c r="H165" i="1" s="1"/>
  <c r="E166" i="1"/>
  <c r="H166" i="1" s="1"/>
  <c r="E167" i="1"/>
  <c r="H167" i="1" s="1"/>
  <c r="E434" i="1"/>
  <c r="H434" i="1" s="1"/>
  <c r="E435" i="1"/>
  <c r="H435" i="1" s="1"/>
  <c r="E436" i="1"/>
  <c r="H436" i="1" s="1"/>
  <c r="E440" i="1"/>
  <c r="H440" i="1" s="1"/>
  <c r="E441" i="1"/>
  <c r="H441" i="1" s="1"/>
  <c r="E442" i="1"/>
  <c r="H442" i="1" s="1"/>
  <c r="E443" i="1"/>
  <c r="H443" i="1" s="1"/>
  <c r="E444" i="1"/>
  <c r="H444" i="1" s="1"/>
  <c r="E445" i="1"/>
  <c r="H445" i="1" s="1"/>
  <c r="E447" i="1"/>
  <c r="H447" i="1" s="1"/>
  <c r="E448" i="1"/>
  <c r="H448" i="1" s="1"/>
  <c r="E450" i="1"/>
  <c r="H450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3" i="1"/>
  <c r="H503" i="1" s="1"/>
  <c r="E504" i="1"/>
  <c r="H504" i="1" s="1"/>
  <c r="E505" i="1"/>
  <c r="H505" i="1" s="1"/>
  <c r="E506" i="1"/>
  <c r="H506" i="1" s="1"/>
  <c r="E507" i="1"/>
  <c r="H507" i="1" s="1"/>
  <c r="E511" i="1"/>
  <c r="H511" i="1" s="1"/>
  <c r="E516" i="1"/>
  <c r="H516" i="1" s="1"/>
  <c r="E522" i="1"/>
  <c r="H522" i="1" s="1"/>
  <c r="E526" i="1"/>
  <c r="H526" i="1" s="1"/>
  <c r="E530" i="1"/>
  <c r="H530" i="1" s="1"/>
  <c r="E535" i="1"/>
  <c r="H535" i="1" s="1"/>
  <c r="E539" i="1"/>
  <c r="H539" i="1" s="1"/>
  <c r="E543" i="1"/>
  <c r="H543" i="1" s="1"/>
  <c r="E548" i="1"/>
  <c r="H548" i="1" s="1"/>
  <c r="E552" i="1"/>
  <c r="H552" i="1" s="1"/>
  <c r="E559" i="1"/>
  <c r="H559" i="1" s="1"/>
  <c r="E563" i="1"/>
  <c r="H563" i="1" s="1"/>
  <c r="E567" i="1"/>
  <c r="H567" i="1" s="1"/>
  <c r="E571" i="1"/>
  <c r="H571" i="1" s="1"/>
  <c r="E575" i="1"/>
  <c r="H575" i="1" s="1"/>
  <c r="C8" i="2"/>
  <c r="E88" i="2"/>
  <c r="H88" i="2" s="1"/>
  <c r="E120" i="2"/>
  <c r="H120" i="2" s="1"/>
  <c r="E288" i="2"/>
  <c r="H288" i="2" s="1"/>
  <c r="E283" i="2"/>
  <c r="H283" i="2" s="1"/>
  <c r="E251" i="2"/>
  <c r="H251" i="2" s="1"/>
  <c r="E241" i="2"/>
  <c r="H241" i="2" s="1"/>
  <c r="E225" i="2"/>
  <c r="H225" i="2" s="1"/>
  <c r="E213" i="2"/>
  <c r="H213" i="2" s="1"/>
  <c r="E202" i="2"/>
  <c r="H202" i="2" s="1"/>
  <c r="E200" i="2"/>
  <c r="H200" i="2" s="1"/>
  <c r="E199" i="2"/>
  <c r="H199" i="2" s="1"/>
  <c r="E181" i="2"/>
  <c r="H181" i="2" s="1"/>
  <c r="E179" i="2"/>
  <c r="H179" i="2" s="1"/>
  <c r="E174" i="2"/>
  <c r="H174" i="2" s="1"/>
  <c r="E173" i="2"/>
  <c r="E341" i="5"/>
  <c r="H341" i="5" s="1"/>
  <c r="E329" i="5"/>
  <c r="H329" i="5" s="1"/>
  <c r="E317" i="5"/>
  <c r="H317" i="5" s="1"/>
  <c r="E289" i="5"/>
  <c r="H289" i="5" s="1"/>
  <c r="E277" i="5"/>
  <c r="H277" i="5" s="1"/>
  <c r="E249" i="5"/>
  <c r="H249" i="5" s="1"/>
  <c r="E241" i="5"/>
  <c r="H241" i="5" s="1"/>
  <c r="E237" i="5"/>
  <c r="H237" i="5" s="1"/>
  <c r="E225" i="5"/>
  <c r="H225" i="5" s="1"/>
  <c r="E221" i="5"/>
  <c r="H221" i="5" s="1"/>
  <c r="E213" i="5"/>
  <c r="H213" i="5" s="1"/>
  <c r="E209" i="5"/>
  <c r="H209" i="5" s="1"/>
  <c r="E205" i="5"/>
  <c r="H205" i="5" s="1"/>
  <c r="E201" i="5"/>
  <c r="H201" i="5" s="1"/>
  <c r="E197" i="5"/>
  <c r="H197" i="5" s="1"/>
  <c r="E185" i="5"/>
  <c r="H185" i="5" s="1"/>
  <c r="E181" i="5"/>
  <c r="H181" i="5" s="1"/>
  <c r="E173" i="5"/>
  <c r="E322" i="5"/>
  <c r="H322" i="5" s="1"/>
  <c r="E302" i="5"/>
  <c r="H302" i="5" s="1"/>
  <c r="E294" i="5"/>
  <c r="H294" i="5" s="1"/>
  <c r="E290" i="5"/>
  <c r="H290" i="5" s="1"/>
  <c r="E278" i="5"/>
  <c r="H278" i="5" s="1"/>
  <c r="E258" i="5"/>
  <c r="H258" i="5" s="1"/>
  <c r="E250" i="5"/>
  <c r="H250" i="5" s="1"/>
  <c r="E238" i="5"/>
  <c r="H238" i="5" s="1"/>
  <c r="E222" i="5"/>
  <c r="H222" i="5" s="1"/>
  <c r="E210" i="5"/>
  <c r="H210" i="5" s="1"/>
  <c r="E206" i="5"/>
  <c r="H206" i="5" s="1"/>
  <c r="E202" i="5"/>
  <c r="H202" i="5" s="1"/>
  <c r="E194" i="5"/>
  <c r="H194" i="5" s="1"/>
  <c r="E190" i="5"/>
  <c r="H190" i="5" s="1"/>
  <c r="E186" i="5"/>
  <c r="H186" i="5" s="1"/>
  <c r="E182" i="5"/>
  <c r="H182" i="5" s="1"/>
  <c r="E178" i="5"/>
  <c r="H178" i="5" s="1"/>
  <c r="E174" i="5"/>
  <c r="H174" i="5" s="1"/>
  <c r="C11" i="5"/>
  <c r="E275" i="5"/>
  <c r="H275" i="5" s="1"/>
  <c r="E259" i="5"/>
  <c r="H259" i="5" s="1"/>
  <c r="E175" i="5"/>
  <c r="H175" i="5" s="1"/>
  <c r="E335" i="5"/>
  <c r="H335" i="5" s="1"/>
  <c r="E324" i="5"/>
  <c r="H324" i="5" s="1"/>
  <c r="E276" i="5"/>
  <c r="H276" i="5" s="1"/>
  <c r="E264" i="5"/>
  <c r="H264" i="5" s="1"/>
  <c r="E260" i="5"/>
  <c r="H260" i="5" s="1"/>
  <c r="E208" i="5"/>
  <c r="H208" i="5" s="1"/>
  <c r="E200" i="5"/>
  <c r="H200" i="5" s="1"/>
  <c r="E187" i="5"/>
  <c r="H187" i="5" s="1"/>
  <c r="E179" i="5"/>
  <c r="H179" i="5" s="1"/>
  <c r="E176" i="5"/>
  <c r="H176" i="5" s="1"/>
  <c r="E319" i="5"/>
  <c r="H319" i="5" s="1"/>
  <c r="E308" i="5"/>
  <c r="H308" i="5" s="1"/>
  <c r="E288" i="5"/>
  <c r="H288" i="5" s="1"/>
  <c r="E280" i="5"/>
  <c r="H280" i="5" s="1"/>
  <c r="E255" i="5"/>
  <c r="H255" i="5" s="1"/>
  <c r="E236" i="5"/>
  <c r="H236" i="5" s="1"/>
  <c r="E212" i="5"/>
  <c r="H212" i="5" s="1"/>
  <c r="E204" i="5"/>
  <c r="H204" i="5" s="1"/>
  <c r="G173" i="5"/>
  <c r="C8" i="5"/>
  <c r="E180" i="5"/>
  <c r="H180" i="5" s="1"/>
  <c r="E600" i="8"/>
  <c r="H600" i="8" s="1"/>
  <c r="E593" i="8"/>
  <c r="H593" i="8" s="1"/>
  <c r="E590" i="8"/>
  <c r="H590" i="8" s="1"/>
  <c r="E585" i="8"/>
  <c r="H585" i="8" s="1"/>
  <c r="G582" i="8"/>
  <c r="E609" i="8"/>
  <c r="H609" i="8" s="1"/>
  <c r="E608" i="8"/>
  <c r="H608" i="8" s="1"/>
  <c r="E601" i="8"/>
  <c r="H601" i="8" s="1"/>
  <c r="E586" i="8"/>
  <c r="H586" i="8" s="1"/>
  <c r="E582" i="8"/>
  <c r="E603" i="8"/>
  <c r="H603" i="8" s="1"/>
  <c r="E602" i="8"/>
  <c r="H602" i="8" s="1"/>
  <c r="E597" i="8"/>
  <c r="H597" i="8" s="1"/>
  <c r="E596" i="8"/>
  <c r="H596" i="8" s="1"/>
  <c r="E587" i="8"/>
  <c r="H587" i="8" s="1"/>
  <c r="E583" i="8"/>
  <c r="H583" i="8" s="1"/>
  <c r="C13" i="8"/>
  <c r="E598" i="8"/>
  <c r="H598" i="8" s="1"/>
  <c r="E605" i="8"/>
  <c r="H605" i="8" s="1"/>
  <c r="E599" i="8"/>
  <c r="H599" i="8" s="1"/>
  <c r="F61" i="10"/>
  <c r="F59" i="10"/>
  <c r="F54" i="10"/>
  <c r="F30" i="10"/>
  <c r="F19" i="10"/>
  <c r="D9" i="10"/>
  <c r="D8" i="10"/>
  <c r="F308" i="10"/>
  <c r="F302" i="10"/>
  <c r="F300" i="10"/>
  <c r="F294" i="10"/>
  <c r="F282" i="10"/>
  <c r="F278" i="10"/>
  <c r="F276" i="10"/>
  <c r="F263" i="10"/>
  <c r="F232" i="10"/>
  <c r="F228" i="10"/>
  <c r="F227" i="10"/>
  <c r="F225" i="10"/>
  <c r="F218" i="10"/>
  <c r="F213" i="10"/>
  <c r="F209" i="10"/>
  <c r="F204" i="10"/>
  <c r="F202" i="10"/>
  <c r="F193" i="10"/>
  <c r="F188" i="10"/>
  <c r="F173" i="10"/>
  <c r="D11" i="10"/>
  <c r="F12" i="12"/>
  <c r="E149" i="1"/>
  <c r="H149" i="1" s="1"/>
  <c r="E151" i="1"/>
  <c r="H151" i="1" s="1"/>
  <c r="E153" i="1"/>
  <c r="H153" i="1" s="1"/>
  <c r="E155" i="1"/>
  <c r="H155" i="1" s="1"/>
  <c r="E157" i="1"/>
  <c r="H157" i="1" s="1"/>
  <c r="E159" i="1"/>
  <c r="H159" i="1" s="1"/>
  <c r="G173" i="1"/>
  <c r="D8" i="1"/>
  <c r="F11" i="1" s="1"/>
  <c r="D10" i="1"/>
  <c r="D12" i="1"/>
  <c r="G12" i="1" s="1"/>
  <c r="H12" i="1" s="1"/>
  <c r="F75" i="1"/>
  <c r="F76" i="1"/>
  <c r="F77" i="1"/>
  <c r="F78" i="1"/>
  <c r="F79" i="1"/>
  <c r="F80" i="1"/>
  <c r="F81" i="1"/>
  <c r="F82" i="1"/>
  <c r="F83" i="1"/>
  <c r="F84" i="1"/>
  <c r="F85" i="1"/>
  <c r="F87" i="1"/>
  <c r="F88" i="1"/>
  <c r="F89" i="1"/>
  <c r="F90" i="1"/>
  <c r="F91" i="1"/>
  <c r="F92" i="1"/>
  <c r="F93" i="1"/>
  <c r="F94" i="1"/>
  <c r="F95" i="1"/>
  <c r="F96" i="1"/>
  <c r="F97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20" i="1"/>
  <c r="F121" i="1"/>
  <c r="F122" i="1"/>
  <c r="F123" i="1"/>
  <c r="F124" i="1"/>
  <c r="F125" i="1"/>
  <c r="F126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8" i="1"/>
  <c r="F149" i="1"/>
  <c r="F152" i="1"/>
  <c r="F153" i="1"/>
  <c r="F154" i="1"/>
  <c r="F155" i="1"/>
  <c r="F156" i="1"/>
  <c r="F157" i="1"/>
  <c r="F158" i="1"/>
  <c r="F161" i="1"/>
  <c r="F163" i="1"/>
  <c r="F164" i="1"/>
  <c r="F165" i="1"/>
  <c r="F166" i="1"/>
  <c r="F349" i="1"/>
  <c r="F350" i="1"/>
  <c r="F351" i="1"/>
  <c r="F352" i="1"/>
  <c r="F354" i="1"/>
  <c r="F355" i="1"/>
  <c r="F356" i="1"/>
  <c r="F357" i="1"/>
  <c r="F358" i="1"/>
  <c r="F359" i="1"/>
  <c r="F360" i="1"/>
  <c r="F361" i="1"/>
  <c r="F362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4" i="1"/>
  <c r="F395" i="1"/>
  <c r="F397" i="1"/>
  <c r="F398" i="1"/>
  <c r="F399" i="1"/>
  <c r="F401" i="1"/>
  <c r="F402" i="1"/>
  <c r="F403" i="1"/>
  <c r="F404" i="1"/>
  <c r="F405" i="1"/>
  <c r="F407" i="1"/>
  <c r="F408" i="1"/>
  <c r="F409" i="1"/>
  <c r="F410" i="1"/>
  <c r="F411" i="1"/>
  <c r="F412" i="1"/>
  <c r="F413" i="1"/>
  <c r="F414" i="1"/>
  <c r="F415" i="1"/>
  <c r="F416" i="1"/>
  <c r="F417" i="1"/>
  <c r="F420" i="1"/>
  <c r="F421" i="1"/>
  <c r="F422" i="1"/>
  <c r="F423" i="1"/>
  <c r="F424" i="1"/>
  <c r="F425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4" i="1"/>
  <c r="F505" i="1"/>
  <c r="E510" i="1"/>
  <c r="H510" i="1" s="1"/>
  <c r="E515" i="1"/>
  <c r="H515" i="1" s="1"/>
  <c r="E521" i="1"/>
  <c r="H521" i="1" s="1"/>
  <c r="E525" i="1"/>
  <c r="H525" i="1" s="1"/>
  <c r="E529" i="1"/>
  <c r="H529" i="1" s="1"/>
  <c r="E533" i="1"/>
  <c r="H533" i="1" s="1"/>
  <c r="E534" i="1"/>
  <c r="H534" i="1" s="1"/>
  <c r="E538" i="1"/>
  <c r="H538" i="1" s="1"/>
  <c r="E542" i="1"/>
  <c r="H542" i="1" s="1"/>
  <c r="E547" i="1"/>
  <c r="H547" i="1" s="1"/>
  <c r="E551" i="1"/>
  <c r="H551" i="1" s="1"/>
  <c r="E556" i="1"/>
  <c r="H556" i="1" s="1"/>
  <c r="E562" i="1"/>
  <c r="H562" i="1" s="1"/>
  <c r="E566" i="1"/>
  <c r="H566" i="1" s="1"/>
  <c r="E570" i="1"/>
  <c r="H570" i="1" s="1"/>
  <c r="E574" i="1"/>
  <c r="H574" i="1" s="1"/>
  <c r="H585" i="1"/>
  <c r="H589" i="1"/>
  <c r="H593" i="1"/>
  <c r="H597" i="1"/>
  <c r="H601" i="1"/>
  <c r="H605" i="1"/>
  <c r="H609" i="1"/>
  <c r="C9" i="2"/>
  <c r="C10" i="2"/>
  <c r="G12" i="2"/>
  <c r="F30" i="2"/>
  <c r="F27" i="2"/>
  <c r="F19" i="2"/>
  <c r="D9" i="2"/>
  <c r="F9" i="2" s="1"/>
  <c r="E25" i="2"/>
  <c r="H25" i="2" s="1"/>
  <c r="E75" i="2"/>
  <c r="H75" i="2" s="1"/>
  <c r="H79" i="2"/>
  <c r="E83" i="2"/>
  <c r="H83" i="2" s="1"/>
  <c r="H87" i="2"/>
  <c r="E91" i="2"/>
  <c r="H91" i="2" s="1"/>
  <c r="E95" i="2"/>
  <c r="H95" i="2" s="1"/>
  <c r="H99" i="2"/>
  <c r="H103" i="2"/>
  <c r="H107" i="2"/>
  <c r="H111" i="2"/>
  <c r="H115" i="2"/>
  <c r="H119" i="2"/>
  <c r="H123" i="2"/>
  <c r="H127" i="2"/>
  <c r="E131" i="2"/>
  <c r="H131" i="2" s="1"/>
  <c r="H135" i="2"/>
  <c r="H139" i="2"/>
  <c r="H143" i="2"/>
  <c r="H147" i="2"/>
  <c r="E159" i="2"/>
  <c r="H159" i="2" s="1"/>
  <c r="F319" i="2"/>
  <c r="F276" i="2"/>
  <c r="F213" i="2"/>
  <c r="F204" i="2"/>
  <c r="F202" i="2"/>
  <c r="F194" i="2"/>
  <c r="F173" i="2"/>
  <c r="D11" i="2"/>
  <c r="F11" i="2" s="1"/>
  <c r="E568" i="4"/>
  <c r="H568" i="4" s="1"/>
  <c r="E560" i="4"/>
  <c r="H560" i="4" s="1"/>
  <c r="E532" i="4"/>
  <c r="H532" i="4" s="1"/>
  <c r="E492" i="4"/>
  <c r="H492" i="4" s="1"/>
  <c r="E484" i="4"/>
  <c r="H484" i="4" s="1"/>
  <c r="E468" i="4"/>
  <c r="H468" i="4" s="1"/>
  <c r="E456" i="4"/>
  <c r="H456" i="4" s="1"/>
  <c r="E432" i="4"/>
  <c r="H432" i="4" s="1"/>
  <c r="E420" i="4"/>
  <c r="H420" i="4" s="1"/>
  <c r="E412" i="4"/>
  <c r="H412" i="4" s="1"/>
  <c r="E388" i="4"/>
  <c r="H388" i="4" s="1"/>
  <c r="E384" i="4"/>
  <c r="H384" i="4" s="1"/>
  <c r="E364" i="4"/>
  <c r="H364" i="4" s="1"/>
  <c r="E356" i="4"/>
  <c r="H356" i="4" s="1"/>
  <c r="C12" i="4"/>
  <c r="E569" i="4"/>
  <c r="H569" i="4" s="1"/>
  <c r="E561" i="4"/>
  <c r="H561" i="4" s="1"/>
  <c r="E497" i="4"/>
  <c r="H497" i="4" s="1"/>
  <c r="E485" i="4"/>
  <c r="H485" i="4" s="1"/>
  <c r="E465" i="4"/>
  <c r="H465" i="4" s="1"/>
  <c r="E445" i="4"/>
  <c r="H445" i="4" s="1"/>
  <c r="E441" i="4"/>
  <c r="H441" i="4" s="1"/>
  <c r="E425" i="4"/>
  <c r="H425" i="4" s="1"/>
  <c r="E405" i="4"/>
  <c r="H405" i="4" s="1"/>
  <c r="E373" i="4"/>
  <c r="H373" i="4" s="1"/>
  <c r="E361" i="4"/>
  <c r="H361" i="4" s="1"/>
  <c r="E349" i="4"/>
  <c r="E559" i="4"/>
  <c r="H559" i="4" s="1"/>
  <c r="E539" i="4"/>
  <c r="H539" i="4" s="1"/>
  <c r="E486" i="4"/>
  <c r="H486" i="4" s="1"/>
  <c r="E398" i="4"/>
  <c r="H398" i="4" s="1"/>
  <c r="E362" i="4"/>
  <c r="H362" i="4" s="1"/>
  <c r="E434" i="4"/>
  <c r="H434" i="4" s="1"/>
  <c r="E410" i="4"/>
  <c r="H410" i="4" s="1"/>
  <c r="E399" i="4"/>
  <c r="H399" i="4" s="1"/>
  <c r="E395" i="4"/>
  <c r="H395" i="4" s="1"/>
  <c r="E391" i="4"/>
  <c r="H391" i="4" s="1"/>
  <c r="E570" i="4"/>
  <c r="H570" i="4" s="1"/>
  <c r="E554" i="4"/>
  <c r="H554" i="4" s="1"/>
  <c r="E538" i="4"/>
  <c r="H538" i="4" s="1"/>
  <c r="E511" i="4"/>
  <c r="H511" i="4" s="1"/>
  <c r="E479" i="4"/>
  <c r="H479" i="4" s="1"/>
  <c r="E471" i="4"/>
  <c r="H471" i="4" s="1"/>
  <c r="E383" i="4"/>
  <c r="H383" i="4" s="1"/>
  <c r="E355" i="4"/>
  <c r="H355" i="4" s="1"/>
  <c r="G349" i="4"/>
  <c r="F143" i="5"/>
  <c r="F137" i="5"/>
  <c r="F133" i="5"/>
  <c r="F131" i="5"/>
  <c r="F129" i="5"/>
  <c r="F128" i="5"/>
  <c r="F126" i="5"/>
  <c r="F125" i="5"/>
  <c r="F123" i="5"/>
  <c r="F121" i="5"/>
  <c r="F117" i="5"/>
  <c r="F116" i="5"/>
  <c r="F115" i="5"/>
  <c r="F113" i="5"/>
  <c r="F112" i="5"/>
  <c r="F111" i="5"/>
  <c r="F110" i="5"/>
  <c r="F103" i="5"/>
  <c r="F102" i="5"/>
  <c r="F97" i="5"/>
  <c r="F96" i="5"/>
  <c r="F95" i="5"/>
  <c r="F94" i="5"/>
  <c r="F93" i="5"/>
  <c r="F92" i="5"/>
  <c r="F91" i="5"/>
  <c r="F87" i="5"/>
  <c r="F85" i="5"/>
  <c r="F84" i="5"/>
  <c r="F81" i="5"/>
  <c r="F80" i="5"/>
  <c r="F79" i="5"/>
  <c r="F78" i="5"/>
  <c r="F77" i="5"/>
  <c r="F76" i="5"/>
  <c r="F75" i="5"/>
  <c r="D10" i="5"/>
  <c r="D8" i="5"/>
  <c r="F13" i="5" s="1"/>
  <c r="G75" i="5"/>
  <c r="E315" i="5"/>
  <c r="H315" i="5" s="1"/>
  <c r="G13" i="7"/>
  <c r="E609" i="9"/>
  <c r="H609" i="9" s="1"/>
  <c r="E608" i="9"/>
  <c r="H608" i="9" s="1"/>
  <c r="E607" i="9"/>
  <c r="H607" i="9" s="1"/>
  <c r="E605" i="9"/>
  <c r="H605" i="9" s="1"/>
  <c r="E604" i="9"/>
  <c r="H604" i="9" s="1"/>
  <c r="E602" i="9"/>
  <c r="H602" i="9" s="1"/>
  <c r="E601" i="9"/>
  <c r="H601" i="9" s="1"/>
  <c r="E600" i="9"/>
  <c r="H600" i="9" s="1"/>
  <c r="E599" i="9"/>
  <c r="H599" i="9" s="1"/>
  <c r="E598" i="9"/>
  <c r="H598" i="9" s="1"/>
  <c r="E594" i="9"/>
  <c r="H594" i="9" s="1"/>
  <c r="E591" i="9"/>
  <c r="H591" i="9" s="1"/>
  <c r="E586" i="9"/>
  <c r="H586" i="9" s="1"/>
  <c r="E585" i="9"/>
  <c r="H585" i="9" s="1"/>
  <c r="E584" i="9"/>
  <c r="H584" i="9" s="1"/>
  <c r="E583" i="9"/>
  <c r="H583" i="9" s="1"/>
  <c r="E582" i="9"/>
  <c r="H582" i="9" s="1"/>
  <c r="G582" i="9"/>
  <c r="C13" i="9"/>
  <c r="G9" i="10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6" i="1"/>
  <c r="F555" i="1"/>
  <c r="F554" i="1"/>
  <c r="F552" i="1"/>
  <c r="F551" i="1"/>
  <c r="F550" i="1"/>
  <c r="F549" i="1"/>
  <c r="F548" i="1"/>
  <c r="F547" i="1"/>
  <c r="F546" i="1"/>
  <c r="F544" i="1"/>
  <c r="F543" i="1"/>
  <c r="F542" i="1"/>
  <c r="F541" i="1"/>
  <c r="F540" i="1"/>
  <c r="F539" i="1"/>
  <c r="F538" i="1"/>
  <c r="F537" i="1"/>
  <c r="F536" i="1"/>
  <c r="F535" i="1"/>
  <c r="F534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7" i="1"/>
  <c r="F516" i="1"/>
  <c r="F515" i="1"/>
  <c r="F514" i="1"/>
  <c r="F512" i="1"/>
  <c r="F511" i="1"/>
  <c r="F510" i="1"/>
  <c r="F509" i="1"/>
  <c r="F508" i="1"/>
  <c r="F507" i="1"/>
  <c r="G19" i="1"/>
  <c r="C9" i="1"/>
  <c r="E19" i="1"/>
  <c r="E20" i="1"/>
  <c r="H20" i="1" s="1"/>
  <c r="E21" i="1"/>
  <c r="H21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2" i="1"/>
  <c r="H32" i="1" s="1"/>
  <c r="E33" i="1"/>
  <c r="H33" i="1" s="1"/>
  <c r="E34" i="1"/>
  <c r="H34" i="1" s="1"/>
  <c r="E36" i="1"/>
  <c r="H36" i="1" s="1"/>
  <c r="E37" i="1"/>
  <c r="H37" i="1" s="1"/>
  <c r="E38" i="1"/>
  <c r="H38" i="1" s="1"/>
  <c r="E39" i="1"/>
  <c r="H39" i="1" s="1"/>
  <c r="E40" i="1"/>
  <c r="H40" i="1" s="1"/>
  <c r="E42" i="1"/>
  <c r="H42" i="1" s="1"/>
  <c r="E44" i="1"/>
  <c r="H44" i="1" s="1"/>
  <c r="E45" i="1"/>
  <c r="H45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6" i="1"/>
  <c r="H56" i="1" s="1"/>
  <c r="E58" i="1"/>
  <c r="H58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6" i="1"/>
  <c r="H66" i="1" s="1"/>
  <c r="E67" i="1"/>
  <c r="H67" i="1" s="1"/>
  <c r="E68" i="1"/>
  <c r="H68" i="1" s="1"/>
  <c r="E173" i="1"/>
  <c r="H173" i="1" s="1"/>
  <c r="E174" i="1"/>
  <c r="H174" i="1" s="1"/>
  <c r="E175" i="1"/>
  <c r="H175" i="1" s="1"/>
  <c r="E176" i="1"/>
  <c r="H176" i="1" s="1"/>
  <c r="E177" i="1"/>
  <c r="H177" i="1" s="1"/>
  <c r="E178" i="1"/>
  <c r="H178" i="1" s="1"/>
  <c r="E179" i="1"/>
  <c r="H179" i="1" s="1"/>
  <c r="E180" i="1"/>
  <c r="H180" i="1" s="1"/>
  <c r="E181" i="1"/>
  <c r="H181" i="1" s="1"/>
  <c r="E182" i="1"/>
  <c r="H182" i="1" s="1"/>
  <c r="E184" i="1"/>
  <c r="H184" i="1" s="1"/>
  <c r="E185" i="1"/>
  <c r="H185" i="1" s="1"/>
  <c r="E186" i="1"/>
  <c r="H186" i="1" s="1"/>
  <c r="E187" i="1"/>
  <c r="H187" i="1" s="1"/>
  <c r="E188" i="1"/>
  <c r="H188" i="1" s="1"/>
  <c r="E189" i="1"/>
  <c r="H189" i="1" s="1"/>
  <c r="E190" i="1"/>
  <c r="H190" i="1" s="1"/>
  <c r="E191" i="1"/>
  <c r="H191" i="1" s="1"/>
  <c r="E192" i="1"/>
  <c r="H192" i="1" s="1"/>
  <c r="E194" i="1"/>
  <c r="H194" i="1" s="1"/>
  <c r="E195" i="1"/>
  <c r="H195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5" i="1"/>
  <c r="H205" i="1" s="1"/>
  <c r="E206" i="1"/>
  <c r="H206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20" i="1"/>
  <c r="H220" i="1" s="1"/>
  <c r="E221" i="1"/>
  <c r="H221" i="1" s="1"/>
  <c r="E222" i="1"/>
  <c r="H222" i="1" s="1"/>
  <c r="E223" i="1"/>
  <c r="H223" i="1" s="1"/>
  <c r="E224" i="1"/>
  <c r="H224" i="1" s="1"/>
  <c r="E225" i="1"/>
  <c r="H225" i="1" s="1"/>
  <c r="E226" i="1"/>
  <c r="H226" i="1" s="1"/>
  <c r="E227" i="1"/>
  <c r="H227" i="1" s="1"/>
  <c r="E228" i="1"/>
  <c r="H228" i="1" s="1"/>
  <c r="E229" i="1"/>
  <c r="H229" i="1" s="1"/>
  <c r="E230" i="1"/>
  <c r="H230" i="1" s="1"/>
  <c r="E231" i="1"/>
  <c r="H231" i="1" s="1"/>
  <c r="E233" i="1"/>
  <c r="H233" i="1" s="1"/>
  <c r="E234" i="1"/>
  <c r="H234" i="1" s="1"/>
  <c r="E235" i="1"/>
  <c r="H235" i="1" s="1"/>
  <c r="E236" i="1"/>
  <c r="H236" i="1" s="1"/>
  <c r="E237" i="1"/>
  <c r="H237" i="1" s="1"/>
  <c r="E238" i="1"/>
  <c r="H238" i="1" s="1"/>
  <c r="E239" i="1"/>
  <c r="H239" i="1" s="1"/>
  <c r="E240" i="1"/>
  <c r="H240" i="1" s="1"/>
  <c r="E241" i="1"/>
  <c r="H241" i="1" s="1"/>
  <c r="E243" i="1"/>
  <c r="H243" i="1" s="1"/>
  <c r="E244" i="1"/>
  <c r="H244" i="1" s="1"/>
  <c r="E246" i="1"/>
  <c r="H246" i="1" s="1"/>
  <c r="E248" i="1"/>
  <c r="H248" i="1" s="1"/>
  <c r="E249" i="1"/>
  <c r="H249" i="1" s="1"/>
  <c r="E250" i="1"/>
  <c r="H250" i="1" s="1"/>
  <c r="E251" i="1"/>
  <c r="H251" i="1" s="1"/>
  <c r="E253" i="1"/>
  <c r="H253" i="1" s="1"/>
  <c r="E254" i="1"/>
  <c r="H254" i="1" s="1"/>
  <c r="E255" i="1"/>
  <c r="H255" i="1" s="1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5" i="1"/>
  <c r="H265" i="1" s="1"/>
  <c r="E266" i="1"/>
  <c r="H266" i="1" s="1"/>
  <c r="E267" i="1"/>
  <c r="H267" i="1" s="1"/>
  <c r="E268" i="1"/>
  <c r="H268" i="1" s="1"/>
  <c r="E270" i="1"/>
  <c r="H270" i="1" s="1"/>
  <c r="E271" i="1"/>
  <c r="H271" i="1" s="1"/>
  <c r="E272" i="1"/>
  <c r="H272" i="1" s="1"/>
  <c r="E273" i="1"/>
  <c r="H273" i="1" s="1"/>
  <c r="E275" i="1"/>
  <c r="H275" i="1" s="1"/>
  <c r="E276" i="1"/>
  <c r="H276" i="1" s="1"/>
  <c r="E277" i="1"/>
  <c r="H277" i="1" s="1"/>
  <c r="E278" i="1"/>
  <c r="H278" i="1" s="1"/>
  <c r="E279" i="1"/>
  <c r="H279" i="1" s="1"/>
  <c r="E280" i="1"/>
  <c r="H280" i="1" s="1"/>
  <c r="E282" i="1"/>
  <c r="H282" i="1" s="1"/>
  <c r="E283" i="1"/>
  <c r="H283" i="1" s="1"/>
  <c r="E286" i="1"/>
  <c r="H286" i="1" s="1"/>
  <c r="E287" i="1"/>
  <c r="H287" i="1" s="1"/>
  <c r="E288" i="1"/>
  <c r="H288" i="1" s="1"/>
  <c r="E289" i="1"/>
  <c r="H289" i="1" s="1"/>
  <c r="E290" i="1"/>
  <c r="H290" i="1" s="1"/>
  <c r="E291" i="1"/>
  <c r="H291" i="1" s="1"/>
  <c r="E293" i="1"/>
  <c r="H293" i="1" s="1"/>
  <c r="E294" i="1"/>
  <c r="H294" i="1" s="1"/>
  <c r="E295" i="1"/>
  <c r="H295" i="1" s="1"/>
  <c r="E296" i="1"/>
  <c r="H296" i="1" s="1"/>
  <c r="E297" i="1"/>
  <c r="H297" i="1" s="1"/>
  <c r="E298" i="1"/>
  <c r="H298" i="1" s="1"/>
  <c r="E300" i="1"/>
  <c r="H300" i="1" s="1"/>
  <c r="E301" i="1"/>
  <c r="H301" i="1" s="1"/>
  <c r="E302" i="1"/>
  <c r="H302" i="1" s="1"/>
  <c r="E303" i="1"/>
  <c r="H303" i="1" s="1"/>
  <c r="E305" i="1"/>
  <c r="H305" i="1" s="1"/>
  <c r="E306" i="1"/>
  <c r="H306" i="1" s="1"/>
  <c r="E307" i="1"/>
  <c r="H307" i="1" s="1"/>
  <c r="E308" i="1"/>
  <c r="H308" i="1" s="1"/>
  <c r="E310" i="1"/>
  <c r="H310" i="1" s="1"/>
  <c r="E312" i="1"/>
  <c r="H312" i="1" s="1"/>
  <c r="E313" i="1"/>
  <c r="H313" i="1" s="1"/>
  <c r="E314" i="1"/>
  <c r="H314" i="1" s="1"/>
  <c r="E315" i="1"/>
  <c r="H315" i="1" s="1"/>
  <c r="E316" i="1"/>
  <c r="H316" i="1" s="1"/>
  <c r="E317" i="1"/>
  <c r="H317" i="1" s="1"/>
  <c r="E318" i="1"/>
  <c r="H318" i="1" s="1"/>
  <c r="E319" i="1"/>
  <c r="H319" i="1" s="1"/>
  <c r="E320" i="1"/>
  <c r="H320" i="1" s="1"/>
  <c r="E321" i="1"/>
  <c r="H321" i="1" s="1"/>
  <c r="E322" i="1"/>
  <c r="H322" i="1" s="1"/>
  <c r="E323" i="1"/>
  <c r="H323" i="1" s="1"/>
  <c r="E324" i="1"/>
  <c r="H324" i="1" s="1"/>
  <c r="E325" i="1"/>
  <c r="H325" i="1" s="1"/>
  <c r="E326" i="1"/>
  <c r="H326" i="1" s="1"/>
  <c r="E327" i="1"/>
  <c r="H327" i="1" s="1"/>
  <c r="E328" i="1"/>
  <c r="H328" i="1" s="1"/>
  <c r="E329" i="1"/>
  <c r="H329" i="1" s="1"/>
  <c r="E330" i="1"/>
  <c r="H330" i="1" s="1"/>
  <c r="E332" i="1"/>
  <c r="H332" i="1" s="1"/>
  <c r="E333" i="1"/>
  <c r="H333" i="1" s="1"/>
  <c r="E334" i="1"/>
  <c r="H334" i="1" s="1"/>
  <c r="E335" i="1"/>
  <c r="H335" i="1" s="1"/>
  <c r="E337" i="1"/>
  <c r="H337" i="1" s="1"/>
  <c r="E338" i="1"/>
  <c r="H338" i="1" s="1"/>
  <c r="E339" i="1"/>
  <c r="H339" i="1" s="1"/>
  <c r="E340" i="1"/>
  <c r="H340" i="1" s="1"/>
  <c r="E341" i="1"/>
  <c r="H341" i="1" s="1"/>
  <c r="E342" i="1"/>
  <c r="H342" i="1" s="1"/>
  <c r="G349" i="1"/>
  <c r="H349" i="1" s="1"/>
  <c r="E509" i="1"/>
  <c r="H509" i="1" s="1"/>
  <c r="E514" i="1"/>
  <c r="H514" i="1" s="1"/>
  <c r="E520" i="1"/>
  <c r="H520" i="1" s="1"/>
  <c r="E524" i="1"/>
  <c r="H524" i="1" s="1"/>
  <c r="E528" i="1"/>
  <c r="H528" i="1" s="1"/>
  <c r="E532" i="1"/>
  <c r="H532" i="1" s="1"/>
  <c r="E537" i="1"/>
  <c r="H537" i="1" s="1"/>
  <c r="E541" i="1"/>
  <c r="H541" i="1" s="1"/>
  <c r="E545" i="1"/>
  <c r="H545" i="1" s="1"/>
  <c r="E546" i="1"/>
  <c r="H546" i="1" s="1"/>
  <c r="E555" i="1"/>
  <c r="H555" i="1" s="1"/>
  <c r="E561" i="1"/>
  <c r="H561" i="1" s="1"/>
  <c r="E565" i="1"/>
  <c r="H565" i="1" s="1"/>
  <c r="E569" i="1"/>
  <c r="H569" i="1" s="1"/>
  <c r="G582" i="1"/>
  <c r="H582" i="1" s="1"/>
  <c r="E584" i="1"/>
  <c r="H584" i="1" s="1"/>
  <c r="E588" i="1"/>
  <c r="H588" i="1" s="1"/>
  <c r="E592" i="1"/>
  <c r="H592" i="1" s="1"/>
  <c r="E596" i="1"/>
  <c r="H596" i="1" s="1"/>
  <c r="E600" i="1"/>
  <c r="H600" i="1" s="1"/>
  <c r="E604" i="1"/>
  <c r="H604" i="1" s="1"/>
  <c r="F10" i="2"/>
  <c r="C11" i="2"/>
  <c r="H78" i="2"/>
  <c r="H82" i="2"/>
  <c r="H86" i="2"/>
  <c r="H90" i="2"/>
  <c r="H94" i="2"/>
  <c r="H98" i="2"/>
  <c r="H102" i="2"/>
  <c r="H106" i="2"/>
  <c r="H110" i="2"/>
  <c r="H114" i="2"/>
  <c r="H118" i="2"/>
  <c r="H122" i="2"/>
  <c r="H126" i="2"/>
  <c r="H130" i="2"/>
  <c r="H134" i="2"/>
  <c r="H138" i="2"/>
  <c r="H142" i="2"/>
  <c r="H146" i="2"/>
  <c r="G173" i="2"/>
  <c r="H9" i="3"/>
  <c r="G19" i="4"/>
  <c r="E19" i="4"/>
  <c r="H19" i="4" s="1"/>
  <c r="C9" i="4"/>
  <c r="C8" i="4"/>
  <c r="E30" i="4"/>
  <c r="H30" i="4" s="1"/>
  <c r="E36" i="4"/>
  <c r="H36" i="4" s="1"/>
  <c r="E378" i="4"/>
  <c r="H378" i="4" s="1"/>
  <c r="E203" i="5"/>
  <c r="H203" i="5" s="1"/>
  <c r="E244" i="5"/>
  <c r="H244" i="5" s="1"/>
  <c r="E303" i="5"/>
  <c r="H303" i="5" s="1"/>
  <c r="E343" i="5"/>
  <c r="H343" i="5" s="1"/>
  <c r="F570" i="5"/>
  <c r="F569" i="5"/>
  <c r="F568" i="5"/>
  <c r="F562" i="5"/>
  <c r="F561" i="5"/>
  <c r="F560" i="5"/>
  <c r="F559" i="5"/>
  <c r="F554" i="5"/>
  <c r="F549" i="5"/>
  <c r="F543" i="5"/>
  <c r="F538" i="5"/>
  <c r="F535" i="5"/>
  <c r="F532" i="5"/>
  <c r="F524" i="5"/>
  <c r="F521" i="5"/>
  <c r="F517" i="5"/>
  <c r="F516" i="5"/>
  <c r="F500" i="5"/>
  <c r="F498" i="5"/>
  <c r="F497" i="5"/>
  <c r="F490" i="5"/>
  <c r="F489" i="5"/>
  <c r="F484" i="5"/>
  <c r="F483" i="5"/>
  <c r="F481" i="5"/>
  <c r="F479" i="5"/>
  <c r="F471" i="5"/>
  <c r="F470" i="5"/>
  <c r="F469" i="5"/>
  <c r="F467" i="5"/>
  <c r="F466" i="5"/>
  <c r="F465" i="5"/>
  <c r="F464" i="5"/>
  <c r="F456" i="5"/>
  <c r="F455" i="5"/>
  <c r="F452" i="5"/>
  <c r="F443" i="5"/>
  <c r="F439" i="5"/>
  <c r="F437" i="5"/>
  <c r="F434" i="5"/>
  <c r="F432" i="5"/>
  <c r="F420" i="5"/>
  <c r="F412" i="5"/>
  <c r="F410" i="5"/>
  <c r="F409" i="5"/>
  <c r="F399" i="5"/>
  <c r="F398" i="5"/>
  <c r="F397" i="5"/>
  <c r="F395" i="5"/>
  <c r="F392" i="5"/>
  <c r="F389" i="5"/>
  <c r="F388" i="5"/>
  <c r="F387" i="5"/>
  <c r="F386" i="5"/>
  <c r="F385" i="5"/>
  <c r="F384" i="5"/>
  <c r="F383" i="5"/>
  <c r="F382" i="5"/>
  <c r="F379" i="5"/>
  <c r="F374" i="5"/>
  <c r="F373" i="5"/>
  <c r="F372" i="5"/>
  <c r="F369" i="5"/>
  <c r="F366" i="5"/>
  <c r="F365" i="5"/>
  <c r="F364" i="5"/>
  <c r="F362" i="5"/>
  <c r="F361" i="5"/>
  <c r="F360" i="5"/>
  <c r="F358" i="5"/>
  <c r="F355" i="5"/>
  <c r="F352" i="5"/>
  <c r="F351" i="5"/>
  <c r="F349" i="5"/>
  <c r="D12" i="5"/>
  <c r="H551" i="2"/>
  <c r="H555" i="2"/>
  <c r="H559" i="2"/>
  <c r="H563" i="2"/>
  <c r="H567" i="2"/>
  <c r="H571" i="2"/>
  <c r="H575" i="2"/>
  <c r="E582" i="2"/>
  <c r="H582" i="2" s="1"/>
  <c r="E10" i="3"/>
  <c r="E19" i="3"/>
  <c r="E30" i="3"/>
  <c r="H30" i="3" s="1"/>
  <c r="H33" i="3"/>
  <c r="H43" i="3"/>
  <c r="H49" i="3"/>
  <c r="E164" i="3"/>
  <c r="H164" i="3" s="1"/>
  <c r="E159" i="3"/>
  <c r="H159" i="3" s="1"/>
  <c r="E143" i="3"/>
  <c r="H143" i="3" s="1"/>
  <c r="E136" i="3"/>
  <c r="H136" i="3" s="1"/>
  <c r="E132" i="3"/>
  <c r="H132" i="3" s="1"/>
  <c r="E128" i="3"/>
  <c r="H128" i="3" s="1"/>
  <c r="E123" i="3"/>
  <c r="H123" i="3" s="1"/>
  <c r="E118" i="3"/>
  <c r="H118" i="3" s="1"/>
  <c r="E114" i="3"/>
  <c r="H114" i="3" s="1"/>
  <c r="E109" i="3"/>
  <c r="H109" i="3" s="1"/>
  <c r="E103" i="3"/>
  <c r="H103" i="3" s="1"/>
  <c r="E97" i="3"/>
  <c r="H97" i="3" s="1"/>
  <c r="E93" i="3"/>
  <c r="H93" i="3" s="1"/>
  <c r="E89" i="3"/>
  <c r="H89" i="3" s="1"/>
  <c r="E84" i="3"/>
  <c r="H84" i="3" s="1"/>
  <c r="E79" i="3"/>
  <c r="H79" i="3" s="1"/>
  <c r="E75" i="3"/>
  <c r="H75" i="3" s="1"/>
  <c r="E76" i="3"/>
  <c r="H76" i="3" s="1"/>
  <c r="E85" i="3"/>
  <c r="H85" i="3" s="1"/>
  <c r="E94" i="3"/>
  <c r="H94" i="3" s="1"/>
  <c r="E104" i="3"/>
  <c r="H104" i="3" s="1"/>
  <c r="E108" i="3"/>
  <c r="H108" i="3" s="1"/>
  <c r="E112" i="3"/>
  <c r="H112" i="3" s="1"/>
  <c r="E117" i="3"/>
  <c r="H117" i="3" s="1"/>
  <c r="E121" i="3"/>
  <c r="H121" i="3" s="1"/>
  <c r="E126" i="3"/>
  <c r="H126" i="3" s="1"/>
  <c r="H130" i="3"/>
  <c r="E139" i="3"/>
  <c r="H139" i="3" s="1"/>
  <c r="E142" i="3"/>
  <c r="H142" i="3" s="1"/>
  <c r="E148" i="3"/>
  <c r="H148" i="3" s="1"/>
  <c r="H151" i="3"/>
  <c r="H156" i="3"/>
  <c r="E173" i="3"/>
  <c r="H183" i="3"/>
  <c r="E187" i="3"/>
  <c r="H187" i="3" s="1"/>
  <c r="E190" i="3"/>
  <c r="H190" i="3" s="1"/>
  <c r="H193" i="3"/>
  <c r="E197" i="3"/>
  <c r="H197" i="3" s="1"/>
  <c r="H207" i="3"/>
  <c r="E210" i="3"/>
  <c r="H210" i="3" s="1"/>
  <c r="E213" i="3"/>
  <c r="H213" i="3" s="1"/>
  <c r="H231" i="3"/>
  <c r="H235" i="3"/>
  <c r="E238" i="3"/>
  <c r="H238" i="3" s="1"/>
  <c r="E241" i="3"/>
  <c r="H241" i="3" s="1"/>
  <c r="H263" i="3"/>
  <c r="H273" i="3"/>
  <c r="H283" i="3"/>
  <c r="E287" i="3"/>
  <c r="H287" i="3" s="1"/>
  <c r="E290" i="3"/>
  <c r="H290" i="3" s="1"/>
  <c r="E294" i="3"/>
  <c r="H294" i="3" s="1"/>
  <c r="E297" i="3"/>
  <c r="H297" i="3" s="1"/>
  <c r="H311" i="3"/>
  <c r="H315" i="3"/>
  <c r="E319" i="3"/>
  <c r="H319" i="3" s="1"/>
  <c r="E323" i="3"/>
  <c r="H323" i="3" s="1"/>
  <c r="E329" i="3"/>
  <c r="H329" i="3" s="1"/>
  <c r="E333" i="3"/>
  <c r="H333" i="3" s="1"/>
  <c r="H337" i="3"/>
  <c r="H365" i="3"/>
  <c r="H371" i="3"/>
  <c r="H384" i="3"/>
  <c r="H392" i="3"/>
  <c r="H399" i="3"/>
  <c r="H412" i="3"/>
  <c r="H439" i="3"/>
  <c r="H443" i="3"/>
  <c r="H455" i="3"/>
  <c r="H465" i="3"/>
  <c r="H473" i="3"/>
  <c r="H527" i="3"/>
  <c r="H538" i="3"/>
  <c r="H552" i="3"/>
  <c r="H564" i="3"/>
  <c r="H574" i="3"/>
  <c r="H608" i="3"/>
  <c r="E317" i="4"/>
  <c r="H317" i="4" s="1"/>
  <c r="E283" i="4"/>
  <c r="H283" i="4" s="1"/>
  <c r="E206" i="4"/>
  <c r="H206" i="4" s="1"/>
  <c r="E189" i="4"/>
  <c r="H189" i="4" s="1"/>
  <c r="E187" i="4"/>
  <c r="H187" i="4" s="1"/>
  <c r="E186" i="4"/>
  <c r="H186" i="4" s="1"/>
  <c r="E173" i="4"/>
  <c r="H173" i="4" s="1"/>
  <c r="C11" i="4"/>
  <c r="E319" i="4"/>
  <c r="H319" i="4" s="1"/>
  <c r="E288" i="4"/>
  <c r="H288" i="4" s="1"/>
  <c r="E208" i="4"/>
  <c r="H208" i="4" s="1"/>
  <c r="E203" i="4"/>
  <c r="H203" i="4" s="1"/>
  <c r="E201" i="4"/>
  <c r="H201" i="4" s="1"/>
  <c r="E174" i="4"/>
  <c r="H174" i="4" s="1"/>
  <c r="E179" i="4"/>
  <c r="H179" i="4" s="1"/>
  <c r="E294" i="4"/>
  <c r="H294" i="4" s="1"/>
  <c r="E302" i="4"/>
  <c r="H302" i="4" s="1"/>
  <c r="E62" i="5"/>
  <c r="H62" i="5" s="1"/>
  <c r="E54" i="5"/>
  <c r="H54" i="5" s="1"/>
  <c r="E50" i="5"/>
  <c r="H50" i="5" s="1"/>
  <c r="E34" i="5"/>
  <c r="H34" i="5" s="1"/>
  <c r="E30" i="5"/>
  <c r="H30" i="5" s="1"/>
  <c r="E26" i="5"/>
  <c r="H26" i="5" s="1"/>
  <c r="E67" i="5"/>
  <c r="H67" i="5" s="1"/>
  <c r="E51" i="5"/>
  <c r="H51" i="5" s="1"/>
  <c r="E39" i="5"/>
  <c r="H39" i="5" s="1"/>
  <c r="E27" i="5"/>
  <c r="H27" i="5" s="1"/>
  <c r="E19" i="5"/>
  <c r="H19" i="5" s="1"/>
  <c r="E36" i="5"/>
  <c r="H36" i="5" s="1"/>
  <c r="H135" i="5"/>
  <c r="H80" i="5"/>
  <c r="H102" i="5"/>
  <c r="E568" i="5"/>
  <c r="H568" i="5" s="1"/>
  <c r="E567" i="5"/>
  <c r="H567" i="5" s="1"/>
  <c r="E566" i="5"/>
  <c r="H566" i="5" s="1"/>
  <c r="E563" i="5"/>
  <c r="H563" i="5" s="1"/>
  <c r="E559" i="5"/>
  <c r="H559" i="5" s="1"/>
  <c r="E555" i="5"/>
  <c r="H555" i="5" s="1"/>
  <c r="E538" i="5"/>
  <c r="H538" i="5" s="1"/>
  <c r="E536" i="5"/>
  <c r="H536" i="5" s="1"/>
  <c r="E520" i="5"/>
  <c r="H520" i="5" s="1"/>
  <c r="E484" i="5"/>
  <c r="H484" i="5" s="1"/>
  <c r="E471" i="5"/>
  <c r="H471" i="5" s="1"/>
  <c r="E466" i="5"/>
  <c r="H466" i="5" s="1"/>
  <c r="E455" i="5"/>
  <c r="H455" i="5" s="1"/>
  <c r="E454" i="5"/>
  <c r="H454" i="5" s="1"/>
  <c r="E435" i="5"/>
  <c r="H435" i="5" s="1"/>
  <c r="E412" i="5"/>
  <c r="H412" i="5" s="1"/>
  <c r="E411" i="5"/>
  <c r="H411" i="5" s="1"/>
  <c r="E398" i="5"/>
  <c r="H398" i="5" s="1"/>
  <c r="E389" i="5"/>
  <c r="H389" i="5" s="1"/>
  <c r="E385" i="5"/>
  <c r="H385" i="5" s="1"/>
  <c r="E369" i="5"/>
  <c r="H369" i="5" s="1"/>
  <c r="E362" i="5"/>
  <c r="H362" i="5" s="1"/>
  <c r="E355" i="5"/>
  <c r="H355" i="5" s="1"/>
  <c r="E353" i="5"/>
  <c r="H353" i="5" s="1"/>
  <c r="G349" i="5"/>
  <c r="C12" i="5"/>
  <c r="E569" i="5"/>
  <c r="H569" i="5" s="1"/>
  <c r="E560" i="5"/>
  <c r="H560" i="5" s="1"/>
  <c r="E543" i="5"/>
  <c r="H543" i="5" s="1"/>
  <c r="E542" i="5"/>
  <c r="H542" i="5" s="1"/>
  <c r="E539" i="5"/>
  <c r="H539" i="5" s="1"/>
  <c r="E523" i="5"/>
  <c r="H523" i="5" s="1"/>
  <c r="E500" i="5"/>
  <c r="H500" i="5" s="1"/>
  <c r="E489" i="5"/>
  <c r="H489" i="5" s="1"/>
  <c r="E486" i="5"/>
  <c r="H486" i="5" s="1"/>
  <c r="E485" i="5"/>
  <c r="H485" i="5" s="1"/>
  <c r="E479" i="5"/>
  <c r="H479" i="5" s="1"/>
  <c r="E476" i="5"/>
  <c r="H476" i="5" s="1"/>
  <c r="E475" i="5"/>
  <c r="H475" i="5" s="1"/>
  <c r="E456" i="5"/>
  <c r="H456" i="5" s="1"/>
  <c r="E420" i="5"/>
  <c r="H420" i="5" s="1"/>
  <c r="E399" i="5"/>
  <c r="H399" i="5" s="1"/>
  <c r="E391" i="5"/>
  <c r="H391" i="5" s="1"/>
  <c r="E382" i="5"/>
  <c r="H382" i="5" s="1"/>
  <c r="E372" i="5"/>
  <c r="H372" i="5" s="1"/>
  <c r="E370" i="5"/>
  <c r="H370" i="5" s="1"/>
  <c r="E364" i="5"/>
  <c r="H364" i="5" s="1"/>
  <c r="E358" i="5"/>
  <c r="H358" i="5" s="1"/>
  <c r="E357" i="5"/>
  <c r="H357" i="5" s="1"/>
  <c r="E356" i="5"/>
  <c r="H356" i="5" s="1"/>
  <c r="E349" i="5"/>
  <c r="E570" i="5"/>
  <c r="H570" i="5" s="1"/>
  <c r="E561" i="5"/>
  <c r="H561" i="5" s="1"/>
  <c r="E549" i="5"/>
  <c r="H549" i="5" s="1"/>
  <c r="E532" i="5"/>
  <c r="H532" i="5" s="1"/>
  <c r="E530" i="5"/>
  <c r="H530" i="5" s="1"/>
  <c r="E525" i="5"/>
  <c r="H525" i="5" s="1"/>
  <c r="E515" i="5"/>
  <c r="H515" i="5" s="1"/>
  <c r="E361" i="5"/>
  <c r="H361" i="5" s="1"/>
  <c r="E366" i="5"/>
  <c r="H366" i="5" s="1"/>
  <c r="E383" i="5"/>
  <c r="H383" i="5" s="1"/>
  <c r="E400" i="5"/>
  <c r="H400" i="5" s="1"/>
  <c r="E401" i="5"/>
  <c r="H401" i="5" s="1"/>
  <c r="E403" i="5"/>
  <c r="H403" i="5" s="1"/>
  <c r="E408" i="5"/>
  <c r="H408" i="5" s="1"/>
  <c r="E409" i="5"/>
  <c r="H409" i="5" s="1"/>
  <c r="E443" i="5"/>
  <c r="H443" i="5" s="1"/>
  <c r="H470" i="5"/>
  <c r="E480" i="5"/>
  <c r="H480" i="5" s="1"/>
  <c r="E481" i="5"/>
  <c r="H481" i="5" s="1"/>
  <c r="E508" i="5"/>
  <c r="H508" i="5" s="1"/>
  <c r="E510" i="5"/>
  <c r="H510" i="5" s="1"/>
  <c r="E511" i="5"/>
  <c r="H511" i="5" s="1"/>
  <c r="E514" i="5"/>
  <c r="H514" i="5" s="1"/>
  <c r="E562" i="5"/>
  <c r="H562" i="5" s="1"/>
  <c r="E609" i="5"/>
  <c r="H609" i="5" s="1"/>
  <c r="E605" i="5"/>
  <c r="H605" i="5" s="1"/>
  <c r="E601" i="5"/>
  <c r="H601" i="5" s="1"/>
  <c r="E597" i="5"/>
  <c r="H597" i="5" s="1"/>
  <c r="E593" i="5"/>
  <c r="H593" i="5" s="1"/>
  <c r="E589" i="5"/>
  <c r="H589" i="5" s="1"/>
  <c r="E585" i="5"/>
  <c r="H585" i="5" s="1"/>
  <c r="C13" i="5"/>
  <c r="E606" i="5"/>
  <c r="H606" i="5" s="1"/>
  <c r="E602" i="5"/>
  <c r="H602" i="5" s="1"/>
  <c r="E598" i="5"/>
  <c r="H598" i="5" s="1"/>
  <c r="E586" i="5"/>
  <c r="H586" i="5" s="1"/>
  <c r="E582" i="5"/>
  <c r="H582" i="5" s="1"/>
  <c r="E603" i="5"/>
  <c r="H603" i="5" s="1"/>
  <c r="E599" i="5"/>
  <c r="H599" i="5" s="1"/>
  <c r="E587" i="5"/>
  <c r="H587" i="5" s="1"/>
  <c r="E583" i="5"/>
  <c r="H583" i="5" s="1"/>
  <c r="E291" i="7"/>
  <c r="H291" i="7" s="1"/>
  <c r="F570" i="7"/>
  <c r="F569" i="7"/>
  <c r="F568" i="7"/>
  <c r="F565" i="7"/>
  <c r="F563" i="7"/>
  <c r="F562" i="7"/>
  <c r="F561" i="7"/>
  <c r="F559" i="7"/>
  <c r="F556" i="7"/>
  <c r="F554" i="7"/>
  <c r="F551" i="7"/>
  <c r="F548" i="7"/>
  <c r="F546" i="7"/>
  <c r="F544" i="7"/>
  <c r="F542" i="7"/>
  <c r="F539" i="7"/>
  <c r="F538" i="7"/>
  <c r="F537" i="7"/>
  <c r="F535" i="7"/>
  <c r="F532" i="7"/>
  <c r="F527" i="7"/>
  <c r="F517" i="7"/>
  <c r="F515" i="7"/>
  <c r="F497" i="7"/>
  <c r="F490" i="7"/>
  <c r="F489" i="7"/>
  <c r="F487" i="7"/>
  <c r="F486" i="7"/>
  <c r="F485" i="7"/>
  <c r="F484" i="7"/>
  <c r="F483" i="7"/>
  <c r="F479" i="7"/>
  <c r="F478" i="7"/>
  <c r="F475" i="7"/>
  <c r="F471" i="7"/>
  <c r="F468" i="7"/>
  <c r="F466" i="7"/>
  <c r="F465" i="7"/>
  <c r="F464" i="7"/>
  <c r="F461" i="7"/>
  <c r="F459" i="7"/>
  <c r="F458" i="7"/>
  <c r="F456" i="7"/>
  <c r="F455" i="7"/>
  <c r="F450" i="7"/>
  <c r="F445" i="7"/>
  <c r="F432" i="7"/>
  <c r="F429" i="7"/>
  <c r="F425" i="7"/>
  <c r="F420" i="7"/>
  <c r="F412" i="7"/>
  <c r="F410" i="7"/>
  <c r="F409" i="7"/>
  <c r="F408" i="7"/>
  <c r="F398" i="7"/>
  <c r="F397" i="7"/>
  <c r="F395" i="7"/>
  <c r="F384" i="7"/>
  <c r="F382" i="7"/>
  <c r="F376" i="7"/>
  <c r="F374" i="7"/>
  <c r="F373" i="7"/>
  <c r="F372" i="7"/>
  <c r="F369" i="7"/>
  <c r="F364" i="7"/>
  <c r="F362" i="7"/>
  <c r="F361" i="7"/>
  <c r="F359" i="7"/>
  <c r="F357" i="7"/>
  <c r="F355" i="7"/>
  <c r="F351" i="7"/>
  <c r="F350" i="7"/>
  <c r="F349" i="7"/>
  <c r="D12" i="7"/>
  <c r="G349" i="7"/>
  <c r="H349" i="7" s="1"/>
  <c r="E10" i="9"/>
  <c r="E608" i="2"/>
  <c r="H608" i="2" s="1"/>
  <c r="E13" i="3"/>
  <c r="H13" i="3" s="1"/>
  <c r="E68" i="3"/>
  <c r="H68" i="3" s="1"/>
  <c r="E64" i="3"/>
  <c r="H64" i="3" s="1"/>
  <c r="E52" i="3"/>
  <c r="H52" i="3" s="1"/>
  <c r="E48" i="3"/>
  <c r="H48" i="3" s="1"/>
  <c r="E44" i="3"/>
  <c r="H44" i="3" s="1"/>
  <c r="E40" i="3"/>
  <c r="H40" i="3" s="1"/>
  <c r="E36" i="3"/>
  <c r="H36" i="3" s="1"/>
  <c r="E32" i="3"/>
  <c r="H32" i="3" s="1"/>
  <c r="E20" i="3"/>
  <c r="H20" i="3" s="1"/>
  <c r="G19" i="3"/>
  <c r="E51" i="3"/>
  <c r="H51" i="3" s="1"/>
  <c r="E54" i="3"/>
  <c r="H54" i="3" s="1"/>
  <c r="E62" i="3"/>
  <c r="H62" i="3" s="1"/>
  <c r="E328" i="3"/>
  <c r="H328" i="3" s="1"/>
  <c r="E324" i="3"/>
  <c r="H324" i="3" s="1"/>
  <c r="E308" i="3"/>
  <c r="H308" i="3" s="1"/>
  <c r="E300" i="3"/>
  <c r="H300" i="3" s="1"/>
  <c r="E296" i="3"/>
  <c r="H296" i="3" s="1"/>
  <c r="E288" i="3"/>
  <c r="H288" i="3" s="1"/>
  <c r="E280" i="3"/>
  <c r="H280" i="3" s="1"/>
  <c r="E276" i="3"/>
  <c r="H276" i="3" s="1"/>
  <c r="E272" i="3"/>
  <c r="H272" i="3" s="1"/>
  <c r="E264" i="3"/>
  <c r="H264" i="3" s="1"/>
  <c r="E260" i="3"/>
  <c r="H260" i="3" s="1"/>
  <c r="E244" i="3"/>
  <c r="H244" i="3" s="1"/>
  <c r="E240" i="3"/>
  <c r="H240" i="3" s="1"/>
  <c r="E236" i="3"/>
  <c r="H236" i="3" s="1"/>
  <c r="E228" i="3"/>
  <c r="H228" i="3" s="1"/>
  <c r="E216" i="3"/>
  <c r="H216" i="3" s="1"/>
  <c r="E212" i="3"/>
  <c r="H212" i="3" s="1"/>
  <c r="E208" i="3"/>
  <c r="H208" i="3" s="1"/>
  <c r="E204" i="3"/>
  <c r="H204" i="3" s="1"/>
  <c r="E200" i="3"/>
  <c r="H200" i="3" s="1"/>
  <c r="E192" i="3"/>
  <c r="H192" i="3" s="1"/>
  <c r="E188" i="3"/>
  <c r="H188" i="3" s="1"/>
  <c r="E180" i="3"/>
  <c r="H180" i="3" s="1"/>
  <c r="E176" i="3"/>
  <c r="H176" i="3" s="1"/>
  <c r="G173" i="3"/>
  <c r="E175" i="3"/>
  <c r="H175" i="3" s="1"/>
  <c r="E178" i="3"/>
  <c r="H178" i="3" s="1"/>
  <c r="E181" i="3"/>
  <c r="H181" i="3" s="1"/>
  <c r="E185" i="3"/>
  <c r="H185" i="3" s="1"/>
  <c r="E195" i="3"/>
  <c r="H195" i="3" s="1"/>
  <c r="E199" i="3"/>
  <c r="H199" i="3" s="1"/>
  <c r="E202" i="3"/>
  <c r="H202" i="3" s="1"/>
  <c r="E205" i="3"/>
  <c r="H205" i="3" s="1"/>
  <c r="E215" i="3"/>
  <c r="H215" i="3" s="1"/>
  <c r="E229" i="3"/>
  <c r="H229" i="3" s="1"/>
  <c r="E250" i="3"/>
  <c r="H250" i="3" s="1"/>
  <c r="E258" i="3"/>
  <c r="H258" i="3" s="1"/>
  <c r="E275" i="3"/>
  <c r="H275" i="3" s="1"/>
  <c r="E278" i="3"/>
  <c r="H278" i="3" s="1"/>
  <c r="E302" i="3"/>
  <c r="H302" i="3" s="1"/>
  <c r="E306" i="3"/>
  <c r="H306" i="3" s="1"/>
  <c r="E313" i="3"/>
  <c r="H313" i="3" s="1"/>
  <c r="E317" i="3"/>
  <c r="H317" i="3" s="1"/>
  <c r="E321" i="3"/>
  <c r="H321" i="3" s="1"/>
  <c r="E335" i="3"/>
  <c r="H335" i="3" s="1"/>
  <c r="E343" i="3"/>
  <c r="H343" i="3" s="1"/>
  <c r="F575" i="3"/>
  <c r="F574" i="3"/>
  <c r="F572" i="3"/>
  <c r="F571" i="3"/>
  <c r="F570" i="3"/>
  <c r="F569" i="3"/>
  <c r="F568" i="3"/>
  <c r="F566" i="3"/>
  <c r="F565" i="3"/>
  <c r="F564" i="3"/>
  <c r="F563" i="3"/>
  <c r="F562" i="3"/>
  <c r="F561" i="3"/>
  <c r="F560" i="3"/>
  <c r="F559" i="3"/>
  <c r="F556" i="3"/>
  <c r="F554" i="3"/>
  <c r="F552" i="3"/>
  <c r="F551" i="3"/>
  <c r="F549" i="3"/>
  <c r="F548" i="3"/>
  <c r="F546" i="3"/>
  <c r="F541" i="3"/>
  <c r="F540" i="3"/>
  <c r="F539" i="3"/>
  <c r="F538" i="3"/>
  <c r="F536" i="3"/>
  <c r="F535" i="3"/>
  <c r="F534" i="3"/>
  <c r="F532" i="3"/>
  <c r="F530" i="3"/>
  <c r="F529" i="3"/>
  <c r="F528" i="3"/>
  <c r="F526" i="3"/>
  <c r="F525" i="3"/>
  <c r="F524" i="3"/>
  <c r="F523" i="3"/>
  <c r="F521" i="3"/>
  <c r="F520" i="3"/>
  <c r="F517" i="3"/>
  <c r="F516" i="3"/>
  <c r="F515" i="3"/>
  <c r="F514" i="3"/>
  <c r="F512" i="3"/>
  <c r="F511" i="3"/>
  <c r="F510" i="3"/>
  <c r="F509" i="3"/>
  <c r="F508" i="3"/>
  <c r="F507" i="3"/>
  <c r="F506" i="3"/>
  <c r="F504" i="3"/>
  <c r="F501" i="3"/>
  <c r="F500" i="3"/>
  <c r="F499" i="3"/>
  <c r="F498" i="3"/>
  <c r="F497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59" i="3"/>
  <c r="F457" i="3"/>
  <c r="F456" i="3"/>
  <c r="F455" i="3"/>
  <c r="F453" i="3"/>
  <c r="F450" i="3"/>
  <c r="F445" i="3"/>
  <c r="F443" i="3"/>
  <c r="F442" i="3"/>
  <c r="F441" i="3"/>
  <c r="F440" i="3"/>
  <c r="F438" i="3"/>
  <c r="F437" i="3"/>
  <c r="F433" i="3"/>
  <c r="F432" i="3"/>
  <c r="F431" i="3"/>
  <c r="F429" i="3"/>
  <c r="F428" i="3"/>
  <c r="F425" i="3"/>
  <c r="F424" i="3"/>
  <c r="F423" i="3"/>
  <c r="F422" i="3"/>
  <c r="F421" i="3"/>
  <c r="F420" i="3"/>
  <c r="F415" i="3"/>
  <c r="F414" i="3"/>
  <c r="F413" i="3"/>
  <c r="F412" i="3"/>
  <c r="F410" i="3"/>
  <c r="F409" i="3"/>
  <c r="F408" i="3"/>
  <c r="F407" i="3"/>
  <c r="F403" i="3"/>
  <c r="F402" i="3"/>
  <c r="F401" i="3"/>
  <c r="F399" i="3"/>
  <c r="F398" i="3"/>
  <c r="F397" i="3"/>
  <c r="F395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7" i="3"/>
  <c r="F376" i="3"/>
  <c r="F375" i="3"/>
  <c r="F374" i="3"/>
  <c r="F373" i="3"/>
  <c r="F372" i="3"/>
  <c r="F370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2" i="3"/>
  <c r="F351" i="3"/>
  <c r="F350" i="3"/>
  <c r="F349" i="3"/>
  <c r="D12" i="3"/>
  <c r="F29" i="4"/>
  <c r="F19" i="4"/>
  <c r="D9" i="4"/>
  <c r="D8" i="4"/>
  <c r="F12" i="4" s="1"/>
  <c r="E134" i="4"/>
  <c r="H134" i="4" s="1"/>
  <c r="E126" i="4"/>
  <c r="H126" i="4" s="1"/>
  <c r="E114" i="4"/>
  <c r="H114" i="4" s="1"/>
  <c r="E102" i="4"/>
  <c r="H102" i="4" s="1"/>
  <c r="E155" i="4"/>
  <c r="H155" i="4" s="1"/>
  <c r="E143" i="4"/>
  <c r="H143" i="4" s="1"/>
  <c r="E139" i="4"/>
  <c r="H139" i="4" s="1"/>
  <c r="E131" i="4"/>
  <c r="H131" i="4" s="1"/>
  <c r="E115" i="4"/>
  <c r="H115" i="4" s="1"/>
  <c r="E103" i="4"/>
  <c r="H103" i="4" s="1"/>
  <c r="E99" i="4"/>
  <c r="H99" i="4" s="1"/>
  <c r="E91" i="4"/>
  <c r="H91" i="4" s="1"/>
  <c r="E87" i="4"/>
  <c r="H87" i="4" s="1"/>
  <c r="E79" i="4"/>
  <c r="H79" i="4" s="1"/>
  <c r="E75" i="4"/>
  <c r="H75" i="4" s="1"/>
  <c r="C10" i="4"/>
  <c r="E116" i="4"/>
  <c r="H116" i="4" s="1"/>
  <c r="E137" i="4"/>
  <c r="H137" i="4" s="1"/>
  <c r="E9" i="5"/>
  <c r="E10" i="5"/>
  <c r="H75" i="5"/>
  <c r="G12" i="6"/>
  <c r="E609" i="6"/>
  <c r="H609" i="6" s="1"/>
  <c r="E605" i="6"/>
  <c r="H605" i="6" s="1"/>
  <c r="E600" i="6"/>
  <c r="H600" i="6" s="1"/>
  <c r="E590" i="6"/>
  <c r="H590" i="6" s="1"/>
  <c r="E585" i="6"/>
  <c r="H585" i="6" s="1"/>
  <c r="G582" i="6"/>
  <c r="E606" i="6"/>
  <c r="H606" i="6" s="1"/>
  <c r="E601" i="6"/>
  <c r="H601" i="6" s="1"/>
  <c r="E597" i="6"/>
  <c r="H597" i="6" s="1"/>
  <c r="E592" i="6"/>
  <c r="H592" i="6" s="1"/>
  <c r="E591" i="6"/>
  <c r="H591" i="6" s="1"/>
  <c r="E586" i="6"/>
  <c r="H586" i="6" s="1"/>
  <c r="E582" i="6"/>
  <c r="E607" i="6"/>
  <c r="H607" i="6" s="1"/>
  <c r="E603" i="6"/>
  <c r="H603" i="6" s="1"/>
  <c r="E602" i="6"/>
  <c r="H602" i="6" s="1"/>
  <c r="E598" i="6"/>
  <c r="H598" i="6" s="1"/>
  <c r="E593" i="6"/>
  <c r="H593" i="6" s="1"/>
  <c r="E587" i="6"/>
  <c r="H587" i="6" s="1"/>
  <c r="E583" i="6"/>
  <c r="H583" i="6" s="1"/>
  <c r="C13" i="6"/>
  <c r="E584" i="6"/>
  <c r="H584" i="6" s="1"/>
  <c r="E604" i="6"/>
  <c r="H604" i="6" s="1"/>
  <c r="F164" i="9"/>
  <c r="F155" i="9"/>
  <c r="F143" i="9"/>
  <c r="F142" i="9"/>
  <c r="F139" i="9"/>
  <c r="F133" i="9"/>
  <c r="F131" i="9"/>
  <c r="F129" i="9"/>
  <c r="F128" i="9"/>
  <c r="F126" i="9"/>
  <c r="F124" i="9"/>
  <c r="F123" i="9"/>
  <c r="F120" i="9"/>
  <c r="F115" i="9"/>
  <c r="F113" i="9"/>
  <c r="F111" i="9"/>
  <c r="F108" i="9"/>
  <c r="F104" i="9"/>
  <c r="F103" i="9"/>
  <c r="F99" i="9"/>
  <c r="F95" i="9"/>
  <c r="F94" i="9"/>
  <c r="F93" i="9"/>
  <c r="F92" i="9"/>
  <c r="F91" i="9"/>
  <c r="F90" i="9"/>
  <c r="F79" i="9"/>
  <c r="F78" i="9"/>
  <c r="F76" i="9"/>
  <c r="F75" i="9"/>
  <c r="D10" i="9"/>
  <c r="D8" i="9"/>
  <c r="F13" i="9" s="1"/>
  <c r="G75" i="9"/>
  <c r="H75" i="9" s="1"/>
  <c r="H552" i="2"/>
  <c r="H556" i="2"/>
  <c r="H560" i="2"/>
  <c r="H564" i="2"/>
  <c r="H568" i="2"/>
  <c r="H572" i="2"/>
  <c r="H576" i="2"/>
  <c r="F600" i="2"/>
  <c r="F582" i="2"/>
  <c r="E584" i="2"/>
  <c r="H584" i="2" s="1"/>
  <c r="E585" i="2"/>
  <c r="H585" i="2" s="1"/>
  <c r="F9" i="3"/>
  <c r="C11" i="3"/>
  <c r="H23" i="3"/>
  <c r="E27" i="3"/>
  <c r="H27" i="3" s="1"/>
  <c r="H31" i="3"/>
  <c r="H37" i="3"/>
  <c r="H47" i="3"/>
  <c r="E50" i="3"/>
  <c r="H50" i="3" s="1"/>
  <c r="H53" i="3"/>
  <c r="H57" i="3"/>
  <c r="E61" i="3"/>
  <c r="H61" i="3" s="1"/>
  <c r="E77" i="3"/>
  <c r="H77" i="3" s="1"/>
  <c r="E82" i="3"/>
  <c r="H82" i="3" s="1"/>
  <c r="E87" i="3"/>
  <c r="H87" i="3" s="1"/>
  <c r="E92" i="3"/>
  <c r="H92" i="3" s="1"/>
  <c r="E95" i="3"/>
  <c r="H95" i="3" s="1"/>
  <c r="E101" i="3"/>
  <c r="H101" i="3" s="1"/>
  <c r="E106" i="3"/>
  <c r="H106" i="3" s="1"/>
  <c r="E115" i="3"/>
  <c r="H115" i="3" s="1"/>
  <c r="E124" i="3"/>
  <c r="H124" i="3" s="1"/>
  <c r="E133" i="3"/>
  <c r="H133" i="3" s="1"/>
  <c r="E152" i="3"/>
  <c r="H152" i="3" s="1"/>
  <c r="H167" i="3"/>
  <c r="E174" i="3"/>
  <c r="H174" i="3" s="1"/>
  <c r="H177" i="3"/>
  <c r="E191" i="3"/>
  <c r="H191" i="3" s="1"/>
  <c r="E194" i="3"/>
  <c r="H194" i="3" s="1"/>
  <c r="E201" i="3"/>
  <c r="H201" i="3" s="1"/>
  <c r="E211" i="3"/>
  <c r="H211" i="3" s="1"/>
  <c r="E214" i="3"/>
  <c r="H214" i="3" s="1"/>
  <c r="H217" i="3"/>
  <c r="H221" i="3"/>
  <c r="E225" i="3"/>
  <c r="H225" i="3" s="1"/>
  <c r="H239" i="3"/>
  <c r="H245" i="3"/>
  <c r="H249" i="3"/>
  <c r="H253" i="3"/>
  <c r="H257" i="3"/>
  <c r="E267" i="3"/>
  <c r="H267" i="3" s="1"/>
  <c r="H271" i="3"/>
  <c r="E277" i="3"/>
  <c r="H277" i="3" s="1"/>
  <c r="E291" i="3"/>
  <c r="H291" i="3" s="1"/>
  <c r="H295" i="3"/>
  <c r="E301" i="3"/>
  <c r="H301" i="3" s="1"/>
  <c r="E305" i="3"/>
  <c r="H305" i="3" s="1"/>
  <c r="E327" i="3"/>
  <c r="H327" i="3" s="1"/>
  <c r="E330" i="3"/>
  <c r="H330" i="3" s="1"/>
  <c r="E334" i="3"/>
  <c r="H334" i="3" s="1"/>
  <c r="E338" i="3"/>
  <c r="H338" i="3" s="1"/>
  <c r="H349" i="3"/>
  <c r="H522" i="3"/>
  <c r="E92" i="4"/>
  <c r="H92" i="4" s="1"/>
  <c r="E133" i="4"/>
  <c r="H133" i="4" s="1"/>
  <c r="E136" i="4"/>
  <c r="H136" i="4" s="1"/>
  <c r="E589" i="6"/>
  <c r="H589" i="6" s="1"/>
  <c r="E594" i="6"/>
  <c r="H594" i="6" s="1"/>
  <c r="E148" i="7"/>
  <c r="H148" i="7" s="1"/>
  <c r="E128" i="7"/>
  <c r="H128" i="7" s="1"/>
  <c r="E115" i="7"/>
  <c r="H115" i="7" s="1"/>
  <c r="E103" i="7"/>
  <c r="H103" i="7" s="1"/>
  <c r="E87" i="7"/>
  <c r="H87" i="7" s="1"/>
  <c r="E84" i="7"/>
  <c r="H84" i="7" s="1"/>
  <c r="E79" i="7"/>
  <c r="H79" i="7" s="1"/>
  <c r="G75" i="7"/>
  <c r="C10" i="7"/>
  <c r="E155" i="7"/>
  <c r="H155" i="7" s="1"/>
  <c r="E131" i="7"/>
  <c r="H131" i="7" s="1"/>
  <c r="E129" i="7"/>
  <c r="H129" i="7" s="1"/>
  <c r="E121" i="7"/>
  <c r="H121" i="7" s="1"/>
  <c r="E120" i="7"/>
  <c r="H120" i="7" s="1"/>
  <c r="E116" i="7"/>
  <c r="H116" i="7" s="1"/>
  <c r="E106" i="7"/>
  <c r="H106" i="7" s="1"/>
  <c r="E104" i="7"/>
  <c r="H104" i="7" s="1"/>
  <c r="E94" i="7"/>
  <c r="H94" i="7" s="1"/>
  <c r="E90" i="7"/>
  <c r="H90" i="7" s="1"/>
  <c r="E88" i="7"/>
  <c r="H88" i="7" s="1"/>
  <c r="E80" i="7"/>
  <c r="H80" i="7" s="1"/>
  <c r="E75" i="7"/>
  <c r="E142" i="7"/>
  <c r="H142" i="7" s="1"/>
  <c r="E134" i="7"/>
  <c r="H134" i="7" s="1"/>
  <c r="E132" i="7"/>
  <c r="H132" i="7" s="1"/>
  <c r="E125" i="7"/>
  <c r="H125" i="7" s="1"/>
  <c r="E111" i="7"/>
  <c r="H111" i="7" s="1"/>
  <c r="E109" i="7"/>
  <c r="H109" i="7" s="1"/>
  <c r="E95" i="7"/>
  <c r="H95" i="7" s="1"/>
  <c r="E91" i="7"/>
  <c r="H91" i="7" s="1"/>
  <c r="E76" i="7"/>
  <c r="H76" i="7" s="1"/>
  <c r="E92" i="7"/>
  <c r="H92" i="7" s="1"/>
  <c r="E99" i="7"/>
  <c r="H99" i="7" s="1"/>
  <c r="E328" i="7"/>
  <c r="H328" i="7" s="1"/>
  <c r="E324" i="7"/>
  <c r="H324" i="7" s="1"/>
  <c r="E312" i="7"/>
  <c r="H312" i="7" s="1"/>
  <c r="E288" i="7"/>
  <c r="H288" i="7" s="1"/>
  <c r="E280" i="7"/>
  <c r="H280" i="7" s="1"/>
  <c r="E276" i="7"/>
  <c r="H276" i="7" s="1"/>
  <c r="E236" i="7"/>
  <c r="H236" i="7" s="1"/>
  <c r="E228" i="7"/>
  <c r="H228" i="7" s="1"/>
  <c r="E224" i="7"/>
  <c r="H224" i="7" s="1"/>
  <c r="E208" i="7"/>
  <c r="H208" i="7" s="1"/>
  <c r="E204" i="7"/>
  <c r="H204" i="7" s="1"/>
  <c r="E200" i="7"/>
  <c r="H200" i="7" s="1"/>
  <c r="E188" i="7"/>
  <c r="H188" i="7" s="1"/>
  <c r="E180" i="7"/>
  <c r="H180" i="7" s="1"/>
  <c r="E176" i="7"/>
  <c r="H176" i="7" s="1"/>
  <c r="C11" i="7"/>
  <c r="E329" i="7"/>
  <c r="H329" i="7" s="1"/>
  <c r="E317" i="7"/>
  <c r="H317" i="7" s="1"/>
  <c r="E313" i="7"/>
  <c r="H313" i="7" s="1"/>
  <c r="E301" i="7"/>
  <c r="H301" i="7" s="1"/>
  <c r="E293" i="7"/>
  <c r="H293" i="7" s="1"/>
  <c r="E289" i="7"/>
  <c r="H289" i="7" s="1"/>
  <c r="E277" i="7"/>
  <c r="H277" i="7" s="1"/>
  <c r="E241" i="7"/>
  <c r="H241" i="7" s="1"/>
  <c r="E225" i="7"/>
  <c r="H225" i="7" s="1"/>
  <c r="E213" i="7"/>
  <c r="H213" i="7" s="1"/>
  <c r="E209" i="7"/>
  <c r="H209" i="7" s="1"/>
  <c r="E205" i="7"/>
  <c r="H205" i="7" s="1"/>
  <c r="E189" i="7"/>
  <c r="H189" i="7" s="1"/>
  <c r="E185" i="7"/>
  <c r="H185" i="7" s="1"/>
  <c r="E173" i="7"/>
  <c r="H173" i="7" s="1"/>
  <c r="E338" i="7"/>
  <c r="H338" i="7" s="1"/>
  <c r="E322" i="7"/>
  <c r="H322" i="7" s="1"/>
  <c r="E302" i="7"/>
  <c r="H302" i="7" s="1"/>
  <c r="E294" i="7"/>
  <c r="H294" i="7" s="1"/>
  <c r="E290" i="7"/>
  <c r="H290" i="7" s="1"/>
  <c r="E282" i="7"/>
  <c r="H282" i="7" s="1"/>
  <c r="E262" i="7"/>
  <c r="H262" i="7" s="1"/>
  <c r="E238" i="7"/>
  <c r="H238" i="7" s="1"/>
  <c r="E230" i="7"/>
  <c r="H230" i="7" s="1"/>
  <c r="E214" i="7"/>
  <c r="H214" i="7" s="1"/>
  <c r="E210" i="7"/>
  <c r="H210" i="7" s="1"/>
  <c r="E206" i="7"/>
  <c r="H206" i="7" s="1"/>
  <c r="E202" i="7"/>
  <c r="H202" i="7" s="1"/>
  <c r="E186" i="7"/>
  <c r="H186" i="7" s="1"/>
  <c r="E182" i="7"/>
  <c r="H182" i="7" s="1"/>
  <c r="E178" i="7"/>
  <c r="H178" i="7" s="1"/>
  <c r="E174" i="7"/>
  <c r="H174" i="7" s="1"/>
  <c r="E179" i="7"/>
  <c r="H179" i="7" s="1"/>
  <c r="E187" i="7"/>
  <c r="H187" i="7" s="1"/>
  <c r="E203" i="7"/>
  <c r="H203" i="7" s="1"/>
  <c r="E275" i="7"/>
  <c r="H275" i="7" s="1"/>
  <c r="E283" i="7"/>
  <c r="H283" i="7" s="1"/>
  <c r="E287" i="7"/>
  <c r="H287" i="7" s="1"/>
  <c r="H568" i="7"/>
  <c r="G12" i="8"/>
  <c r="H19" i="8"/>
  <c r="H319" i="8"/>
  <c r="F10" i="12"/>
  <c r="F574" i="13"/>
  <c r="F570" i="13"/>
  <c r="F569" i="13"/>
  <c r="F568" i="13"/>
  <c r="F561" i="13"/>
  <c r="F559" i="13"/>
  <c r="F556" i="13"/>
  <c r="F554" i="13"/>
  <c r="F552" i="13"/>
  <c r="F551" i="13"/>
  <c r="F548" i="13"/>
  <c r="F542" i="13"/>
  <c r="F539" i="13"/>
  <c r="F538" i="13"/>
  <c r="F535" i="13"/>
  <c r="F534" i="13"/>
  <c r="F532" i="13"/>
  <c r="F517" i="13"/>
  <c r="F515" i="13"/>
  <c r="F510" i="13"/>
  <c r="F500" i="13"/>
  <c r="F498" i="13"/>
  <c r="F495" i="13"/>
  <c r="F490" i="13"/>
  <c r="F489" i="13"/>
  <c r="F485" i="13"/>
  <c r="F484" i="13"/>
  <c r="F483" i="13"/>
  <c r="F481" i="13"/>
  <c r="F479" i="13"/>
  <c r="F475" i="13"/>
  <c r="F471" i="13"/>
  <c r="F469" i="13"/>
  <c r="F468" i="13"/>
  <c r="F466" i="13"/>
  <c r="F465" i="13"/>
  <c r="F458" i="13"/>
  <c r="F457" i="13"/>
  <c r="F456" i="13"/>
  <c r="F455" i="13"/>
  <c r="F453" i="13"/>
  <c r="F445" i="13"/>
  <c r="F443" i="13"/>
  <c r="F441" i="13"/>
  <c r="F440" i="13"/>
  <c r="F439" i="13"/>
  <c r="F438" i="13"/>
  <c r="F437" i="13"/>
  <c r="F436" i="13"/>
  <c r="F434" i="13"/>
  <c r="F432" i="13"/>
  <c r="F429" i="13"/>
  <c r="F425" i="13"/>
  <c r="F424" i="13"/>
  <c r="F423" i="13"/>
  <c r="F420" i="13"/>
  <c r="F412" i="13"/>
  <c r="F410" i="13"/>
  <c r="F409" i="13"/>
  <c r="F408" i="13"/>
  <c r="F405" i="13"/>
  <c r="F403" i="13"/>
  <c r="F399" i="13"/>
  <c r="F398" i="13"/>
  <c r="F397" i="13"/>
  <c r="F395" i="13"/>
  <c r="F391" i="13"/>
  <c r="F388" i="13"/>
  <c r="F387" i="13"/>
  <c r="F384" i="13"/>
  <c r="F383" i="13"/>
  <c r="F380" i="13"/>
  <c r="F379" i="13"/>
  <c r="F378" i="13"/>
  <c r="F374" i="13"/>
  <c r="F373" i="13"/>
  <c r="F372" i="13"/>
  <c r="F369" i="13"/>
  <c r="F365" i="13"/>
  <c r="F364" i="13"/>
  <c r="F362" i="13"/>
  <c r="F361" i="13"/>
  <c r="F358" i="13"/>
  <c r="F355" i="13"/>
  <c r="F351" i="13"/>
  <c r="F350" i="13"/>
  <c r="F349" i="13"/>
  <c r="D12" i="13"/>
  <c r="F10" i="14"/>
  <c r="F12" i="14"/>
  <c r="E23" i="6"/>
  <c r="H23" i="6" s="1"/>
  <c r="E30" i="6"/>
  <c r="H30" i="6" s="1"/>
  <c r="E40" i="6"/>
  <c r="H40" i="6" s="1"/>
  <c r="E44" i="6"/>
  <c r="H44" i="6" s="1"/>
  <c r="E50" i="6"/>
  <c r="H50" i="6" s="1"/>
  <c r="E60" i="6"/>
  <c r="H60" i="6" s="1"/>
  <c r="E61" i="6"/>
  <c r="H61" i="6" s="1"/>
  <c r="E62" i="6"/>
  <c r="H62" i="6" s="1"/>
  <c r="E63" i="6"/>
  <c r="H63" i="6" s="1"/>
  <c r="E64" i="6"/>
  <c r="H64" i="6" s="1"/>
  <c r="G75" i="6"/>
  <c r="E77" i="6"/>
  <c r="H77" i="6" s="1"/>
  <c r="E85" i="6"/>
  <c r="H85" i="6" s="1"/>
  <c r="E89" i="6"/>
  <c r="H89" i="6" s="1"/>
  <c r="E93" i="6"/>
  <c r="H93" i="6" s="1"/>
  <c r="E97" i="6"/>
  <c r="H97" i="6" s="1"/>
  <c r="E109" i="6"/>
  <c r="H109" i="6" s="1"/>
  <c r="E113" i="6"/>
  <c r="H113" i="6" s="1"/>
  <c r="E117" i="6"/>
  <c r="H117" i="6" s="1"/>
  <c r="E121" i="6"/>
  <c r="H121" i="6" s="1"/>
  <c r="E125" i="6"/>
  <c r="H125" i="6" s="1"/>
  <c r="E129" i="6"/>
  <c r="H129" i="6" s="1"/>
  <c r="E133" i="6"/>
  <c r="H133" i="6" s="1"/>
  <c r="E137" i="6"/>
  <c r="H137" i="6" s="1"/>
  <c r="E141" i="6"/>
  <c r="H141" i="6" s="1"/>
  <c r="E145" i="6"/>
  <c r="H145" i="6" s="1"/>
  <c r="E153" i="6"/>
  <c r="H153" i="6" s="1"/>
  <c r="E157" i="6"/>
  <c r="H157" i="6" s="1"/>
  <c r="E161" i="6"/>
  <c r="H161" i="6" s="1"/>
  <c r="F609" i="6"/>
  <c r="F608" i="6"/>
  <c r="F607" i="6"/>
  <c r="F606" i="6"/>
  <c r="F605" i="6"/>
  <c r="F604" i="6"/>
  <c r="F603" i="6"/>
  <c r="F601" i="6"/>
  <c r="F600" i="6"/>
  <c r="F599" i="6"/>
  <c r="F598" i="6"/>
  <c r="F597" i="6"/>
  <c r="F595" i="6"/>
  <c r="F594" i="6"/>
  <c r="F593" i="6"/>
  <c r="F592" i="6"/>
  <c r="F590" i="6"/>
  <c r="F589" i="6"/>
  <c r="F587" i="6"/>
  <c r="F586" i="6"/>
  <c r="F585" i="6"/>
  <c r="F584" i="6"/>
  <c r="F583" i="6"/>
  <c r="F582" i="6"/>
  <c r="D13" i="6"/>
  <c r="G19" i="7"/>
  <c r="F165" i="7"/>
  <c r="F164" i="7"/>
  <c r="F149" i="7"/>
  <c r="F143" i="7"/>
  <c r="F142" i="7"/>
  <c r="F131" i="7"/>
  <c r="F128" i="7"/>
  <c r="F126" i="7"/>
  <c r="F125" i="7"/>
  <c r="F121" i="7"/>
  <c r="F115" i="7"/>
  <c r="F114" i="7"/>
  <c r="F111" i="7"/>
  <c r="F108" i="7"/>
  <c r="F103" i="7"/>
  <c r="F99" i="7"/>
  <c r="F95" i="7"/>
  <c r="F94" i="7"/>
  <c r="F93" i="7"/>
  <c r="F92" i="7"/>
  <c r="F91" i="7"/>
  <c r="F90" i="7"/>
  <c r="F87" i="7"/>
  <c r="F82" i="7"/>
  <c r="F81" i="7"/>
  <c r="F80" i="7"/>
  <c r="F79" i="7"/>
  <c r="F78" i="7"/>
  <c r="F76" i="7"/>
  <c r="F75" i="7"/>
  <c r="D10" i="7"/>
  <c r="D8" i="7"/>
  <c r="F13" i="7" s="1"/>
  <c r="E28" i="8"/>
  <c r="H28" i="8" s="1"/>
  <c r="E50" i="8"/>
  <c r="H50" i="8" s="1"/>
  <c r="E66" i="8"/>
  <c r="H66" i="8" s="1"/>
  <c r="E67" i="8"/>
  <c r="H67" i="8" s="1"/>
  <c r="G75" i="8"/>
  <c r="E77" i="8"/>
  <c r="H77" i="8" s="1"/>
  <c r="E89" i="8"/>
  <c r="H89" i="8" s="1"/>
  <c r="E93" i="8"/>
  <c r="H93" i="8" s="1"/>
  <c r="E97" i="8"/>
  <c r="H97" i="8" s="1"/>
  <c r="E101" i="8"/>
  <c r="H101" i="8" s="1"/>
  <c r="E109" i="8"/>
  <c r="H109" i="8" s="1"/>
  <c r="E113" i="8"/>
  <c r="H113" i="8" s="1"/>
  <c r="E117" i="8"/>
  <c r="H117" i="8" s="1"/>
  <c r="E121" i="8"/>
  <c r="H121" i="8" s="1"/>
  <c r="E125" i="8"/>
  <c r="H125" i="8" s="1"/>
  <c r="E129" i="8"/>
  <c r="H129" i="8" s="1"/>
  <c r="E133" i="8"/>
  <c r="H133" i="8" s="1"/>
  <c r="E141" i="8"/>
  <c r="H141" i="8" s="1"/>
  <c r="F609" i="8"/>
  <c r="F607" i="8"/>
  <c r="F605" i="8"/>
  <c r="F603" i="8"/>
  <c r="F601" i="8"/>
  <c r="F600" i="8"/>
  <c r="F599" i="8"/>
  <c r="F597" i="8"/>
  <c r="F595" i="8"/>
  <c r="F593" i="8"/>
  <c r="F589" i="8"/>
  <c r="F587" i="8"/>
  <c r="F586" i="8"/>
  <c r="F585" i="8"/>
  <c r="F584" i="8"/>
  <c r="F583" i="8"/>
  <c r="F582" i="8"/>
  <c r="D13" i="8"/>
  <c r="F12" i="10"/>
  <c r="F570" i="11"/>
  <c r="F569" i="11"/>
  <c r="F568" i="11"/>
  <c r="F562" i="11"/>
  <c r="F561" i="11"/>
  <c r="F560" i="11"/>
  <c r="F559" i="11"/>
  <c r="F556" i="11"/>
  <c r="F554" i="11"/>
  <c r="F551" i="11"/>
  <c r="F550" i="11"/>
  <c r="F549" i="11"/>
  <c r="F548" i="11"/>
  <c r="F539" i="11"/>
  <c r="F538" i="11"/>
  <c r="F535" i="11"/>
  <c r="F532" i="11"/>
  <c r="F528" i="11"/>
  <c r="F522" i="11"/>
  <c r="F516" i="11"/>
  <c r="F515" i="11"/>
  <c r="F510" i="11"/>
  <c r="F500" i="11"/>
  <c r="F497" i="11"/>
  <c r="F489" i="11"/>
  <c r="F486" i="11"/>
  <c r="F484" i="11"/>
  <c r="F483" i="11"/>
  <c r="F481" i="11"/>
  <c r="F479" i="11"/>
  <c r="F476" i="11"/>
  <c r="F472" i="11"/>
  <c r="F471" i="11"/>
  <c r="F469" i="11"/>
  <c r="F468" i="11"/>
  <c r="F466" i="11"/>
  <c r="F465" i="11"/>
  <c r="F464" i="11"/>
  <c r="F463" i="11"/>
  <c r="F457" i="11"/>
  <c r="F456" i="11"/>
  <c r="F455" i="11"/>
  <c r="F453" i="11"/>
  <c r="F449" i="11"/>
  <c r="F444" i="11"/>
  <c r="F442" i="11"/>
  <c r="F441" i="11"/>
  <c r="F439" i="11"/>
  <c r="F438" i="11"/>
  <c r="F437" i="11"/>
  <c r="F436" i="11"/>
  <c r="F435" i="11"/>
  <c r="F434" i="11"/>
  <c r="F432" i="11"/>
  <c r="F420" i="11"/>
  <c r="F412" i="11"/>
  <c r="F410" i="11"/>
  <c r="F409" i="11"/>
  <c r="F399" i="11"/>
  <c r="F398" i="11"/>
  <c r="F397" i="11"/>
  <c r="F395" i="11"/>
  <c r="F394" i="11"/>
  <c r="F388" i="11"/>
  <c r="F384" i="11"/>
  <c r="F382" i="11"/>
  <c r="F380" i="11"/>
  <c r="F379" i="11"/>
  <c r="F374" i="11"/>
  <c r="F373" i="11"/>
  <c r="F362" i="11"/>
  <c r="F361" i="11"/>
  <c r="F359" i="11"/>
  <c r="F355" i="11"/>
  <c r="F350" i="11"/>
  <c r="F349" i="11"/>
  <c r="D12" i="11"/>
  <c r="G12" i="11" s="1"/>
  <c r="H12" i="11" s="1"/>
  <c r="F69" i="12"/>
  <c r="F68" i="12"/>
  <c r="F64" i="12"/>
  <c r="F50" i="12"/>
  <c r="F39" i="12"/>
  <c r="F27" i="12"/>
  <c r="F19" i="12"/>
  <c r="D9" i="12"/>
  <c r="F9" i="12" s="1"/>
  <c r="F609" i="12"/>
  <c r="F608" i="12"/>
  <c r="F603" i="12"/>
  <c r="F601" i="12"/>
  <c r="F600" i="12"/>
  <c r="F592" i="12"/>
  <c r="F586" i="12"/>
  <c r="F585" i="12"/>
  <c r="F583" i="12"/>
  <c r="F582" i="12"/>
  <c r="D13" i="12"/>
  <c r="F13" i="12" s="1"/>
  <c r="H585" i="3"/>
  <c r="H589" i="3"/>
  <c r="H593" i="3"/>
  <c r="H597" i="3"/>
  <c r="H601" i="3"/>
  <c r="H605" i="3"/>
  <c r="H609" i="3"/>
  <c r="H83" i="4"/>
  <c r="H95" i="4"/>
  <c r="H107" i="4"/>
  <c r="H111" i="4"/>
  <c r="H119" i="4"/>
  <c r="H123" i="4"/>
  <c r="H127" i="4"/>
  <c r="H135" i="4"/>
  <c r="H147" i="4"/>
  <c r="H151" i="4"/>
  <c r="H159" i="4"/>
  <c r="H163" i="4"/>
  <c r="H167" i="4"/>
  <c r="F343" i="4"/>
  <c r="F319" i="4"/>
  <c r="F317" i="4"/>
  <c r="F304" i="4"/>
  <c r="F302" i="4"/>
  <c r="F290" i="4"/>
  <c r="F283" i="4"/>
  <c r="F282" i="4"/>
  <c r="F238" i="4"/>
  <c r="F236" i="4"/>
  <c r="F225" i="4"/>
  <c r="F218" i="4"/>
  <c r="F213" i="4"/>
  <c r="F208" i="4"/>
  <c r="F206" i="4"/>
  <c r="F205" i="4"/>
  <c r="F204" i="4"/>
  <c r="F203" i="4"/>
  <c r="F200" i="4"/>
  <c r="F179" i="4"/>
  <c r="F178" i="4"/>
  <c r="F175" i="4"/>
  <c r="F173" i="4"/>
  <c r="D11" i="4"/>
  <c r="H353" i="4"/>
  <c r="H357" i="4"/>
  <c r="H365" i="4"/>
  <c r="H369" i="4"/>
  <c r="H377" i="4"/>
  <c r="H381" i="4"/>
  <c r="H385" i="4"/>
  <c r="H389" i="4"/>
  <c r="H393" i="4"/>
  <c r="H397" i="4"/>
  <c r="H401" i="4"/>
  <c r="H409" i="4"/>
  <c r="H413" i="4"/>
  <c r="H417" i="4"/>
  <c r="H421" i="4"/>
  <c r="H429" i="4"/>
  <c r="H433" i="4"/>
  <c r="H437" i="4"/>
  <c r="H449" i="4"/>
  <c r="H453" i="4"/>
  <c r="H457" i="4"/>
  <c r="H461" i="4"/>
  <c r="H469" i="4"/>
  <c r="H473" i="4"/>
  <c r="H477" i="4"/>
  <c r="H481" i="4"/>
  <c r="H489" i="4"/>
  <c r="H493" i="4"/>
  <c r="H501" i="4"/>
  <c r="H505" i="4"/>
  <c r="H509" i="4"/>
  <c r="H513" i="4"/>
  <c r="H517" i="4"/>
  <c r="H521" i="4"/>
  <c r="H525" i="4"/>
  <c r="H529" i="4"/>
  <c r="H533" i="4"/>
  <c r="H537" i="4"/>
  <c r="H541" i="4"/>
  <c r="H545" i="4"/>
  <c r="H549" i="4"/>
  <c r="H553" i="4"/>
  <c r="H557" i="4"/>
  <c r="H565" i="4"/>
  <c r="H573" i="4"/>
  <c r="E585" i="4"/>
  <c r="H585" i="4" s="1"/>
  <c r="E600" i="4"/>
  <c r="H600" i="4" s="1"/>
  <c r="H23" i="5"/>
  <c r="H31" i="5"/>
  <c r="H35" i="5"/>
  <c r="H43" i="5"/>
  <c r="H47" i="5"/>
  <c r="H55" i="5"/>
  <c r="H59" i="5"/>
  <c r="H63" i="5"/>
  <c r="H198" i="5"/>
  <c r="H214" i="5"/>
  <c r="H218" i="5"/>
  <c r="H226" i="5"/>
  <c r="H230" i="5"/>
  <c r="H234" i="5"/>
  <c r="H242" i="5"/>
  <c r="H246" i="5"/>
  <c r="H254" i="5"/>
  <c r="H262" i="5"/>
  <c r="H266" i="5"/>
  <c r="H270" i="5"/>
  <c r="H274" i="5"/>
  <c r="H282" i="5"/>
  <c r="H286" i="5"/>
  <c r="H298" i="5"/>
  <c r="H306" i="5"/>
  <c r="H310" i="5"/>
  <c r="H314" i="5"/>
  <c r="H318" i="5"/>
  <c r="H326" i="5"/>
  <c r="H330" i="5"/>
  <c r="H334" i="5"/>
  <c r="H338" i="5"/>
  <c r="H342" i="5"/>
  <c r="H590" i="5"/>
  <c r="H594" i="5"/>
  <c r="C8" i="6"/>
  <c r="E12" i="6" s="1"/>
  <c r="F68" i="6"/>
  <c r="F67" i="6"/>
  <c r="F65" i="6"/>
  <c r="F64" i="6"/>
  <c r="F59" i="6"/>
  <c r="F54" i="6"/>
  <c r="F51" i="6"/>
  <c r="F50" i="6"/>
  <c r="F49" i="6"/>
  <c r="F48" i="6"/>
  <c r="F45" i="6"/>
  <c r="F44" i="6"/>
  <c r="F39" i="6"/>
  <c r="F38" i="6"/>
  <c r="F36" i="6"/>
  <c r="F30" i="6"/>
  <c r="F29" i="6"/>
  <c r="F28" i="6"/>
  <c r="F27" i="6"/>
  <c r="F23" i="6"/>
  <c r="F22" i="6"/>
  <c r="F19" i="6"/>
  <c r="D9" i="6"/>
  <c r="E29" i="6"/>
  <c r="H29" i="6" s="1"/>
  <c r="E39" i="6"/>
  <c r="H39" i="6" s="1"/>
  <c r="E55" i="6"/>
  <c r="H55" i="6" s="1"/>
  <c r="E68" i="6"/>
  <c r="H68" i="6" s="1"/>
  <c r="E76" i="6"/>
  <c r="H76" i="6" s="1"/>
  <c r="E80" i="6"/>
  <c r="H80" i="6" s="1"/>
  <c r="E84" i="6"/>
  <c r="H84" i="6" s="1"/>
  <c r="H88" i="6"/>
  <c r="E92" i="6"/>
  <c r="H92" i="6" s="1"/>
  <c r="E96" i="6"/>
  <c r="H96" i="6" s="1"/>
  <c r="E100" i="6"/>
  <c r="H100" i="6" s="1"/>
  <c r="E104" i="6"/>
  <c r="H104" i="6" s="1"/>
  <c r="E108" i="6"/>
  <c r="H108" i="6" s="1"/>
  <c r="E112" i="6"/>
  <c r="H112" i="6" s="1"/>
  <c r="E116" i="6"/>
  <c r="H116" i="6" s="1"/>
  <c r="E120" i="6"/>
  <c r="H120" i="6" s="1"/>
  <c r="E124" i="6"/>
  <c r="H124" i="6" s="1"/>
  <c r="E128" i="6"/>
  <c r="H128" i="6" s="1"/>
  <c r="E132" i="6"/>
  <c r="H132" i="6" s="1"/>
  <c r="E136" i="6"/>
  <c r="H136" i="6" s="1"/>
  <c r="E140" i="6"/>
  <c r="H140" i="6" s="1"/>
  <c r="H144" i="6"/>
  <c r="E148" i="6"/>
  <c r="H148" i="6" s="1"/>
  <c r="E152" i="6"/>
  <c r="H152" i="6" s="1"/>
  <c r="H156" i="6"/>
  <c r="H160" i="6"/>
  <c r="E164" i="6"/>
  <c r="H164" i="6" s="1"/>
  <c r="E175" i="6"/>
  <c r="H175" i="6" s="1"/>
  <c r="E180" i="6"/>
  <c r="H180" i="6" s="1"/>
  <c r="E185" i="6"/>
  <c r="H185" i="6" s="1"/>
  <c r="E189" i="6"/>
  <c r="H189" i="6" s="1"/>
  <c r="E194" i="6"/>
  <c r="H194" i="6" s="1"/>
  <c r="E201" i="6"/>
  <c r="H201" i="6" s="1"/>
  <c r="E205" i="6"/>
  <c r="H205" i="6" s="1"/>
  <c r="E210" i="6"/>
  <c r="H210" i="6" s="1"/>
  <c r="E215" i="6"/>
  <c r="H215" i="6" s="1"/>
  <c r="E226" i="6"/>
  <c r="H226" i="6" s="1"/>
  <c r="E227" i="6"/>
  <c r="H227" i="6" s="1"/>
  <c r="E233" i="6"/>
  <c r="H233" i="6" s="1"/>
  <c r="E234" i="6"/>
  <c r="H234" i="6" s="1"/>
  <c r="E244" i="6"/>
  <c r="H244" i="6" s="1"/>
  <c r="E250" i="6"/>
  <c r="H250" i="6" s="1"/>
  <c r="E260" i="6"/>
  <c r="H260" i="6" s="1"/>
  <c r="E275" i="6"/>
  <c r="H275" i="6" s="1"/>
  <c r="E279" i="6"/>
  <c r="H279" i="6" s="1"/>
  <c r="E280" i="6"/>
  <c r="H280" i="6" s="1"/>
  <c r="E288" i="6"/>
  <c r="H288" i="6" s="1"/>
  <c r="E293" i="6"/>
  <c r="H293" i="6" s="1"/>
  <c r="E305" i="6"/>
  <c r="H305" i="6" s="1"/>
  <c r="E306" i="6"/>
  <c r="H306" i="6" s="1"/>
  <c r="E321" i="6"/>
  <c r="H321" i="6" s="1"/>
  <c r="E323" i="6"/>
  <c r="H323" i="6" s="1"/>
  <c r="E328" i="6"/>
  <c r="H328" i="6" s="1"/>
  <c r="E338" i="6"/>
  <c r="H338" i="6" s="1"/>
  <c r="G349" i="6"/>
  <c r="H349" i="6" s="1"/>
  <c r="E351" i="6"/>
  <c r="H351" i="6" s="1"/>
  <c r="E355" i="6"/>
  <c r="H355" i="6" s="1"/>
  <c r="E359" i="6"/>
  <c r="H359" i="6" s="1"/>
  <c r="H363" i="6"/>
  <c r="E367" i="6"/>
  <c r="H367" i="6" s="1"/>
  <c r="H371" i="6"/>
  <c r="E375" i="6"/>
  <c r="H375" i="6" s="1"/>
  <c r="E379" i="6"/>
  <c r="H379" i="6" s="1"/>
  <c r="E383" i="6"/>
  <c r="H383" i="6" s="1"/>
  <c r="E387" i="6"/>
  <c r="H387" i="6" s="1"/>
  <c r="E391" i="6"/>
  <c r="H391" i="6" s="1"/>
  <c r="E395" i="6"/>
  <c r="H395" i="6" s="1"/>
  <c r="E399" i="6"/>
  <c r="H399" i="6" s="1"/>
  <c r="E403" i="6"/>
  <c r="H403" i="6" s="1"/>
  <c r="H407" i="6"/>
  <c r="E411" i="6"/>
  <c r="H411" i="6" s="1"/>
  <c r="H415" i="6"/>
  <c r="H419" i="6"/>
  <c r="E423" i="6"/>
  <c r="H423" i="6" s="1"/>
  <c r="H427" i="6"/>
  <c r="H431" i="6"/>
  <c r="H435" i="6"/>
  <c r="H439" i="6"/>
  <c r="E443" i="6"/>
  <c r="H443" i="6" s="1"/>
  <c r="H447" i="6"/>
  <c r="H451" i="6"/>
  <c r="E455" i="6"/>
  <c r="H455" i="6" s="1"/>
  <c r="E459" i="6"/>
  <c r="H459" i="6" s="1"/>
  <c r="E463" i="6"/>
  <c r="H463" i="6" s="1"/>
  <c r="E467" i="6"/>
  <c r="H467" i="6" s="1"/>
  <c r="E471" i="6"/>
  <c r="H471" i="6" s="1"/>
  <c r="H475" i="6"/>
  <c r="E479" i="6"/>
  <c r="H479" i="6" s="1"/>
  <c r="E483" i="6"/>
  <c r="H483" i="6" s="1"/>
  <c r="E487" i="6"/>
  <c r="H487" i="6" s="1"/>
  <c r="H491" i="6"/>
  <c r="H495" i="6"/>
  <c r="E499" i="6"/>
  <c r="H499" i="6" s="1"/>
  <c r="E503" i="6"/>
  <c r="H503" i="6" s="1"/>
  <c r="E507" i="6"/>
  <c r="H507" i="6" s="1"/>
  <c r="E511" i="6"/>
  <c r="H511" i="6" s="1"/>
  <c r="E515" i="6"/>
  <c r="H515" i="6" s="1"/>
  <c r="H519" i="6"/>
  <c r="E523" i="6"/>
  <c r="H523" i="6" s="1"/>
  <c r="H527" i="6"/>
  <c r="E531" i="6"/>
  <c r="H531" i="6" s="1"/>
  <c r="E535" i="6"/>
  <c r="H535" i="6" s="1"/>
  <c r="E539" i="6"/>
  <c r="H539" i="6" s="1"/>
  <c r="H543" i="6"/>
  <c r="H547" i="6"/>
  <c r="E551" i="6"/>
  <c r="H551" i="6" s="1"/>
  <c r="H555" i="6"/>
  <c r="E559" i="6"/>
  <c r="H559" i="6" s="1"/>
  <c r="H563" i="6"/>
  <c r="H567" i="6"/>
  <c r="E571" i="6"/>
  <c r="H571" i="6" s="1"/>
  <c r="H575" i="6"/>
  <c r="C8" i="7"/>
  <c r="G8" i="7" s="1"/>
  <c r="C9" i="7"/>
  <c r="H20" i="7"/>
  <c r="H24" i="7"/>
  <c r="H28" i="7"/>
  <c r="H32" i="7"/>
  <c r="H36" i="7"/>
  <c r="H40" i="7"/>
  <c r="E44" i="7"/>
  <c r="H44" i="7" s="1"/>
  <c r="H48" i="7"/>
  <c r="H52" i="7"/>
  <c r="H56" i="7"/>
  <c r="H60" i="7"/>
  <c r="E64" i="7"/>
  <c r="H64" i="7" s="1"/>
  <c r="E68" i="7"/>
  <c r="H68" i="7" s="1"/>
  <c r="H177" i="7"/>
  <c r="H181" i="7"/>
  <c r="H193" i="7"/>
  <c r="H197" i="7"/>
  <c r="H201" i="7"/>
  <c r="H217" i="7"/>
  <c r="H221" i="7"/>
  <c r="H229" i="7"/>
  <c r="H233" i="7"/>
  <c r="H237" i="7"/>
  <c r="H245" i="7"/>
  <c r="H249" i="7"/>
  <c r="H253" i="7"/>
  <c r="H257" i="7"/>
  <c r="H261" i="7"/>
  <c r="H265" i="7"/>
  <c r="H269" i="7"/>
  <c r="H273" i="7"/>
  <c r="H281" i="7"/>
  <c r="H285" i="7"/>
  <c r="H297" i="7"/>
  <c r="H305" i="7"/>
  <c r="H309" i="7"/>
  <c r="H321" i="7"/>
  <c r="H325" i="7"/>
  <c r="H333" i="7"/>
  <c r="H337" i="7"/>
  <c r="H341" i="7"/>
  <c r="H590" i="7"/>
  <c r="H594" i="7"/>
  <c r="H598" i="7"/>
  <c r="H606" i="7"/>
  <c r="C8" i="8"/>
  <c r="F64" i="8"/>
  <c r="F62" i="8"/>
  <c r="F54" i="8"/>
  <c r="F50" i="8"/>
  <c r="F45" i="8"/>
  <c r="F39" i="8"/>
  <c r="F36" i="8"/>
  <c r="F29" i="8"/>
  <c r="F27" i="8"/>
  <c r="F19" i="8"/>
  <c r="D9" i="8"/>
  <c r="E25" i="8"/>
  <c r="H25" i="8" s="1"/>
  <c r="E27" i="8"/>
  <c r="H27" i="8" s="1"/>
  <c r="E45" i="8"/>
  <c r="H45" i="8" s="1"/>
  <c r="E64" i="8"/>
  <c r="H64" i="8" s="1"/>
  <c r="E76" i="8"/>
  <c r="H76" i="8" s="1"/>
  <c r="E80" i="8"/>
  <c r="H80" i="8" s="1"/>
  <c r="E84" i="8"/>
  <c r="H84" i="8" s="1"/>
  <c r="H88" i="8"/>
  <c r="E92" i="8"/>
  <c r="H92" i="8" s="1"/>
  <c r="H96" i="8"/>
  <c r="H100" i="8"/>
  <c r="E104" i="8"/>
  <c r="H104" i="8" s="1"/>
  <c r="H108" i="8"/>
  <c r="E112" i="8"/>
  <c r="H112" i="8" s="1"/>
  <c r="E116" i="8"/>
  <c r="H116" i="8" s="1"/>
  <c r="E120" i="8"/>
  <c r="H120" i="8" s="1"/>
  <c r="E124" i="8"/>
  <c r="H124" i="8" s="1"/>
  <c r="E128" i="8"/>
  <c r="H128" i="8" s="1"/>
  <c r="E132" i="8"/>
  <c r="H132" i="8" s="1"/>
  <c r="E136" i="8"/>
  <c r="H136" i="8" s="1"/>
  <c r="E140" i="8"/>
  <c r="H140" i="8" s="1"/>
  <c r="E144" i="8"/>
  <c r="H144" i="8" s="1"/>
  <c r="E148" i="8"/>
  <c r="H148" i="8" s="1"/>
  <c r="H152" i="8"/>
  <c r="H156" i="8"/>
  <c r="H160" i="8"/>
  <c r="E164" i="8"/>
  <c r="H164" i="8" s="1"/>
  <c r="E180" i="8"/>
  <c r="H180" i="8" s="1"/>
  <c r="E186" i="8"/>
  <c r="H186" i="8" s="1"/>
  <c r="E194" i="8"/>
  <c r="H194" i="8" s="1"/>
  <c r="E202" i="8"/>
  <c r="H202" i="8" s="1"/>
  <c r="E206" i="8"/>
  <c r="H206" i="8" s="1"/>
  <c r="E213" i="8"/>
  <c r="H213" i="8" s="1"/>
  <c r="E225" i="8"/>
  <c r="H225" i="8" s="1"/>
  <c r="E240" i="8"/>
  <c r="H240" i="8" s="1"/>
  <c r="E241" i="8"/>
  <c r="H241" i="8" s="1"/>
  <c r="E275" i="8"/>
  <c r="H275" i="8" s="1"/>
  <c r="E288" i="8"/>
  <c r="H288" i="8" s="1"/>
  <c r="E308" i="8"/>
  <c r="H308" i="8" s="1"/>
  <c r="E321" i="8"/>
  <c r="H321" i="8" s="1"/>
  <c r="E335" i="8"/>
  <c r="H335" i="8" s="1"/>
  <c r="E338" i="8"/>
  <c r="H338" i="8" s="1"/>
  <c r="E343" i="8"/>
  <c r="H343" i="8" s="1"/>
  <c r="G349" i="8"/>
  <c r="H349" i="8" s="1"/>
  <c r="E351" i="8"/>
  <c r="H351" i="8" s="1"/>
  <c r="E355" i="8"/>
  <c r="H355" i="8" s="1"/>
  <c r="H359" i="8"/>
  <c r="H363" i="8"/>
  <c r="H367" i="8"/>
  <c r="H371" i="8"/>
  <c r="H375" i="8"/>
  <c r="E379" i="8"/>
  <c r="H379" i="8" s="1"/>
  <c r="E383" i="8"/>
  <c r="H383" i="8" s="1"/>
  <c r="H387" i="8"/>
  <c r="E391" i="8"/>
  <c r="H391" i="8" s="1"/>
  <c r="E395" i="8"/>
  <c r="H395" i="8" s="1"/>
  <c r="E399" i="8"/>
  <c r="H399" i="8" s="1"/>
  <c r="E403" i="8"/>
  <c r="H403" i="8" s="1"/>
  <c r="H407" i="8"/>
  <c r="E411" i="8"/>
  <c r="H411" i="8" s="1"/>
  <c r="H415" i="8"/>
  <c r="H419" i="8"/>
  <c r="H423" i="8"/>
  <c r="H427" i="8"/>
  <c r="H431" i="8"/>
  <c r="H435" i="8"/>
  <c r="H439" i="8"/>
  <c r="E443" i="8"/>
  <c r="H443" i="8" s="1"/>
  <c r="H447" i="8"/>
  <c r="H451" i="8"/>
  <c r="E455" i="8"/>
  <c r="H455" i="8" s="1"/>
  <c r="E459" i="8"/>
  <c r="H459" i="8" s="1"/>
  <c r="E463" i="8"/>
  <c r="H463" i="8" s="1"/>
  <c r="E467" i="8"/>
  <c r="H467" i="8" s="1"/>
  <c r="E471" i="8"/>
  <c r="H471" i="8" s="1"/>
  <c r="H475" i="8"/>
  <c r="E479" i="8"/>
  <c r="H479" i="8" s="1"/>
  <c r="E483" i="8"/>
  <c r="H483" i="8" s="1"/>
  <c r="E487" i="8"/>
  <c r="H487" i="8" s="1"/>
  <c r="H491" i="8"/>
  <c r="E495" i="8"/>
  <c r="H495" i="8" s="1"/>
  <c r="E499" i="8"/>
  <c r="H499" i="8" s="1"/>
  <c r="H503" i="8"/>
  <c r="E507" i="8"/>
  <c r="H507" i="8" s="1"/>
  <c r="H511" i="8"/>
  <c r="E515" i="8"/>
  <c r="H515" i="8" s="1"/>
  <c r="H519" i="8"/>
  <c r="H523" i="8"/>
  <c r="H527" i="8"/>
  <c r="H531" i="8"/>
  <c r="E535" i="8"/>
  <c r="H535" i="8" s="1"/>
  <c r="E539" i="8"/>
  <c r="H539" i="8" s="1"/>
  <c r="H543" i="8"/>
  <c r="H547" i="8"/>
  <c r="E551" i="8"/>
  <c r="H551" i="8" s="1"/>
  <c r="H555" i="8"/>
  <c r="E559" i="8"/>
  <c r="H559" i="8" s="1"/>
  <c r="H563" i="8"/>
  <c r="H567" i="8"/>
  <c r="H571" i="8"/>
  <c r="H575" i="8"/>
  <c r="H23" i="9"/>
  <c r="H31" i="9"/>
  <c r="H35" i="9"/>
  <c r="H43" i="9"/>
  <c r="H47" i="9"/>
  <c r="H51" i="9"/>
  <c r="H55" i="9"/>
  <c r="H59" i="9"/>
  <c r="H63" i="9"/>
  <c r="H67" i="9"/>
  <c r="H176" i="9"/>
  <c r="H180" i="9"/>
  <c r="H184" i="9"/>
  <c r="H188" i="9"/>
  <c r="H192" i="9"/>
  <c r="H196" i="9"/>
  <c r="H200" i="9"/>
  <c r="H204" i="9"/>
  <c r="H208" i="9"/>
  <c r="H212" i="9"/>
  <c r="H216" i="9"/>
  <c r="H220" i="9"/>
  <c r="H224" i="9"/>
  <c r="H228" i="9"/>
  <c r="H232" i="9"/>
  <c r="H236" i="9"/>
  <c r="H240" i="9"/>
  <c r="H244" i="9"/>
  <c r="H248" i="9"/>
  <c r="H252" i="9"/>
  <c r="H256" i="9"/>
  <c r="H260" i="9"/>
  <c r="H264" i="9"/>
  <c r="H268" i="9"/>
  <c r="H272" i="9"/>
  <c r="H276" i="9"/>
  <c r="H280" i="9"/>
  <c r="H284" i="9"/>
  <c r="H288" i="9"/>
  <c r="H292" i="9"/>
  <c r="H296" i="9"/>
  <c r="H300" i="9"/>
  <c r="H304" i="9"/>
  <c r="H308" i="9"/>
  <c r="H312" i="9"/>
  <c r="H316" i="9"/>
  <c r="H320" i="9"/>
  <c r="H324" i="9"/>
  <c r="H328" i="9"/>
  <c r="H332" i="9"/>
  <c r="H336" i="9"/>
  <c r="H340" i="9"/>
  <c r="E351" i="9"/>
  <c r="H351" i="9" s="1"/>
  <c r="E352" i="9"/>
  <c r="H352" i="9" s="1"/>
  <c r="E362" i="9"/>
  <c r="H362" i="9" s="1"/>
  <c r="E373" i="9"/>
  <c r="H373" i="9" s="1"/>
  <c r="E382" i="9"/>
  <c r="H382" i="9" s="1"/>
  <c r="E383" i="9"/>
  <c r="H383" i="9" s="1"/>
  <c r="E384" i="9"/>
  <c r="H384" i="9" s="1"/>
  <c r="E398" i="9"/>
  <c r="H398" i="9" s="1"/>
  <c r="E410" i="9"/>
  <c r="H410" i="9" s="1"/>
  <c r="E416" i="9"/>
  <c r="H416" i="9" s="1"/>
  <c r="E420" i="9"/>
  <c r="H420" i="9" s="1"/>
  <c r="E442" i="9"/>
  <c r="H442" i="9" s="1"/>
  <c r="E486" i="9"/>
  <c r="H486" i="9" s="1"/>
  <c r="E489" i="9"/>
  <c r="H489" i="9" s="1"/>
  <c r="E500" i="9"/>
  <c r="H500" i="9" s="1"/>
  <c r="E501" i="9"/>
  <c r="H501" i="9" s="1"/>
  <c r="E534" i="9"/>
  <c r="H534" i="9" s="1"/>
  <c r="E535" i="9"/>
  <c r="H535" i="9" s="1"/>
  <c r="E556" i="9"/>
  <c r="H556" i="9" s="1"/>
  <c r="E559" i="9"/>
  <c r="H559" i="9" s="1"/>
  <c r="E569" i="9"/>
  <c r="H569" i="9" s="1"/>
  <c r="H589" i="9"/>
  <c r="H592" i="9"/>
  <c r="H595" i="9"/>
  <c r="H81" i="10"/>
  <c r="H84" i="10"/>
  <c r="H92" i="10"/>
  <c r="H96" i="10"/>
  <c r="H100" i="10"/>
  <c r="H110" i="10"/>
  <c r="H113" i="10"/>
  <c r="H122" i="10"/>
  <c r="H127" i="10"/>
  <c r="H135" i="10"/>
  <c r="H138" i="10"/>
  <c r="H142" i="10"/>
  <c r="H145" i="10"/>
  <c r="H149" i="10"/>
  <c r="H153" i="10"/>
  <c r="H157" i="10"/>
  <c r="H161" i="10"/>
  <c r="H165" i="10"/>
  <c r="F64" i="14"/>
  <c r="F19" i="14"/>
  <c r="D9" i="14"/>
  <c r="F9" i="14" s="1"/>
  <c r="H24" i="3"/>
  <c r="H28" i="3"/>
  <c r="H56" i="3"/>
  <c r="H60" i="3"/>
  <c r="H184" i="3"/>
  <c r="H196" i="3"/>
  <c r="H220" i="3"/>
  <c r="H224" i="3"/>
  <c r="H232" i="3"/>
  <c r="H248" i="3"/>
  <c r="H252" i="3"/>
  <c r="H256" i="3"/>
  <c r="H268" i="3"/>
  <c r="H284" i="3"/>
  <c r="H292" i="3"/>
  <c r="H304" i="3"/>
  <c r="H312" i="3"/>
  <c r="H316" i="3"/>
  <c r="H320" i="3"/>
  <c r="H332" i="3"/>
  <c r="H336" i="3"/>
  <c r="H340" i="3"/>
  <c r="E351" i="3"/>
  <c r="H351" i="3" s="1"/>
  <c r="E357" i="3"/>
  <c r="H357" i="3" s="1"/>
  <c r="E362" i="3"/>
  <c r="H362" i="3" s="1"/>
  <c r="E367" i="3"/>
  <c r="H367" i="3" s="1"/>
  <c r="E373" i="3"/>
  <c r="H373" i="3" s="1"/>
  <c r="E382" i="3"/>
  <c r="H382" i="3" s="1"/>
  <c r="E386" i="3"/>
  <c r="H386" i="3" s="1"/>
  <c r="E390" i="3"/>
  <c r="H390" i="3" s="1"/>
  <c r="E397" i="3"/>
  <c r="H397" i="3" s="1"/>
  <c r="E409" i="3"/>
  <c r="H409" i="3" s="1"/>
  <c r="E422" i="3"/>
  <c r="H422" i="3" s="1"/>
  <c r="E428" i="3"/>
  <c r="H428" i="3" s="1"/>
  <c r="E448" i="3"/>
  <c r="H448" i="3" s="1"/>
  <c r="E450" i="3"/>
  <c r="H450" i="3" s="1"/>
  <c r="E457" i="3"/>
  <c r="H457" i="3" s="1"/>
  <c r="E463" i="3"/>
  <c r="H463" i="3" s="1"/>
  <c r="E467" i="3"/>
  <c r="H467" i="3" s="1"/>
  <c r="E471" i="3"/>
  <c r="H471" i="3" s="1"/>
  <c r="E480" i="3"/>
  <c r="H480" i="3" s="1"/>
  <c r="E484" i="3"/>
  <c r="H484" i="3" s="1"/>
  <c r="E488" i="3"/>
  <c r="H488" i="3" s="1"/>
  <c r="E492" i="3"/>
  <c r="H492" i="3" s="1"/>
  <c r="E497" i="3"/>
  <c r="H497" i="3" s="1"/>
  <c r="E501" i="3"/>
  <c r="H501" i="3" s="1"/>
  <c r="E508" i="3"/>
  <c r="H508" i="3" s="1"/>
  <c r="E512" i="3"/>
  <c r="H512" i="3" s="1"/>
  <c r="E517" i="3"/>
  <c r="H517" i="3" s="1"/>
  <c r="E524" i="3"/>
  <c r="H524" i="3" s="1"/>
  <c r="E529" i="3"/>
  <c r="H529" i="3" s="1"/>
  <c r="E535" i="3"/>
  <c r="H535" i="3" s="1"/>
  <c r="E549" i="3"/>
  <c r="H549" i="3" s="1"/>
  <c r="E562" i="3"/>
  <c r="H562" i="3" s="1"/>
  <c r="E566" i="3"/>
  <c r="H566" i="3" s="1"/>
  <c r="E571" i="3"/>
  <c r="H571" i="3" s="1"/>
  <c r="G582" i="3"/>
  <c r="H582" i="3" s="1"/>
  <c r="E584" i="3"/>
  <c r="H584" i="3" s="1"/>
  <c r="H588" i="3"/>
  <c r="E592" i="3"/>
  <c r="H592" i="3" s="1"/>
  <c r="E596" i="3"/>
  <c r="H596" i="3" s="1"/>
  <c r="E600" i="3"/>
  <c r="H600" i="3" s="1"/>
  <c r="E604" i="3"/>
  <c r="H604" i="3" s="1"/>
  <c r="H78" i="4"/>
  <c r="H82" i="4"/>
  <c r="H86" i="4"/>
  <c r="H90" i="4"/>
  <c r="H94" i="4"/>
  <c r="H98" i="4"/>
  <c r="H106" i="4"/>
  <c r="H110" i="4"/>
  <c r="H118" i="4"/>
  <c r="H122" i="4"/>
  <c r="H130" i="4"/>
  <c r="H138" i="4"/>
  <c r="H142" i="4"/>
  <c r="H146" i="4"/>
  <c r="H150" i="4"/>
  <c r="H154" i="4"/>
  <c r="H158" i="4"/>
  <c r="H162" i="4"/>
  <c r="H166" i="4"/>
  <c r="H352" i="4"/>
  <c r="H360" i="4"/>
  <c r="H368" i="4"/>
  <c r="H372" i="4"/>
  <c r="H376" i="4"/>
  <c r="H380" i="4"/>
  <c r="H392" i="4"/>
  <c r="H396" i="4"/>
  <c r="H400" i="4"/>
  <c r="H404" i="4"/>
  <c r="H408" i="4"/>
  <c r="H416" i="4"/>
  <c r="H424" i="4"/>
  <c r="H428" i="4"/>
  <c r="H436" i="4"/>
  <c r="H440" i="4"/>
  <c r="H444" i="4"/>
  <c r="H448" i="4"/>
  <c r="H452" i="4"/>
  <c r="H460" i="4"/>
  <c r="H464" i="4"/>
  <c r="H472" i="4"/>
  <c r="H476" i="4"/>
  <c r="H480" i="4"/>
  <c r="H488" i="4"/>
  <c r="H496" i="4"/>
  <c r="H500" i="4"/>
  <c r="H504" i="4"/>
  <c r="H508" i="4"/>
  <c r="H512" i="4"/>
  <c r="H516" i="4"/>
  <c r="H520" i="4"/>
  <c r="H524" i="4"/>
  <c r="H528" i="4"/>
  <c r="H536" i="4"/>
  <c r="H540" i="4"/>
  <c r="H544" i="4"/>
  <c r="H548" i="4"/>
  <c r="H552" i="4"/>
  <c r="H556" i="4"/>
  <c r="H564" i="4"/>
  <c r="H572" i="4"/>
  <c r="H576" i="4"/>
  <c r="F609" i="4"/>
  <c r="F608" i="4"/>
  <c r="F605" i="4"/>
  <c r="F601" i="4"/>
  <c r="F600" i="4"/>
  <c r="F597" i="4"/>
  <c r="F587" i="4"/>
  <c r="F586" i="4"/>
  <c r="F585" i="4"/>
  <c r="F584" i="4"/>
  <c r="F582" i="4"/>
  <c r="D13" i="4"/>
  <c r="F13" i="4" s="1"/>
  <c r="E597" i="4"/>
  <c r="H597" i="4" s="1"/>
  <c r="H22" i="5"/>
  <c r="H38" i="5"/>
  <c r="H42" i="5"/>
  <c r="H46" i="5"/>
  <c r="H58" i="5"/>
  <c r="H66" i="5"/>
  <c r="E77" i="5"/>
  <c r="H77" i="5" s="1"/>
  <c r="E90" i="5"/>
  <c r="H90" i="5" s="1"/>
  <c r="E91" i="5"/>
  <c r="H91" i="5" s="1"/>
  <c r="E103" i="5"/>
  <c r="H103" i="5" s="1"/>
  <c r="E113" i="5"/>
  <c r="H113" i="5" s="1"/>
  <c r="E120" i="5"/>
  <c r="H120" i="5" s="1"/>
  <c r="E121" i="5"/>
  <c r="H121" i="5" s="1"/>
  <c r="E128" i="5"/>
  <c r="H128" i="5" s="1"/>
  <c r="E134" i="5"/>
  <c r="H134" i="5" s="1"/>
  <c r="H177" i="5"/>
  <c r="H189" i="5"/>
  <c r="H193" i="5"/>
  <c r="H217" i="5"/>
  <c r="H229" i="5"/>
  <c r="H233" i="5"/>
  <c r="H245" i="5"/>
  <c r="H253" i="5"/>
  <c r="H257" i="5"/>
  <c r="H261" i="5"/>
  <c r="H265" i="5"/>
  <c r="H269" i="5"/>
  <c r="H273" i="5"/>
  <c r="H281" i="5"/>
  <c r="H285" i="5"/>
  <c r="H293" i="5"/>
  <c r="H297" i="5"/>
  <c r="H301" i="5"/>
  <c r="H305" i="5"/>
  <c r="H309" i="5"/>
  <c r="H313" i="5"/>
  <c r="H321" i="5"/>
  <c r="H325" i="5"/>
  <c r="H333" i="5"/>
  <c r="H337" i="5"/>
  <c r="D8" i="6"/>
  <c r="F12" i="6" s="1"/>
  <c r="C9" i="6"/>
  <c r="C10" i="6"/>
  <c r="E19" i="6"/>
  <c r="H19" i="6" s="1"/>
  <c r="E28" i="6"/>
  <c r="H28" i="6" s="1"/>
  <c r="E38" i="6"/>
  <c r="H38" i="6" s="1"/>
  <c r="E53" i="6"/>
  <c r="H53" i="6" s="1"/>
  <c r="E54" i="6"/>
  <c r="H54" i="6" s="1"/>
  <c r="E75" i="6"/>
  <c r="H75" i="6" s="1"/>
  <c r="E79" i="6"/>
  <c r="H79" i="6" s="1"/>
  <c r="E83" i="6"/>
  <c r="H83" i="6" s="1"/>
  <c r="E87" i="6"/>
  <c r="H87" i="6" s="1"/>
  <c r="E91" i="6"/>
  <c r="H91" i="6" s="1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H119" i="6"/>
  <c r="E123" i="6"/>
  <c r="H123" i="6" s="1"/>
  <c r="H127" i="6"/>
  <c r="E131" i="6"/>
  <c r="H131" i="6" s="1"/>
  <c r="H135" i="6"/>
  <c r="H139" i="6"/>
  <c r="E143" i="6"/>
  <c r="H143" i="6" s="1"/>
  <c r="H147" i="6"/>
  <c r="H151" i="6"/>
  <c r="E155" i="6"/>
  <c r="H155" i="6" s="1"/>
  <c r="H159" i="6"/>
  <c r="H163" i="6"/>
  <c r="F343" i="6"/>
  <c r="F342" i="6"/>
  <c r="F341" i="6"/>
  <c r="F339" i="6"/>
  <c r="F335" i="6"/>
  <c r="F334" i="6"/>
  <c r="F329" i="6"/>
  <c r="F328" i="6"/>
  <c r="F327" i="6"/>
  <c r="F325" i="6"/>
  <c r="F324" i="6"/>
  <c r="F323" i="6"/>
  <c r="F320" i="6"/>
  <c r="F319" i="6"/>
  <c r="F317" i="6"/>
  <c r="F316" i="6"/>
  <c r="F314" i="6"/>
  <c r="F313" i="6"/>
  <c r="F310" i="6"/>
  <c r="F308" i="6"/>
  <c r="F304" i="6"/>
  <c r="F303" i="6"/>
  <c r="F302" i="6"/>
  <c r="F301" i="6"/>
  <c r="F300" i="6"/>
  <c r="F295" i="6"/>
  <c r="F294" i="6"/>
  <c r="F293" i="6"/>
  <c r="F291" i="6"/>
  <c r="F290" i="6"/>
  <c r="F289" i="6"/>
  <c r="F288" i="6"/>
  <c r="F287" i="6"/>
  <c r="F286" i="6"/>
  <c r="F283" i="6"/>
  <c r="F282" i="6"/>
  <c r="F278" i="6"/>
  <c r="F277" i="6"/>
  <c r="F276" i="6"/>
  <c r="F275" i="6"/>
  <c r="F270" i="6"/>
  <c r="F264" i="6"/>
  <c r="F262" i="6"/>
  <c r="F260" i="6"/>
  <c r="F259" i="6"/>
  <c r="F258" i="6"/>
  <c r="F253" i="6"/>
  <c r="F250" i="6"/>
  <c r="F249" i="6"/>
  <c r="F248" i="6"/>
  <c r="F247" i="6"/>
  <c r="F244" i="6"/>
  <c r="F243" i="6"/>
  <c r="F241" i="6"/>
  <c r="F238" i="6"/>
  <c r="F234" i="6"/>
  <c r="F232" i="6"/>
  <c r="F230" i="6"/>
  <c r="F228" i="6"/>
  <c r="F227" i="6"/>
  <c r="F225" i="6"/>
  <c r="F222" i="6"/>
  <c r="F218" i="6"/>
  <c r="F215" i="6"/>
  <c r="F214" i="6"/>
  <c r="F213" i="6"/>
  <c r="F212" i="6"/>
  <c r="F210" i="6"/>
  <c r="F209" i="6"/>
  <c r="F208" i="6"/>
  <c r="F206" i="6"/>
  <c r="F205" i="6"/>
  <c r="F204" i="6"/>
  <c r="F203" i="6"/>
  <c r="F202" i="6"/>
  <c r="F201" i="6"/>
  <c r="F200" i="6"/>
  <c r="F199" i="6"/>
  <c r="F197" i="6"/>
  <c r="F194" i="6"/>
  <c r="F193" i="6"/>
  <c r="F192" i="6"/>
  <c r="F191" i="6"/>
  <c r="F189" i="6"/>
  <c r="F188" i="6"/>
  <c r="F187" i="6"/>
  <c r="F186" i="6"/>
  <c r="F185" i="6"/>
  <c r="F184" i="6"/>
  <c r="F182" i="6"/>
  <c r="F181" i="6"/>
  <c r="F180" i="6"/>
  <c r="F179" i="6"/>
  <c r="F178" i="6"/>
  <c r="F176" i="6"/>
  <c r="F175" i="6"/>
  <c r="F174" i="6"/>
  <c r="F173" i="6"/>
  <c r="D11" i="6"/>
  <c r="F11" i="6" s="1"/>
  <c r="E174" i="6"/>
  <c r="H174" i="6" s="1"/>
  <c r="E179" i="6"/>
  <c r="H179" i="6" s="1"/>
  <c r="E184" i="6"/>
  <c r="H184" i="6" s="1"/>
  <c r="E188" i="6"/>
  <c r="H188" i="6" s="1"/>
  <c r="E200" i="6"/>
  <c r="H200" i="6" s="1"/>
  <c r="E204" i="6"/>
  <c r="H204" i="6" s="1"/>
  <c r="E209" i="6"/>
  <c r="H209" i="6" s="1"/>
  <c r="E214" i="6"/>
  <c r="H214" i="6" s="1"/>
  <c r="E223" i="6"/>
  <c r="H223" i="6" s="1"/>
  <c r="E224" i="6"/>
  <c r="H224" i="6" s="1"/>
  <c r="E225" i="6"/>
  <c r="H225" i="6" s="1"/>
  <c r="E231" i="6"/>
  <c r="H231" i="6" s="1"/>
  <c r="E243" i="6"/>
  <c r="H243" i="6" s="1"/>
  <c r="E249" i="6"/>
  <c r="H249" i="6" s="1"/>
  <c r="E259" i="6"/>
  <c r="H259" i="6" s="1"/>
  <c r="E270" i="6"/>
  <c r="H270" i="6" s="1"/>
  <c r="E278" i="6"/>
  <c r="H278" i="6" s="1"/>
  <c r="E287" i="6"/>
  <c r="H287" i="6" s="1"/>
  <c r="E291" i="6"/>
  <c r="H291" i="6" s="1"/>
  <c r="E298" i="6"/>
  <c r="H298" i="6" s="1"/>
  <c r="E300" i="6"/>
  <c r="H300" i="6" s="1"/>
  <c r="E326" i="6"/>
  <c r="H326" i="6" s="1"/>
  <c r="E327" i="6"/>
  <c r="H327" i="6" s="1"/>
  <c r="E335" i="6"/>
  <c r="H335" i="6" s="1"/>
  <c r="E350" i="6"/>
  <c r="H350" i="6" s="1"/>
  <c r="H354" i="6"/>
  <c r="E358" i="6"/>
  <c r="H358" i="6" s="1"/>
  <c r="E362" i="6"/>
  <c r="H362" i="6" s="1"/>
  <c r="E366" i="6"/>
  <c r="H366" i="6" s="1"/>
  <c r="E370" i="6"/>
  <c r="H370" i="6" s="1"/>
  <c r="E374" i="6"/>
  <c r="H374" i="6" s="1"/>
  <c r="E378" i="6"/>
  <c r="H378" i="6" s="1"/>
  <c r="E382" i="6"/>
  <c r="H382" i="6" s="1"/>
  <c r="E386" i="6"/>
  <c r="H386" i="6" s="1"/>
  <c r="E390" i="6"/>
  <c r="H390" i="6" s="1"/>
  <c r="H394" i="6"/>
  <c r="E398" i="6"/>
  <c r="H398" i="6" s="1"/>
  <c r="E402" i="6"/>
  <c r="H402" i="6" s="1"/>
  <c r="E406" i="6"/>
  <c r="H406" i="6" s="1"/>
  <c r="E410" i="6"/>
  <c r="H410" i="6" s="1"/>
  <c r="H414" i="6"/>
  <c r="H418" i="6"/>
  <c r="H422" i="6"/>
  <c r="H426" i="6"/>
  <c r="E430" i="6"/>
  <c r="H430" i="6" s="1"/>
  <c r="E434" i="6"/>
  <c r="H434" i="6" s="1"/>
  <c r="H438" i="6"/>
  <c r="E442" i="6"/>
  <c r="H442" i="6" s="1"/>
  <c r="H446" i="6"/>
  <c r="H450" i="6"/>
  <c r="E454" i="6"/>
  <c r="H454" i="6" s="1"/>
  <c r="E458" i="6"/>
  <c r="H458" i="6" s="1"/>
  <c r="E462" i="6"/>
  <c r="H462" i="6" s="1"/>
  <c r="E466" i="6"/>
  <c r="H466" i="6" s="1"/>
  <c r="E470" i="6"/>
  <c r="H470" i="6" s="1"/>
  <c r="H474" i="6"/>
  <c r="H478" i="6"/>
  <c r="E482" i="6"/>
  <c r="H482" i="6" s="1"/>
  <c r="E486" i="6"/>
  <c r="H486" i="6" s="1"/>
  <c r="E490" i="6"/>
  <c r="H490" i="6" s="1"/>
  <c r="E494" i="6"/>
  <c r="H494" i="6" s="1"/>
  <c r="E498" i="6"/>
  <c r="H498" i="6" s="1"/>
  <c r="H502" i="6"/>
  <c r="E506" i="6"/>
  <c r="H506" i="6" s="1"/>
  <c r="E510" i="6"/>
  <c r="H510" i="6" s="1"/>
  <c r="E514" i="6"/>
  <c r="H514" i="6" s="1"/>
  <c r="H518" i="6"/>
  <c r="E522" i="6"/>
  <c r="H522" i="6" s="1"/>
  <c r="E526" i="6"/>
  <c r="H526" i="6" s="1"/>
  <c r="E530" i="6"/>
  <c r="H530" i="6" s="1"/>
  <c r="E534" i="6"/>
  <c r="H534" i="6" s="1"/>
  <c r="E538" i="6"/>
  <c r="H538" i="6" s="1"/>
  <c r="E542" i="6"/>
  <c r="H542" i="6" s="1"/>
  <c r="E546" i="6"/>
  <c r="H546" i="6" s="1"/>
  <c r="H550" i="6"/>
  <c r="E554" i="6"/>
  <c r="H554" i="6" s="1"/>
  <c r="H558" i="6"/>
  <c r="E562" i="6"/>
  <c r="H562" i="6" s="1"/>
  <c r="E566" i="6"/>
  <c r="H566" i="6" s="1"/>
  <c r="E570" i="6"/>
  <c r="H570" i="6" s="1"/>
  <c r="E19" i="7"/>
  <c r="H19" i="7" s="1"/>
  <c r="H23" i="7"/>
  <c r="E27" i="7"/>
  <c r="H27" i="7" s="1"/>
  <c r="H31" i="7"/>
  <c r="H35" i="7"/>
  <c r="H39" i="7"/>
  <c r="H43" i="7"/>
  <c r="H47" i="7"/>
  <c r="H51" i="7"/>
  <c r="E55" i="7"/>
  <c r="H55" i="7" s="1"/>
  <c r="H59" i="7"/>
  <c r="H63" i="7"/>
  <c r="H184" i="7"/>
  <c r="H192" i="7"/>
  <c r="H196" i="7"/>
  <c r="H212" i="7"/>
  <c r="H216" i="7"/>
  <c r="H220" i="7"/>
  <c r="H232" i="7"/>
  <c r="H240" i="7"/>
  <c r="H244" i="7"/>
  <c r="H248" i="7"/>
  <c r="H252" i="7"/>
  <c r="H256" i="7"/>
  <c r="H260" i="7"/>
  <c r="H264" i="7"/>
  <c r="H268" i="7"/>
  <c r="H272" i="7"/>
  <c r="H284" i="7"/>
  <c r="H292" i="7"/>
  <c r="H296" i="7"/>
  <c r="H300" i="7"/>
  <c r="H304" i="7"/>
  <c r="H308" i="7"/>
  <c r="H316" i="7"/>
  <c r="H320" i="7"/>
  <c r="H332" i="7"/>
  <c r="H336" i="7"/>
  <c r="H340" i="7"/>
  <c r="E351" i="7"/>
  <c r="H351" i="7" s="1"/>
  <c r="E361" i="7"/>
  <c r="H361" i="7" s="1"/>
  <c r="E370" i="7"/>
  <c r="H370" i="7" s="1"/>
  <c r="E372" i="7"/>
  <c r="H372" i="7" s="1"/>
  <c r="E379" i="7"/>
  <c r="H379" i="7" s="1"/>
  <c r="E382" i="7"/>
  <c r="H382" i="7" s="1"/>
  <c r="E398" i="7"/>
  <c r="H398" i="7" s="1"/>
  <c r="E411" i="7"/>
  <c r="H411" i="7" s="1"/>
  <c r="E412" i="7"/>
  <c r="H412" i="7" s="1"/>
  <c r="E431" i="7"/>
  <c r="H431" i="7" s="1"/>
  <c r="E432" i="7"/>
  <c r="H432" i="7" s="1"/>
  <c r="E456" i="7"/>
  <c r="H456" i="7" s="1"/>
  <c r="E464" i="7"/>
  <c r="H464" i="7" s="1"/>
  <c r="E469" i="7"/>
  <c r="H469" i="7" s="1"/>
  <c r="E471" i="7"/>
  <c r="H471" i="7" s="1"/>
  <c r="E483" i="7"/>
  <c r="H483" i="7" s="1"/>
  <c r="E487" i="7"/>
  <c r="H487" i="7" s="1"/>
  <c r="E498" i="7"/>
  <c r="H498" i="7" s="1"/>
  <c r="E535" i="7"/>
  <c r="H535" i="7" s="1"/>
  <c r="E542" i="7"/>
  <c r="H542" i="7" s="1"/>
  <c r="E551" i="7"/>
  <c r="H551" i="7" s="1"/>
  <c r="E560" i="7"/>
  <c r="H560" i="7" s="1"/>
  <c r="E561" i="7"/>
  <c r="H561" i="7" s="1"/>
  <c r="E567" i="7"/>
  <c r="H567" i="7" s="1"/>
  <c r="D8" i="8"/>
  <c r="F10" i="8" s="1"/>
  <c r="C9" i="8"/>
  <c r="C10" i="8"/>
  <c r="E75" i="8"/>
  <c r="H75" i="8" s="1"/>
  <c r="E79" i="8"/>
  <c r="H79" i="8" s="1"/>
  <c r="H83" i="8"/>
  <c r="H87" i="8"/>
  <c r="E91" i="8"/>
  <c r="H91" i="8" s="1"/>
  <c r="E95" i="8"/>
  <c r="H95" i="8" s="1"/>
  <c r="E99" i="8"/>
  <c r="H99" i="8" s="1"/>
  <c r="E103" i="8"/>
  <c r="H103" i="8" s="1"/>
  <c r="H107" i="8"/>
  <c r="E111" i="8"/>
  <c r="H111" i="8" s="1"/>
  <c r="E115" i="8"/>
  <c r="H115" i="8" s="1"/>
  <c r="H119" i="8"/>
  <c r="E123" i="8"/>
  <c r="H123" i="8" s="1"/>
  <c r="H127" i="8"/>
  <c r="E131" i="8"/>
  <c r="H131" i="8" s="1"/>
  <c r="H135" i="8"/>
  <c r="E139" i="8"/>
  <c r="H139" i="8" s="1"/>
  <c r="H143" i="8"/>
  <c r="H147" i="8"/>
  <c r="H151" i="8"/>
  <c r="H159" i="8"/>
  <c r="H163" i="8"/>
  <c r="H167" i="8"/>
  <c r="F330" i="8"/>
  <c r="F329" i="8"/>
  <c r="F328" i="8"/>
  <c r="F321" i="8"/>
  <c r="F319" i="8"/>
  <c r="F317" i="8"/>
  <c r="F310" i="8"/>
  <c r="F308" i="8"/>
  <c r="F305" i="8"/>
  <c r="F302" i="8"/>
  <c r="F301" i="8"/>
  <c r="F296" i="8"/>
  <c r="F295" i="8"/>
  <c r="F290" i="8"/>
  <c r="F289" i="8"/>
  <c r="F288" i="8"/>
  <c r="F287" i="8"/>
  <c r="F286" i="8"/>
  <c r="F283" i="8"/>
  <c r="F282" i="8"/>
  <c r="F280" i="8"/>
  <c r="F277" i="8"/>
  <c r="F276" i="8"/>
  <c r="F275" i="8"/>
  <c r="F267" i="8"/>
  <c r="F264" i="8"/>
  <c r="F259" i="8"/>
  <c r="F241" i="8"/>
  <c r="F238" i="8"/>
  <c r="F236" i="8"/>
  <c r="F233" i="8"/>
  <c r="F232" i="8"/>
  <c r="F230" i="8"/>
  <c r="F228" i="8"/>
  <c r="F227" i="8"/>
  <c r="F225" i="8"/>
  <c r="F218" i="8"/>
  <c r="F215" i="8"/>
  <c r="F214" i="8"/>
  <c r="F213" i="8"/>
  <c r="F210" i="8"/>
  <c r="F209" i="8"/>
  <c r="F208" i="8"/>
  <c r="F206" i="8"/>
  <c r="F205" i="8"/>
  <c r="F204" i="8"/>
  <c r="F203" i="8"/>
  <c r="F202" i="8"/>
  <c r="F201" i="8"/>
  <c r="F200" i="8"/>
  <c r="F195" i="8"/>
  <c r="F194" i="8"/>
  <c r="F193" i="8"/>
  <c r="F188" i="8"/>
  <c r="F187" i="8"/>
  <c r="F186" i="8"/>
  <c r="F185" i="8"/>
  <c r="F182" i="8"/>
  <c r="F181" i="8"/>
  <c r="F180" i="8"/>
  <c r="F179" i="8"/>
  <c r="F178" i="8"/>
  <c r="F176" i="8"/>
  <c r="F175" i="8"/>
  <c r="F174" i="8"/>
  <c r="F173" i="8"/>
  <c r="D11" i="8"/>
  <c r="F11" i="8" s="1"/>
  <c r="E174" i="8"/>
  <c r="H174" i="8" s="1"/>
  <c r="E179" i="8"/>
  <c r="H179" i="8" s="1"/>
  <c r="E185" i="8"/>
  <c r="H185" i="8" s="1"/>
  <c r="E189" i="8"/>
  <c r="H189" i="8" s="1"/>
  <c r="E191" i="8"/>
  <c r="H191" i="8" s="1"/>
  <c r="E201" i="8"/>
  <c r="H201" i="8" s="1"/>
  <c r="E205" i="8"/>
  <c r="H205" i="8" s="1"/>
  <c r="E210" i="8"/>
  <c r="H210" i="8" s="1"/>
  <c r="E238" i="8"/>
  <c r="H238" i="8" s="1"/>
  <c r="E278" i="8"/>
  <c r="H278" i="8" s="1"/>
  <c r="E280" i="8"/>
  <c r="H280" i="8" s="1"/>
  <c r="E287" i="8"/>
  <c r="H287" i="8" s="1"/>
  <c r="E291" i="8"/>
  <c r="H291" i="8" s="1"/>
  <c r="E293" i="8"/>
  <c r="H293" i="8" s="1"/>
  <c r="E294" i="8"/>
  <c r="H294" i="8" s="1"/>
  <c r="E350" i="8"/>
  <c r="H350" i="8" s="1"/>
  <c r="H354" i="8"/>
  <c r="E358" i="8"/>
  <c r="H358" i="8" s="1"/>
  <c r="E362" i="8"/>
  <c r="H362" i="8" s="1"/>
  <c r="H366" i="8"/>
  <c r="E370" i="8"/>
  <c r="H370" i="8" s="1"/>
  <c r="H374" i="8"/>
  <c r="E378" i="8"/>
  <c r="H378" i="8" s="1"/>
  <c r="E382" i="8"/>
  <c r="H382" i="8" s="1"/>
  <c r="H386" i="8"/>
  <c r="H390" i="8"/>
  <c r="H394" i="8"/>
  <c r="E398" i="8"/>
  <c r="H398" i="8" s="1"/>
  <c r="E402" i="8"/>
  <c r="H402" i="8" s="1"/>
  <c r="H406" i="8"/>
  <c r="E410" i="8"/>
  <c r="H410" i="8" s="1"/>
  <c r="H414" i="8"/>
  <c r="H418" i="8"/>
  <c r="H422" i="8"/>
  <c r="H426" i="8"/>
  <c r="H430" i="8"/>
  <c r="E434" i="8"/>
  <c r="H434" i="8" s="1"/>
  <c r="H438" i="8"/>
  <c r="E442" i="8"/>
  <c r="H442" i="8" s="1"/>
  <c r="H446" i="8"/>
  <c r="H450" i="8"/>
  <c r="H454" i="8"/>
  <c r="E458" i="8"/>
  <c r="H458" i="8" s="1"/>
  <c r="E462" i="8"/>
  <c r="H462" i="8" s="1"/>
  <c r="E466" i="8"/>
  <c r="H466" i="8" s="1"/>
  <c r="E470" i="8"/>
  <c r="H470" i="8" s="1"/>
  <c r="H474" i="8"/>
  <c r="E478" i="8"/>
  <c r="H478" i="8" s="1"/>
  <c r="H482" i="8"/>
  <c r="H486" i="8"/>
  <c r="H490" i="8"/>
  <c r="H494" i="8"/>
  <c r="H498" i="8"/>
  <c r="H502" i="8"/>
  <c r="H506" i="8"/>
  <c r="E510" i="8"/>
  <c r="H510" i="8" s="1"/>
  <c r="H514" i="8"/>
  <c r="H518" i="8"/>
  <c r="H522" i="8"/>
  <c r="H526" i="8"/>
  <c r="H530" i="8"/>
  <c r="E534" i="8"/>
  <c r="H534" i="8" s="1"/>
  <c r="E538" i="8"/>
  <c r="H538" i="8" s="1"/>
  <c r="E542" i="8"/>
  <c r="H542" i="8" s="1"/>
  <c r="H546" i="8"/>
  <c r="H550" i="8"/>
  <c r="E554" i="8"/>
  <c r="H554" i="8" s="1"/>
  <c r="H558" i="8"/>
  <c r="E562" i="8"/>
  <c r="H562" i="8" s="1"/>
  <c r="H566" i="8"/>
  <c r="E570" i="8"/>
  <c r="H570" i="8" s="1"/>
  <c r="F11" i="9"/>
  <c r="H22" i="9"/>
  <c r="H26" i="9"/>
  <c r="H30" i="9"/>
  <c r="H34" i="9"/>
  <c r="H38" i="9"/>
  <c r="H42" i="9"/>
  <c r="H46" i="9"/>
  <c r="H54" i="9"/>
  <c r="H58" i="9"/>
  <c r="H66" i="9"/>
  <c r="E77" i="9"/>
  <c r="H77" i="9" s="1"/>
  <c r="E92" i="9"/>
  <c r="H92" i="9" s="1"/>
  <c r="E96" i="9"/>
  <c r="H96" i="9" s="1"/>
  <c r="E97" i="9"/>
  <c r="H97" i="9" s="1"/>
  <c r="E99" i="9"/>
  <c r="H99" i="9" s="1"/>
  <c r="E111" i="9"/>
  <c r="H111" i="9" s="1"/>
  <c r="E123" i="9"/>
  <c r="H123" i="9" s="1"/>
  <c r="G173" i="9"/>
  <c r="H173" i="9" s="1"/>
  <c r="E175" i="9"/>
  <c r="H175" i="9" s="1"/>
  <c r="E179" i="9"/>
  <c r="H179" i="9" s="1"/>
  <c r="H183" i="9"/>
  <c r="E187" i="9"/>
  <c r="H187" i="9" s="1"/>
  <c r="E191" i="9"/>
  <c r="H191" i="9" s="1"/>
  <c r="H195" i="9"/>
  <c r="E199" i="9"/>
  <c r="H199" i="9" s="1"/>
  <c r="E203" i="9"/>
  <c r="H203" i="9" s="1"/>
  <c r="H207" i="9"/>
  <c r="H211" i="9"/>
  <c r="H215" i="9"/>
  <c r="H219" i="9"/>
  <c r="H223" i="9"/>
  <c r="H227" i="9"/>
  <c r="H231" i="9"/>
  <c r="H235" i="9"/>
  <c r="H239" i="9"/>
  <c r="H243" i="9"/>
  <c r="H247" i="9"/>
  <c r="H251" i="9"/>
  <c r="H255" i="9"/>
  <c r="H259" i="9"/>
  <c r="H263" i="9"/>
  <c r="H267" i="9"/>
  <c r="H271" i="9"/>
  <c r="E275" i="9"/>
  <c r="H275" i="9" s="1"/>
  <c r="H279" i="9"/>
  <c r="H283" i="9"/>
  <c r="H287" i="9"/>
  <c r="E291" i="9"/>
  <c r="H291" i="9" s="1"/>
  <c r="H295" i="9"/>
  <c r="H299" i="9"/>
  <c r="H303" i="9"/>
  <c r="H307" i="9"/>
  <c r="H311" i="9"/>
  <c r="H315" i="9"/>
  <c r="E319" i="9"/>
  <c r="H319" i="9" s="1"/>
  <c r="H323" i="9"/>
  <c r="H327" i="9"/>
  <c r="H331" i="9"/>
  <c r="H339" i="9"/>
  <c r="H343" i="9"/>
  <c r="F570" i="9"/>
  <c r="F569" i="9"/>
  <c r="F568" i="9"/>
  <c r="F561" i="9"/>
  <c r="F560" i="9"/>
  <c r="F559" i="9"/>
  <c r="F554" i="9"/>
  <c r="F551" i="9"/>
  <c r="F548" i="9"/>
  <c r="F540" i="9"/>
  <c r="F539" i="9"/>
  <c r="F538" i="9"/>
  <c r="F537" i="9"/>
  <c r="F535" i="9"/>
  <c r="F532" i="9"/>
  <c r="F511" i="9"/>
  <c r="F510" i="9"/>
  <c r="F501" i="9"/>
  <c r="F499" i="9"/>
  <c r="F495" i="9"/>
  <c r="F493" i="9"/>
  <c r="F489" i="9"/>
  <c r="F484" i="9"/>
  <c r="F480" i="9"/>
  <c r="F479" i="9"/>
  <c r="F472" i="9"/>
  <c r="F471" i="9"/>
  <c r="F470" i="9"/>
  <c r="F469" i="9"/>
  <c r="F468" i="9"/>
  <c r="F465" i="9"/>
  <c r="F464" i="9"/>
  <c r="F459" i="9"/>
  <c r="F457" i="9"/>
  <c r="F456" i="9"/>
  <c r="F455" i="9"/>
  <c r="F453" i="9"/>
  <c r="F442" i="9"/>
  <c r="F437" i="9"/>
  <c r="F433" i="9"/>
  <c r="F432" i="9"/>
  <c r="F420" i="9"/>
  <c r="F415" i="9"/>
  <c r="F413" i="9"/>
  <c r="F412" i="9"/>
  <c r="F410" i="9"/>
  <c r="F409" i="9"/>
  <c r="F403" i="9"/>
  <c r="F399" i="9"/>
  <c r="F398" i="9"/>
  <c r="F397" i="9"/>
  <c r="F395" i="9"/>
  <c r="F388" i="9"/>
  <c r="F384" i="9"/>
  <c r="F380" i="9"/>
  <c r="F379" i="9"/>
  <c r="F374" i="9"/>
  <c r="F373" i="9"/>
  <c r="F372" i="9"/>
  <c r="F369" i="9"/>
  <c r="F366" i="9"/>
  <c r="F362" i="9"/>
  <c r="F361" i="9"/>
  <c r="F358" i="9"/>
  <c r="F355" i="9"/>
  <c r="F352" i="9"/>
  <c r="F350" i="9"/>
  <c r="F349" i="9"/>
  <c r="D12" i="9"/>
  <c r="E350" i="9"/>
  <c r="H350" i="9" s="1"/>
  <c r="E359" i="9"/>
  <c r="H359" i="9" s="1"/>
  <c r="E361" i="9"/>
  <c r="H361" i="9" s="1"/>
  <c r="E370" i="9"/>
  <c r="H370" i="9" s="1"/>
  <c r="E372" i="9"/>
  <c r="H372" i="9" s="1"/>
  <c r="E397" i="9"/>
  <c r="H397" i="9" s="1"/>
  <c r="E404" i="9"/>
  <c r="H404" i="9" s="1"/>
  <c r="E409" i="9"/>
  <c r="H409" i="9" s="1"/>
  <c r="E434" i="9"/>
  <c r="H434" i="9" s="1"/>
  <c r="E456" i="9"/>
  <c r="H456" i="9" s="1"/>
  <c r="E465" i="9"/>
  <c r="H465" i="9" s="1"/>
  <c r="E471" i="9"/>
  <c r="H471" i="9" s="1"/>
  <c r="E481" i="9"/>
  <c r="H481" i="9" s="1"/>
  <c r="E484" i="9"/>
  <c r="H484" i="9" s="1"/>
  <c r="E499" i="9"/>
  <c r="H499" i="9" s="1"/>
  <c r="E514" i="9"/>
  <c r="H514" i="9" s="1"/>
  <c r="E515" i="9"/>
  <c r="H515" i="9" s="1"/>
  <c r="E531" i="9"/>
  <c r="H531" i="9" s="1"/>
  <c r="E532" i="9"/>
  <c r="H532" i="9" s="1"/>
  <c r="E539" i="9"/>
  <c r="H539" i="9" s="1"/>
  <c r="E554" i="9"/>
  <c r="H554" i="9" s="1"/>
  <c r="E562" i="9"/>
  <c r="H562" i="9" s="1"/>
  <c r="E566" i="9"/>
  <c r="H566" i="9" s="1"/>
  <c r="H588" i="9"/>
  <c r="F10" i="10"/>
  <c r="G19" i="10"/>
  <c r="H19" i="10" s="1"/>
  <c r="E143" i="10"/>
  <c r="H143" i="10" s="1"/>
  <c r="E137" i="10"/>
  <c r="H137" i="10" s="1"/>
  <c r="E134" i="10"/>
  <c r="H134" i="10" s="1"/>
  <c r="E133" i="10"/>
  <c r="H133" i="10" s="1"/>
  <c r="E132" i="10"/>
  <c r="H132" i="10" s="1"/>
  <c r="E131" i="10"/>
  <c r="H131" i="10" s="1"/>
  <c r="E126" i="10"/>
  <c r="H126" i="10" s="1"/>
  <c r="E125" i="10"/>
  <c r="H125" i="10" s="1"/>
  <c r="E124" i="10"/>
  <c r="H124" i="10" s="1"/>
  <c r="E121" i="10"/>
  <c r="H121" i="10" s="1"/>
  <c r="E120" i="10"/>
  <c r="H120" i="10" s="1"/>
  <c r="E118" i="10"/>
  <c r="H118" i="10" s="1"/>
  <c r="E117" i="10"/>
  <c r="H117" i="10" s="1"/>
  <c r="E116" i="10"/>
  <c r="H116" i="10" s="1"/>
  <c r="E115" i="10"/>
  <c r="H115" i="10" s="1"/>
  <c r="E114" i="10"/>
  <c r="H114" i="10" s="1"/>
  <c r="E112" i="10"/>
  <c r="H112" i="10" s="1"/>
  <c r="E106" i="10"/>
  <c r="H106" i="10" s="1"/>
  <c r="E103" i="10"/>
  <c r="H103" i="10" s="1"/>
  <c r="E91" i="10"/>
  <c r="H91" i="10" s="1"/>
  <c r="E90" i="10"/>
  <c r="H90" i="10" s="1"/>
  <c r="E89" i="10"/>
  <c r="H89" i="10" s="1"/>
  <c r="E87" i="10"/>
  <c r="H87" i="10" s="1"/>
  <c r="E82" i="10"/>
  <c r="H82" i="10" s="1"/>
  <c r="E80" i="10"/>
  <c r="H80" i="10" s="1"/>
  <c r="E79" i="10"/>
  <c r="H79" i="10" s="1"/>
  <c r="E77" i="10"/>
  <c r="H77" i="10" s="1"/>
  <c r="E76" i="10"/>
  <c r="H76" i="10" s="1"/>
  <c r="E75" i="10"/>
  <c r="H75" i="10" s="1"/>
  <c r="C10" i="10"/>
  <c r="C8" i="10"/>
  <c r="G8" i="10" s="1"/>
  <c r="H78" i="10"/>
  <c r="H83" i="10"/>
  <c r="H95" i="10"/>
  <c r="H99" i="10"/>
  <c r="H109" i="10"/>
  <c r="H119" i="10"/>
  <c r="H130" i="10"/>
  <c r="H141" i="10"/>
  <c r="H144" i="10"/>
  <c r="H148" i="10"/>
  <c r="H152" i="10"/>
  <c r="H156" i="10"/>
  <c r="H160" i="10"/>
  <c r="H164" i="10"/>
  <c r="G173" i="10"/>
  <c r="H173" i="10" s="1"/>
  <c r="F609" i="10"/>
  <c r="F601" i="10"/>
  <c r="F600" i="10"/>
  <c r="F586" i="10"/>
  <c r="F585" i="10"/>
  <c r="F584" i="10"/>
  <c r="F582" i="10"/>
  <c r="D13" i="10"/>
  <c r="F13" i="10" s="1"/>
  <c r="F148" i="11"/>
  <c r="F142" i="11"/>
  <c r="F139" i="11"/>
  <c r="F137" i="11"/>
  <c r="F131" i="11"/>
  <c r="F128" i="11"/>
  <c r="F126" i="11"/>
  <c r="F125" i="11"/>
  <c r="F121" i="11"/>
  <c r="F120" i="11"/>
  <c r="F117" i="11"/>
  <c r="F115" i="11"/>
  <c r="F114" i="11"/>
  <c r="F111" i="11"/>
  <c r="F108" i="11"/>
  <c r="F104" i="11"/>
  <c r="F103" i="11"/>
  <c r="F102" i="11"/>
  <c r="F100" i="11"/>
  <c r="F99" i="11"/>
  <c r="F96" i="11"/>
  <c r="F95" i="11"/>
  <c r="F94" i="11"/>
  <c r="F93" i="11"/>
  <c r="F92" i="11"/>
  <c r="F91" i="11"/>
  <c r="F90" i="11"/>
  <c r="F85" i="11"/>
  <c r="F82" i="11"/>
  <c r="F80" i="11"/>
  <c r="F79" i="11"/>
  <c r="F76" i="11"/>
  <c r="F75" i="11"/>
  <c r="D10" i="11"/>
  <c r="D8" i="11"/>
  <c r="F9" i="11" s="1"/>
  <c r="F329" i="12"/>
  <c r="F328" i="12"/>
  <c r="F319" i="12"/>
  <c r="F313" i="12"/>
  <c r="F305" i="12"/>
  <c r="F300" i="12"/>
  <c r="F294" i="12"/>
  <c r="F289" i="12"/>
  <c r="F288" i="12"/>
  <c r="F286" i="12"/>
  <c r="F276" i="12"/>
  <c r="F260" i="12"/>
  <c r="F259" i="12"/>
  <c r="F241" i="12"/>
  <c r="F238" i="12"/>
  <c r="F232" i="12"/>
  <c r="F225" i="12"/>
  <c r="F218" i="12"/>
  <c r="F214" i="12"/>
  <c r="F213" i="12"/>
  <c r="F210" i="12"/>
  <c r="F209" i="12"/>
  <c r="F208" i="12"/>
  <c r="F205" i="12"/>
  <c r="F204" i="12"/>
  <c r="F203" i="12"/>
  <c r="F202" i="12"/>
  <c r="F201" i="12"/>
  <c r="F199" i="12"/>
  <c r="F193" i="12"/>
  <c r="F191" i="12"/>
  <c r="F188" i="12"/>
  <c r="F187" i="12"/>
  <c r="F186" i="12"/>
  <c r="F181" i="12"/>
  <c r="F179" i="12"/>
  <c r="F178" i="12"/>
  <c r="F174" i="12"/>
  <c r="F173" i="12"/>
  <c r="D11" i="12"/>
  <c r="F11" i="12" s="1"/>
  <c r="F164" i="13"/>
  <c r="F136" i="13"/>
  <c r="F135" i="13"/>
  <c r="F131" i="13"/>
  <c r="F129" i="13"/>
  <c r="F128" i="13"/>
  <c r="F126" i="13"/>
  <c r="F125" i="13"/>
  <c r="F123" i="13"/>
  <c r="F121" i="13"/>
  <c r="F120" i="13"/>
  <c r="F115" i="13"/>
  <c r="F114" i="13"/>
  <c r="F113" i="13"/>
  <c r="F112" i="13"/>
  <c r="F111" i="13"/>
  <c r="F110" i="13"/>
  <c r="F108" i="13"/>
  <c r="F104" i="13"/>
  <c r="F99" i="13"/>
  <c r="F93" i="13"/>
  <c r="F92" i="13"/>
  <c r="F91" i="13"/>
  <c r="F89" i="13"/>
  <c r="F88" i="13"/>
  <c r="F87" i="13"/>
  <c r="F84" i="13"/>
  <c r="F82" i="13"/>
  <c r="F80" i="13"/>
  <c r="F79" i="13"/>
  <c r="F77" i="13"/>
  <c r="F76" i="13"/>
  <c r="F75" i="13"/>
  <c r="D10" i="13"/>
  <c r="D8" i="13"/>
  <c r="F9" i="13" s="1"/>
  <c r="G349" i="13"/>
  <c r="H349" i="13" s="1"/>
  <c r="E77" i="15"/>
  <c r="H77" i="15" s="1"/>
  <c r="E84" i="15"/>
  <c r="H84" i="15" s="1"/>
  <c r="E90" i="15"/>
  <c r="H90" i="15" s="1"/>
  <c r="E91" i="15"/>
  <c r="H91" i="15" s="1"/>
  <c r="E104" i="15"/>
  <c r="H104" i="15" s="1"/>
  <c r="E110" i="15"/>
  <c r="H110" i="15" s="1"/>
  <c r="E114" i="15"/>
  <c r="H114" i="15" s="1"/>
  <c r="E120" i="15"/>
  <c r="H120" i="15" s="1"/>
  <c r="E125" i="15"/>
  <c r="H125" i="15" s="1"/>
  <c r="E149" i="15"/>
  <c r="H149" i="15" s="1"/>
  <c r="E152" i="15"/>
  <c r="H152" i="15" s="1"/>
  <c r="E153" i="15"/>
  <c r="H153" i="15" s="1"/>
  <c r="G173" i="15"/>
  <c r="E179" i="15"/>
  <c r="H179" i="15" s="1"/>
  <c r="E187" i="15"/>
  <c r="H187" i="15" s="1"/>
  <c r="E199" i="15"/>
  <c r="H199" i="15" s="1"/>
  <c r="E203" i="15"/>
  <c r="H203" i="15" s="1"/>
  <c r="E211" i="15"/>
  <c r="H211" i="15" s="1"/>
  <c r="E259" i="15"/>
  <c r="H259" i="15" s="1"/>
  <c r="E275" i="15"/>
  <c r="H275" i="15" s="1"/>
  <c r="E307" i="15"/>
  <c r="H307" i="15" s="1"/>
  <c r="E319" i="15"/>
  <c r="H319" i="15" s="1"/>
  <c r="E323" i="15"/>
  <c r="H323" i="15" s="1"/>
  <c r="F568" i="15"/>
  <c r="F561" i="15"/>
  <c r="F560" i="15"/>
  <c r="F559" i="15"/>
  <c r="F554" i="15"/>
  <c r="F551" i="15"/>
  <c r="F540" i="15"/>
  <c r="F539" i="15"/>
  <c r="F538" i="15"/>
  <c r="F536" i="15"/>
  <c r="F535" i="15"/>
  <c r="F532" i="15"/>
  <c r="F510" i="15"/>
  <c r="F500" i="15"/>
  <c r="F489" i="15"/>
  <c r="F484" i="15"/>
  <c r="F483" i="15"/>
  <c r="F479" i="15"/>
  <c r="F471" i="15"/>
  <c r="F468" i="15"/>
  <c r="F465" i="15"/>
  <c r="F463" i="15"/>
  <c r="F457" i="15"/>
  <c r="F456" i="15"/>
  <c r="F455" i="15"/>
  <c r="F453" i="15"/>
  <c r="F447" i="15"/>
  <c r="F445" i="15"/>
  <c r="F443" i="15"/>
  <c r="F439" i="15"/>
  <c r="F437" i="15"/>
  <c r="F434" i="15"/>
  <c r="F432" i="15"/>
  <c r="F425" i="15"/>
  <c r="F420" i="15"/>
  <c r="F412" i="15"/>
  <c r="F410" i="15"/>
  <c r="F409" i="15"/>
  <c r="F408" i="15"/>
  <c r="F399" i="15"/>
  <c r="F398" i="15"/>
  <c r="F397" i="15"/>
  <c r="F395" i="15"/>
  <c r="F392" i="15"/>
  <c r="F391" i="15"/>
  <c r="F387" i="15"/>
  <c r="F386" i="15"/>
  <c r="F385" i="15"/>
  <c r="F384" i="15"/>
  <c r="F383" i="15"/>
  <c r="F382" i="15"/>
  <c r="F380" i="15"/>
  <c r="F379" i="15"/>
  <c r="F378" i="15"/>
  <c r="F377" i="15"/>
  <c r="F375" i="15"/>
  <c r="F373" i="15"/>
  <c r="F372" i="15"/>
  <c r="F370" i="15"/>
  <c r="F369" i="15"/>
  <c r="F365" i="15"/>
  <c r="F364" i="15"/>
  <c r="F362" i="15"/>
  <c r="F361" i="15"/>
  <c r="F359" i="15"/>
  <c r="F358" i="15"/>
  <c r="F355" i="15"/>
  <c r="F352" i="15"/>
  <c r="F351" i="15"/>
  <c r="F350" i="15"/>
  <c r="F349" i="15"/>
  <c r="D12" i="15"/>
  <c r="E13" i="16"/>
  <c r="F68" i="16"/>
  <c r="F67" i="16"/>
  <c r="F66" i="16"/>
  <c r="F64" i="16"/>
  <c r="F62" i="16"/>
  <c r="F61" i="16"/>
  <c r="F59" i="16"/>
  <c r="F54" i="16"/>
  <c r="F52" i="16"/>
  <c r="F51" i="16"/>
  <c r="F50" i="16"/>
  <c r="F49" i="16"/>
  <c r="F45" i="16"/>
  <c r="F44" i="16"/>
  <c r="F39" i="16"/>
  <c r="F38" i="16"/>
  <c r="F37" i="16"/>
  <c r="F36" i="16"/>
  <c r="F32" i="16"/>
  <c r="F31" i="16"/>
  <c r="F30" i="16"/>
  <c r="F29" i="16"/>
  <c r="F28" i="16"/>
  <c r="F27" i="16"/>
  <c r="F25" i="16"/>
  <c r="F24" i="16"/>
  <c r="F21" i="16"/>
  <c r="F19" i="16"/>
  <c r="D9" i="16"/>
  <c r="G349" i="16"/>
  <c r="E351" i="16"/>
  <c r="H351" i="16" s="1"/>
  <c r="E355" i="16"/>
  <c r="H355" i="16" s="1"/>
  <c r="E359" i="16"/>
  <c r="H359" i="16" s="1"/>
  <c r="E367" i="16"/>
  <c r="H367" i="16" s="1"/>
  <c r="E379" i="16"/>
  <c r="H379" i="16" s="1"/>
  <c r="E383" i="16"/>
  <c r="H383" i="16" s="1"/>
  <c r="E391" i="16"/>
  <c r="H391" i="16" s="1"/>
  <c r="E395" i="16"/>
  <c r="H395" i="16" s="1"/>
  <c r="E399" i="16"/>
  <c r="H399" i="16" s="1"/>
  <c r="E403" i="16"/>
  <c r="H403" i="16" s="1"/>
  <c r="E411" i="16"/>
  <c r="H411" i="16" s="1"/>
  <c r="E415" i="16"/>
  <c r="H415" i="16" s="1"/>
  <c r="E419" i="16"/>
  <c r="H419" i="16" s="1"/>
  <c r="E423" i="16"/>
  <c r="H423" i="16" s="1"/>
  <c r="E431" i="16"/>
  <c r="H431" i="16" s="1"/>
  <c r="E443" i="16"/>
  <c r="H443" i="16" s="1"/>
  <c r="E455" i="16"/>
  <c r="H455" i="16" s="1"/>
  <c r="E459" i="16"/>
  <c r="H459" i="16" s="1"/>
  <c r="E463" i="16"/>
  <c r="H463" i="16" s="1"/>
  <c r="E471" i="16"/>
  <c r="H471" i="16" s="1"/>
  <c r="E479" i="16"/>
  <c r="H479" i="16" s="1"/>
  <c r="E495" i="16"/>
  <c r="H495" i="16" s="1"/>
  <c r="E499" i="16"/>
  <c r="H499" i="16" s="1"/>
  <c r="E511" i="16"/>
  <c r="H511" i="16" s="1"/>
  <c r="E515" i="16"/>
  <c r="H515" i="16" s="1"/>
  <c r="E523" i="16"/>
  <c r="H523" i="16" s="1"/>
  <c r="E531" i="16"/>
  <c r="H531" i="16" s="1"/>
  <c r="E535" i="16"/>
  <c r="H535" i="16" s="1"/>
  <c r="E539" i="16"/>
  <c r="H539" i="16" s="1"/>
  <c r="E551" i="16"/>
  <c r="H551" i="16" s="1"/>
  <c r="E555" i="16"/>
  <c r="H555" i="16" s="1"/>
  <c r="E559" i="16"/>
  <c r="H559" i="16" s="1"/>
  <c r="E571" i="16"/>
  <c r="H571" i="16" s="1"/>
  <c r="E575" i="16"/>
  <c r="H575" i="16" s="1"/>
  <c r="H19" i="17"/>
  <c r="E386" i="17"/>
  <c r="H386" i="17" s="1"/>
  <c r="E391" i="17"/>
  <c r="H391" i="17" s="1"/>
  <c r="E397" i="17"/>
  <c r="H397" i="17" s="1"/>
  <c r="E12" i="18"/>
  <c r="H12" i="18" s="1"/>
  <c r="E13" i="18"/>
  <c r="F67" i="18"/>
  <c r="F45" i="18"/>
  <c r="F30" i="18"/>
  <c r="F19" i="18"/>
  <c r="D9" i="18"/>
  <c r="F157" i="19"/>
  <c r="F153" i="19"/>
  <c r="F143" i="19"/>
  <c r="F137" i="19"/>
  <c r="F131" i="19"/>
  <c r="F120" i="19"/>
  <c r="F81" i="19"/>
  <c r="F80" i="19"/>
  <c r="F76" i="19"/>
  <c r="F75" i="19"/>
  <c r="D10" i="19"/>
  <c r="D8" i="19"/>
  <c r="F13" i="19" s="1"/>
  <c r="F12" i="20"/>
  <c r="F609" i="20"/>
  <c r="F605" i="20"/>
  <c r="F602" i="20"/>
  <c r="F601" i="20"/>
  <c r="F600" i="20"/>
  <c r="F599" i="20"/>
  <c r="F598" i="20"/>
  <c r="F597" i="20"/>
  <c r="F593" i="20"/>
  <c r="F589" i="20"/>
  <c r="F587" i="20"/>
  <c r="F586" i="20"/>
  <c r="F585" i="20"/>
  <c r="F584" i="20"/>
  <c r="F583" i="20"/>
  <c r="F582" i="20"/>
  <c r="D13" i="20"/>
  <c r="F13" i="20" s="1"/>
  <c r="F167" i="21"/>
  <c r="F155" i="21"/>
  <c r="F152" i="21"/>
  <c r="F137" i="21"/>
  <c r="F136" i="21"/>
  <c r="F134" i="21"/>
  <c r="F131" i="21"/>
  <c r="F129" i="21"/>
  <c r="F128" i="21"/>
  <c r="F126" i="21"/>
  <c r="F125" i="21"/>
  <c r="F123" i="21"/>
  <c r="F121" i="21"/>
  <c r="F120" i="21"/>
  <c r="F117" i="21"/>
  <c r="F115" i="21"/>
  <c r="F113" i="21"/>
  <c r="F112" i="21"/>
  <c r="F111" i="21"/>
  <c r="F106" i="21"/>
  <c r="F99" i="21"/>
  <c r="F91" i="21"/>
  <c r="F89" i="21"/>
  <c r="F87" i="21"/>
  <c r="F84" i="21"/>
  <c r="F80" i="21"/>
  <c r="F79" i="21"/>
  <c r="F77" i="21"/>
  <c r="F76" i="21"/>
  <c r="F75" i="21"/>
  <c r="D10" i="21"/>
  <c r="D8" i="21"/>
  <c r="F11" i="21" s="1"/>
  <c r="G349" i="10"/>
  <c r="G8" i="11"/>
  <c r="G10" i="11"/>
  <c r="H10" i="11" s="1"/>
  <c r="G19" i="11"/>
  <c r="G173" i="11"/>
  <c r="G582" i="11"/>
  <c r="G9" i="12"/>
  <c r="G11" i="12"/>
  <c r="G13" i="12"/>
  <c r="G75" i="12"/>
  <c r="G349" i="12"/>
  <c r="G10" i="13"/>
  <c r="H10" i="13" s="1"/>
  <c r="G12" i="13"/>
  <c r="H12" i="13" s="1"/>
  <c r="G19" i="13"/>
  <c r="G173" i="13"/>
  <c r="G582" i="13"/>
  <c r="G9" i="14"/>
  <c r="G13" i="14"/>
  <c r="G75" i="14"/>
  <c r="G349" i="14"/>
  <c r="E481" i="14"/>
  <c r="H481" i="14" s="1"/>
  <c r="E489" i="14"/>
  <c r="H489" i="14" s="1"/>
  <c r="E549" i="14"/>
  <c r="H549" i="14" s="1"/>
  <c r="E585" i="14"/>
  <c r="H585" i="14" s="1"/>
  <c r="G19" i="15"/>
  <c r="E29" i="15"/>
  <c r="H29" i="15" s="1"/>
  <c r="F165" i="15"/>
  <c r="F164" i="15"/>
  <c r="F155" i="15"/>
  <c r="F153" i="15"/>
  <c r="F148" i="15"/>
  <c r="F143" i="15"/>
  <c r="F142" i="15"/>
  <c r="F141" i="15"/>
  <c r="F140" i="15"/>
  <c r="F139" i="15"/>
  <c r="F137" i="15"/>
  <c r="F136" i="15"/>
  <c r="F133" i="15"/>
  <c r="F132" i="15"/>
  <c r="F131" i="15"/>
  <c r="F130" i="15"/>
  <c r="F129" i="15"/>
  <c r="F128" i="15"/>
  <c r="F126" i="15"/>
  <c r="F125" i="15"/>
  <c r="F124" i="15"/>
  <c r="F123" i="15"/>
  <c r="F121" i="15"/>
  <c r="F120" i="15"/>
  <c r="F117" i="15"/>
  <c r="F116" i="15"/>
  <c r="F115" i="15"/>
  <c r="F114" i="15"/>
  <c r="F113" i="15"/>
  <c r="F112" i="15"/>
  <c r="F111" i="15"/>
  <c r="F110" i="15"/>
  <c r="F108" i="15"/>
  <c r="F106" i="15"/>
  <c r="F105" i="15"/>
  <c r="F104" i="15"/>
  <c r="F103" i="15"/>
  <c r="F101" i="15"/>
  <c r="F99" i="15"/>
  <c r="F95" i="15"/>
  <c r="F94" i="15"/>
  <c r="F93" i="15"/>
  <c r="F92" i="15"/>
  <c r="F91" i="15"/>
  <c r="F89" i="15"/>
  <c r="F88" i="15"/>
  <c r="F87" i="15"/>
  <c r="F84" i="15"/>
  <c r="F82" i="15"/>
  <c r="F80" i="15"/>
  <c r="F79" i="15"/>
  <c r="F77" i="15"/>
  <c r="F76" i="15"/>
  <c r="F75" i="15"/>
  <c r="D10" i="15"/>
  <c r="D8" i="15"/>
  <c r="F13" i="15" s="1"/>
  <c r="E76" i="15"/>
  <c r="H76" i="15" s="1"/>
  <c r="E94" i="15"/>
  <c r="H94" i="15" s="1"/>
  <c r="E103" i="15"/>
  <c r="H103" i="15" s="1"/>
  <c r="E108" i="15"/>
  <c r="H108" i="15" s="1"/>
  <c r="E117" i="15"/>
  <c r="H117" i="15" s="1"/>
  <c r="E129" i="15"/>
  <c r="H129" i="15" s="1"/>
  <c r="E148" i="15"/>
  <c r="H148" i="15" s="1"/>
  <c r="E174" i="15"/>
  <c r="H174" i="15" s="1"/>
  <c r="E178" i="15"/>
  <c r="H178" i="15" s="1"/>
  <c r="E182" i="15"/>
  <c r="H182" i="15" s="1"/>
  <c r="E186" i="15"/>
  <c r="H186" i="15" s="1"/>
  <c r="E194" i="15"/>
  <c r="H194" i="15" s="1"/>
  <c r="E202" i="15"/>
  <c r="H202" i="15" s="1"/>
  <c r="E206" i="15"/>
  <c r="H206" i="15" s="1"/>
  <c r="E214" i="15"/>
  <c r="H214" i="15" s="1"/>
  <c r="E238" i="15"/>
  <c r="H238" i="15" s="1"/>
  <c r="E250" i="15"/>
  <c r="H250" i="15" s="1"/>
  <c r="E270" i="15"/>
  <c r="H270" i="15" s="1"/>
  <c r="E282" i="15"/>
  <c r="H282" i="15" s="1"/>
  <c r="E298" i="15"/>
  <c r="H298" i="15" s="1"/>
  <c r="E302" i="15"/>
  <c r="H302" i="15" s="1"/>
  <c r="E310" i="15"/>
  <c r="H310" i="15" s="1"/>
  <c r="E338" i="15"/>
  <c r="H338" i="15" s="1"/>
  <c r="D8" i="16"/>
  <c r="G8" i="16" s="1"/>
  <c r="G75" i="16"/>
  <c r="E77" i="16"/>
  <c r="H77" i="16" s="1"/>
  <c r="E81" i="16"/>
  <c r="H81" i="16" s="1"/>
  <c r="E89" i="16"/>
  <c r="H89" i="16" s="1"/>
  <c r="E93" i="16"/>
  <c r="H93" i="16" s="1"/>
  <c r="E97" i="16"/>
  <c r="H97" i="16" s="1"/>
  <c r="E101" i="16"/>
  <c r="H101" i="16" s="1"/>
  <c r="E109" i="16"/>
  <c r="H109" i="16" s="1"/>
  <c r="E113" i="16"/>
  <c r="H113" i="16" s="1"/>
  <c r="E117" i="16"/>
  <c r="H117" i="16" s="1"/>
  <c r="E121" i="16"/>
  <c r="H121" i="16" s="1"/>
  <c r="E125" i="16"/>
  <c r="H125" i="16" s="1"/>
  <c r="E129" i="16"/>
  <c r="H129" i="16" s="1"/>
  <c r="E133" i="16"/>
  <c r="H133" i="16" s="1"/>
  <c r="E145" i="16"/>
  <c r="H145" i="16" s="1"/>
  <c r="E161" i="16"/>
  <c r="H161" i="16" s="1"/>
  <c r="E350" i="16"/>
  <c r="H350" i="16" s="1"/>
  <c r="E354" i="16"/>
  <c r="H354" i="16" s="1"/>
  <c r="E358" i="16"/>
  <c r="H358" i="16" s="1"/>
  <c r="E362" i="16"/>
  <c r="H362" i="16" s="1"/>
  <c r="E366" i="16"/>
  <c r="H366" i="16" s="1"/>
  <c r="E370" i="16"/>
  <c r="H370" i="16" s="1"/>
  <c r="E374" i="16"/>
  <c r="H374" i="16" s="1"/>
  <c r="E386" i="16"/>
  <c r="H386" i="16" s="1"/>
  <c r="E398" i="16"/>
  <c r="H398" i="16" s="1"/>
  <c r="E402" i="16"/>
  <c r="H402" i="16" s="1"/>
  <c r="E410" i="16"/>
  <c r="H410" i="16" s="1"/>
  <c r="E422" i="16"/>
  <c r="H422" i="16" s="1"/>
  <c r="E426" i="16"/>
  <c r="H426" i="16" s="1"/>
  <c r="E434" i="16"/>
  <c r="H434" i="16" s="1"/>
  <c r="E442" i="16"/>
  <c r="H442" i="16" s="1"/>
  <c r="E450" i="16"/>
  <c r="H450" i="16" s="1"/>
  <c r="E458" i="16"/>
  <c r="H458" i="16" s="1"/>
  <c r="E462" i="16"/>
  <c r="H462" i="16" s="1"/>
  <c r="E470" i="16"/>
  <c r="H470" i="16" s="1"/>
  <c r="E482" i="16"/>
  <c r="H482" i="16" s="1"/>
  <c r="E486" i="16"/>
  <c r="H486" i="16" s="1"/>
  <c r="E490" i="16"/>
  <c r="H490" i="16" s="1"/>
  <c r="E498" i="16"/>
  <c r="H498" i="16" s="1"/>
  <c r="E510" i="16"/>
  <c r="H510" i="16" s="1"/>
  <c r="E514" i="16"/>
  <c r="H514" i="16" s="1"/>
  <c r="E530" i="16"/>
  <c r="H530" i="16" s="1"/>
  <c r="E534" i="16"/>
  <c r="H534" i="16" s="1"/>
  <c r="E538" i="16"/>
  <c r="H538" i="16" s="1"/>
  <c r="E542" i="16"/>
  <c r="H542" i="16" s="1"/>
  <c r="E554" i="16"/>
  <c r="H554" i="16" s="1"/>
  <c r="E562" i="16"/>
  <c r="H562" i="16" s="1"/>
  <c r="E566" i="16"/>
  <c r="H566" i="16" s="1"/>
  <c r="E570" i="16"/>
  <c r="H570" i="16" s="1"/>
  <c r="C12" i="17"/>
  <c r="E89" i="17"/>
  <c r="H89" i="17" s="1"/>
  <c r="E90" i="17"/>
  <c r="H90" i="17" s="1"/>
  <c r="E137" i="17"/>
  <c r="H137" i="17" s="1"/>
  <c r="E145" i="17"/>
  <c r="H145" i="17" s="1"/>
  <c r="E158" i="17"/>
  <c r="H158" i="17" s="1"/>
  <c r="G173" i="17"/>
  <c r="E179" i="17"/>
  <c r="H179" i="17" s="1"/>
  <c r="E319" i="17"/>
  <c r="H319" i="17" s="1"/>
  <c r="F500" i="17"/>
  <c r="F399" i="17"/>
  <c r="F384" i="17"/>
  <c r="F349" i="17"/>
  <c r="D12" i="17"/>
  <c r="E352" i="17"/>
  <c r="H352" i="17" s="1"/>
  <c r="E355" i="17"/>
  <c r="H355" i="17" s="1"/>
  <c r="E361" i="17"/>
  <c r="H361" i="17" s="1"/>
  <c r="E365" i="17"/>
  <c r="H365" i="17" s="1"/>
  <c r="E369" i="17"/>
  <c r="H369" i="17" s="1"/>
  <c r="E370" i="17"/>
  <c r="H370" i="17" s="1"/>
  <c r="E384" i="17"/>
  <c r="H384" i="17" s="1"/>
  <c r="D8" i="18"/>
  <c r="F10" i="18" s="1"/>
  <c r="G75" i="18"/>
  <c r="E77" i="18"/>
  <c r="H77" i="18" s="1"/>
  <c r="E81" i="18"/>
  <c r="H81" i="18" s="1"/>
  <c r="E93" i="18"/>
  <c r="H93" i="18" s="1"/>
  <c r="E121" i="18"/>
  <c r="H121" i="18" s="1"/>
  <c r="E125" i="18"/>
  <c r="H125" i="18" s="1"/>
  <c r="E133" i="18"/>
  <c r="H133" i="18" s="1"/>
  <c r="E137" i="18"/>
  <c r="H137" i="18" s="1"/>
  <c r="E12" i="19"/>
  <c r="F486" i="19"/>
  <c r="F456" i="19"/>
  <c r="F415" i="19"/>
  <c r="F408" i="19"/>
  <c r="F395" i="19"/>
  <c r="F391" i="19"/>
  <c r="F384" i="19"/>
  <c r="F373" i="19"/>
  <c r="F361" i="19"/>
  <c r="F356" i="19"/>
  <c r="F355" i="19"/>
  <c r="F349" i="19"/>
  <c r="D12" i="19"/>
  <c r="E586" i="19"/>
  <c r="H586" i="19" s="1"/>
  <c r="E585" i="19"/>
  <c r="H585" i="19" s="1"/>
  <c r="E582" i="19"/>
  <c r="H582" i="19" s="1"/>
  <c r="C13" i="19"/>
  <c r="H583" i="19"/>
  <c r="H589" i="19"/>
  <c r="H593" i="19"/>
  <c r="H597" i="19"/>
  <c r="H601" i="19"/>
  <c r="H605" i="19"/>
  <c r="H609" i="19"/>
  <c r="D11" i="14"/>
  <c r="F11" i="14" s="1"/>
  <c r="F173" i="14"/>
  <c r="F179" i="14"/>
  <c r="F181" i="14"/>
  <c r="F201" i="14"/>
  <c r="F208" i="14"/>
  <c r="F209" i="14"/>
  <c r="F213" i="14"/>
  <c r="F225" i="14"/>
  <c r="F238" i="14"/>
  <c r="E420" i="14"/>
  <c r="H420" i="14" s="1"/>
  <c r="H424" i="14"/>
  <c r="E428" i="14"/>
  <c r="H428" i="14" s="1"/>
  <c r="F429" i="14"/>
  <c r="H432" i="14"/>
  <c r="H436" i="14"/>
  <c r="H440" i="14"/>
  <c r="H444" i="14"/>
  <c r="H448" i="14"/>
  <c r="H452" i="14"/>
  <c r="H456" i="14"/>
  <c r="F457" i="14"/>
  <c r="H460" i="14"/>
  <c r="H464" i="14"/>
  <c r="H468" i="14"/>
  <c r="H472" i="14"/>
  <c r="H476" i="14"/>
  <c r="H480" i="14"/>
  <c r="H484" i="14"/>
  <c r="H488" i="14"/>
  <c r="F489" i="14"/>
  <c r="H492" i="14"/>
  <c r="H496" i="14"/>
  <c r="H500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F561" i="14"/>
  <c r="H564" i="14"/>
  <c r="H568" i="14"/>
  <c r="H572" i="14"/>
  <c r="H576" i="14"/>
  <c r="F602" i="14"/>
  <c r="F596" i="14"/>
  <c r="F586" i="14"/>
  <c r="F584" i="14"/>
  <c r="F582" i="14"/>
  <c r="C8" i="15"/>
  <c r="C9" i="15"/>
  <c r="H20" i="15"/>
  <c r="H24" i="15"/>
  <c r="E28" i="15"/>
  <c r="H28" i="15" s="1"/>
  <c r="H32" i="15"/>
  <c r="E36" i="15"/>
  <c r="H36" i="15" s="1"/>
  <c r="H40" i="15"/>
  <c r="H44" i="15"/>
  <c r="H48" i="15"/>
  <c r="H52" i="15"/>
  <c r="H56" i="15"/>
  <c r="H60" i="15"/>
  <c r="H64" i="15"/>
  <c r="E68" i="15"/>
  <c r="H68" i="15" s="1"/>
  <c r="E75" i="15"/>
  <c r="E80" i="15"/>
  <c r="H80" i="15" s="1"/>
  <c r="E88" i="15"/>
  <c r="H88" i="15" s="1"/>
  <c r="E93" i="15"/>
  <c r="H93" i="15" s="1"/>
  <c r="E106" i="15"/>
  <c r="H106" i="15" s="1"/>
  <c r="E112" i="15"/>
  <c r="H112" i="15" s="1"/>
  <c r="E116" i="15"/>
  <c r="H116" i="15" s="1"/>
  <c r="E123" i="15"/>
  <c r="H123" i="15" s="1"/>
  <c r="E128" i="15"/>
  <c r="H128" i="15" s="1"/>
  <c r="E139" i="15"/>
  <c r="H139" i="15" s="1"/>
  <c r="E143" i="15"/>
  <c r="H143" i="15" s="1"/>
  <c r="E158" i="15"/>
  <c r="H158" i="15" s="1"/>
  <c r="E161" i="15"/>
  <c r="H161" i="15" s="1"/>
  <c r="E164" i="15"/>
  <c r="H164" i="15" s="1"/>
  <c r="E173" i="15"/>
  <c r="H173" i="15" s="1"/>
  <c r="H177" i="15"/>
  <c r="E181" i="15"/>
  <c r="H181" i="15" s="1"/>
  <c r="H185" i="15"/>
  <c r="H189" i="15"/>
  <c r="H193" i="15"/>
  <c r="H197" i="15"/>
  <c r="E201" i="15"/>
  <c r="H201" i="15" s="1"/>
  <c r="E205" i="15"/>
  <c r="H205" i="15" s="1"/>
  <c r="H209" i="15"/>
  <c r="E213" i="15"/>
  <c r="H213" i="15" s="1"/>
  <c r="H217" i="15"/>
  <c r="H221" i="15"/>
  <c r="E225" i="15"/>
  <c r="H225" i="15" s="1"/>
  <c r="H229" i="15"/>
  <c r="H233" i="15"/>
  <c r="H237" i="15"/>
  <c r="E241" i="15"/>
  <c r="H241" i="15" s="1"/>
  <c r="H245" i="15"/>
  <c r="H249" i="15"/>
  <c r="H253" i="15"/>
  <c r="H257" i="15"/>
  <c r="H261" i="15"/>
  <c r="H265" i="15"/>
  <c r="H269" i="15"/>
  <c r="H273" i="15"/>
  <c r="H277" i="15"/>
  <c r="H281" i="15"/>
  <c r="H285" i="15"/>
  <c r="H289" i="15"/>
  <c r="H293" i="15"/>
  <c r="H297" i="15"/>
  <c r="H301" i="15"/>
  <c r="E305" i="15"/>
  <c r="H305" i="15" s="1"/>
  <c r="H309" i="15"/>
  <c r="H313" i="15"/>
  <c r="H317" i="15"/>
  <c r="E321" i="15"/>
  <c r="H321" i="15" s="1"/>
  <c r="H325" i="15"/>
  <c r="E329" i="15"/>
  <c r="H329" i="15" s="1"/>
  <c r="H333" i="15"/>
  <c r="H337" i="15"/>
  <c r="E341" i="15"/>
  <c r="H341" i="15" s="1"/>
  <c r="G349" i="15"/>
  <c r="H349" i="15" s="1"/>
  <c r="E352" i="15"/>
  <c r="H352" i="15" s="1"/>
  <c r="E361" i="15"/>
  <c r="H361" i="15" s="1"/>
  <c r="E369" i="15"/>
  <c r="H369" i="15" s="1"/>
  <c r="E374" i="15"/>
  <c r="H374" i="15" s="1"/>
  <c r="E385" i="15"/>
  <c r="H385" i="15" s="1"/>
  <c r="E399" i="15"/>
  <c r="H399" i="15" s="1"/>
  <c r="E411" i="15"/>
  <c r="H411" i="15" s="1"/>
  <c r="E412" i="15"/>
  <c r="H412" i="15" s="1"/>
  <c r="E434" i="15"/>
  <c r="H434" i="15" s="1"/>
  <c r="E444" i="15"/>
  <c r="H444" i="15" s="1"/>
  <c r="E445" i="15"/>
  <c r="H445" i="15" s="1"/>
  <c r="E456" i="15"/>
  <c r="H456" i="15" s="1"/>
  <c r="E466" i="15"/>
  <c r="H466" i="15" s="1"/>
  <c r="E484" i="15"/>
  <c r="H484" i="15" s="1"/>
  <c r="E511" i="15"/>
  <c r="H511" i="15" s="1"/>
  <c r="E532" i="15"/>
  <c r="H532" i="15" s="1"/>
  <c r="E539" i="15"/>
  <c r="H539" i="15" s="1"/>
  <c r="E559" i="15"/>
  <c r="H559" i="15" s="1"/>
  <c r="E569" i="15"/>
  <c r="H569" i="15" s="1"/>
  <c r="G582" i="15"/>
  <c r="H582" i="15" s="1"/>
  <c r="H584" i="15"/>
  <c r="H588" i="15"/>
  <c r="E592" i="15"/>
  <c r="H592" i="15" s="1"/>
  <c r="H596" i="15"/>
  <c r="E600" i="15"/>
  <c r="H600" i="15" s="1"/>
  <c r="H604" i="15"/>
  <c r="C12" i="16"/>
  <c r="G19" i="16"/>
  <c r="H19" i="16" s="1"/>
  <c r="E30" i="16"/>
  <c r="H30" i="16" s="1"/>
  <c r="E45" i="16"/>
  <c r="H45" i="16" s="1"/>
  <c r="E52" i="16"/>
  <c r="H52" i="16" s="1"/>
  <c r="E62" i="16"/>
  <c r="H62" i="16" s="1"/>
  <c r="E68" i="16"/>
  <c r="H68" i="16" s="1"/>
  <c r="E76" i="16"/>
  <c r="H76" i="16" s="1"/>
  <c r="E80" i="16"/>
  <c r="H80" i="16" s="1"/>
  <c r="E84" i="16"/>
  <c r="H84" i="16" s="1"/>
  <c r="H88" i="16"/>
  <c r="E92" i="16"/>
  <c r="H92" i="16" s="1"/>
  <c r="E96" i="16"/>
  <c r="H96" i="16" s="1"/>
  <c r="E100" i="16"/>
  <c r="H100" i="16" s="1"/>
  <c r="E104" i="16"/>
  <c r="H104" i="16" s="1"/>
  <c r="E108" i="16"/>
  <c r="H108" i="16" s="1"/>
  <c r="E112" i="16"/>
  <c r="H112" i="16" s="1"/>
  <c r="E116" i="16"/>
  <c r="H116" i="16" s="1"/>
  <c r="E120" i="16"/>
  <c r="H120" i="16" s="1"/>
  <c r="E124" i="16"/>
  <c r="H124" i="16" s="1"/>
  <c r="E128" i="16"/>
  <c r="H128" i="16" s="1"/>
  <c r="E132" i="16"/>
  <c r="H132" i="16" s="1"/>
  <c r="H136" i="16"/>
  <c r="H140" i="16"/>
  <c r="E144" i="16"/>
  <c r="H144" i="16" s="1"/>
  <c r="H148" i="16"/>
  <c r="H152" i="16"/>
  <c r="H156" i="16"/>
  <c r="H160" i="16"/>
  <c r="E164" i="16"/>
  <c r="H164" i="16" s="1"/>
  <c r="E175" i="16"/>
  <c r="H175" i="16" s="1"/>
  <c r="E180" i="16"/>
  <c r="H180" i="16" s="1"/>
  <c r="E185" i="16"/>
  <c r="H185" i="16" s="1"/>
  <c r="E194" i="16"/>
  <c r="H194" i="16" s="1"/>
  <c r="E201" i="16"/>
  <c r="H201" i="16" s="1"/>
  <c r="E205" i="16"/>
  <c r="H205" i="16" s="1"/>
  <c r="E213" i="16"/>
  <c r="H213" i="16" s="1"/>
  <c r="E228" i="16"/>
  <c r="H228" i="16" s="1"/>
  <c r="E238" i="16"/>
  <c r="H238" i="16" s="1"/>
  <c r="E250" i="16"/>
  <c r="H250" i="16" s="1"/>
  <c r="E278" i="16"/>
  <c r="H278" i="16" s="1"/>
  <c r="E291" i="16"/>
  <c r="H291" i="16" s="1"/>
  <c r="E293" i="16"/>
  <c r="H293" i="16" s="1"/>
  <c r="E301" i="16"/>
  <c r="H301" i="16" s="1"/>
  <c r="E308" i="16"/>
  <c r="H308" i="16" s="1"/>
  <c r="E315" i="16"/>
  <c r="H315" i="16" s="1"/>
  <c r="E316" i="16"/>
  <c r="H316" i="16" s="1"/>
  <c r="E317" i="16"/>
  <c r="H317" i="16" s="1"/>
  <c r="E323" i="16"/>
  <c r="H323" i="16" s="1"/>
  <c r="E324" i="16"/>
  <c r="H324" i="16" s="1"/>
  <c r="E329" i="16"/>
  <c r="H329" i="16" s="1"/>
  <c r="E338" i="16"/>
  <c r="H338" i="16" s="1"/>
  <c r="E349" i="16"/>
  <c r="H353" i="16"/>
  <c r="E357" i="16"/>
  <c r="H357" i="16" s="1"/>
  <c r="E361" i="16"/>
  <c r="H361" i="16" s="1"/>
  <c r="E365" i="16"/>
  <c r="H365" i="16" s="1"/>
  <c r="E369" i="16"/>
  <c r="H369" i="16" s="1"/>
  <c r="E373" i="16"/>
  <c r="H373" i="16" s="1"/>
  <c r="E377" i="16"/>
  <c r="H377" i="16" s="1"/>
  <c r="H381" i="16"/>
  <c r="E385" i="16"/>
  <c r="H385" i="16" s="1"/>
  <c r="H389" i="16"/>
  <c r="H393" i="16"/>
  <c r="E397" i="16"/>
  <c r="H397" i="16" s="1"/>
  <c r="E401" i="16"/>
  <c r="H401" i="16" s="1"/>
  <c r="E405" i="16"/>
  <c r="H405" i="16" s="1"/>
  <c r="E409" i="16"/>
  <c r="H409" i="16" s="1"/>
  <c r="E413" i="16"/>
  <c r="H413" i="16" s="1"/>
  <c r="H417" i="16"/>
  <c r="H421" i="16"/>
  <c r="E425" i="16"/>
  <c r="H425" i="16" s="1"/>
  <c r="E429" i="16"/>
  <c r="H429" i="16" s="1"/>
  <c r="H433" i="16"/>
  <c r="H437" i="16"/>
  <c r="E441" i="16"/>
  <c r="H441" i="16" s="1"/>
  <c r="E445" i="16"/>
  <c r="H445" i="16" s="1"/>
  <c r="H449" i="16"/>
  <c r="H453" i="16"/>
  <c r="E457" i="16"/>
  <c r="H457" i="16" s="1"/>
  <c r="H461" i="16"/>
  <c r="E465" i="16"/>
  <c r="H465" i="16" s="1"/>
  <c r="E469" i="16"/>
  <c r="H469" i="16" s="1"/>
  <c r="H473" i="16"/>
  <c r="H477" i="16"/>
  <c r="E481" i="16"/>
  <c r="H481" i="16" s="1"/>
  <c r="E485" i="16"/>
  <c r="H485" i="16" s="1"/>
  <c r="E489" i="16"/>
  <c r="H489" i="16" s="1"/>
  <c r="E493" i="16"/>
  <c r="H493" i="16" s="1"/>
  <c r="E497" i="16"/>
  <c r="H497" i="16" s="1"/>
  <c r="H501" i="16"/>
  <c r="H505" i="16"/>
  <c r="E509" i="16"/>
  <c r="H509" i="16" s="1"/>
  <c r="H513" i="16"/>
  <c r="E517" i="16"/>
  <c r="H517" i="16" s="1"/>
  <c r="H521" i="16"/>
  <c r="H525" i="16"/>
  <c r="E529" i="16"/>
  <c r="H529" i="16" s="1"/>
  <c r="E533" i="16"/>
  <c r="H533" i="16" s="1"/>
  <c r="E537" i="16"/>
  <c r="H537" i="16" s="1"/>
  <c r="E541" i="16"/>
  <c r="H541" i="16" s="1"/>
  <c r="H545" i="16"/>
  <c r="E549" i="16"/>
  <c r="H549" i="16" s="1"/>
  <c r="H553" i="16"/>
  <c r="H557" i="16"/>
  <c r="E561" i="16"/>
  <c r="H561" i="16" s="1"/>
  <c r="H565" i="16"/>
  <c r="H569" i="16"/>
  <c r="H573" i="16"/>
  <c r="E584" i="16"/>
  <c r="H584" i="16" s="1"/>
  <c r="E588" i="16"/>
  <c r="H588" i="16" s="1"/>
  <c r="E596" i="16"/>
  <c r="H596" i="16" s="1"/>
  <c r="E600" i="16"/>
  <c r="H600" i="16" s="1"/>
  <c r="E604" i="16"/>
  <c r="H604" i="16" s="1"/>
  <c r="H21" i="17"/>
  <c r="H25" i="17"/>
  <c r="H29" i="17"/>
  <c r="H33" i="17"/>
  <c r="H37" i="17"/>
  <c r="H41" i="17"/>
  <c r="H45" i="17"/>
  <c r="H49" i="17"/>
  <c r="H53" i="17"/>
  <c r="H57" i="17"/>
  <c r="H61" i="17"/>
  <c r="H65" i="17"/>
  <c r="H69" i="17"/>
  <c r="F132" i="17"/>
  <c r="F131" i="17"/>
  <c r="F121" i="17"/>
  <c r="F106" i="17"/>
  <c r="F81" i="17"/>
  <c r="F75" i="17"/>
  <c r="D10" i="17"/>
  <c r="D8" i="17"/>
  <c r="F9" i="17" s="1"/>
  <c r="E80" i="17"/>
  <c r="H80" i="17" s="1"/>
  <c r="H174" i="17"/>
  <c r="H178" i="17"/>
  <c r="H182" i="17"/>
  <c r="H186" i="17"/>
  <c r="H190" i="17"/>
  <c r="H194" i="17"/>
  <c r="H198" i="17"/>
  <c r="H202" i="17"/>
  <c r="H206" i="17"/>
  <c r="H210" i="17"/>
  <c r="H214" i="17"/>
  <c r="H218" i="17"/>
  <c r="H222" i="17"/>
  <c r="H226" i="17"/>
  <c r="H230" i="17"/>
  <c r="H234" i="17"/>
  <c r="E238" i="17"/>
  <c r="H238" i="17" s="1"/>
  <c r="H242" i="17"/>
  <c r="H246" i="17"/>
  <c r="H250" i="17"/>
  <c r="H254" i="17"/>
  <c r="H258" i="17"/>
  <c r="H262" i="17"/>
  <c r="H266" i="17"/>
  <c r="H270" i="17"/>
  <c r="H274" i="17"/>
  <c r="H278" i="17"/>
  <c r="H282" i="17"/>
  <c r="H286" i="17"/>
  <c r="H290" i="17"/>
  <c r="H294" i="17"/>
  <c r="H298" i="17"/>
  <c r="H302" i="17"/>
  <c r="H306" i="17"/>
  <c r="H310" i="17"/>
  <c r="H314" i="17"/>
  <c r="H318" i="17"/>
  <c r="H322" i="17"/>
  <c r="H326" i="17"/>
  <c r="H330" i="17"/>
  <c r="H334" i="17"/>
  <c r="H338" i="17"/>
  <c r="H342" i="17"/>
  <c r="E349" i="17"/>
  <c r="E538" i="17"/>
  <c r="H538" i="17" s="1"/>
  <c r="G582" i="17"/>
  <c r="H582" i="17" s="1"/>
  <c r="H584" i="17"/>
  <c r="E588" i="17"/>
  <c r="H588" i="17" s="1"/>
  <c r="H592" i="17"/>
  <c r="H596" i="17"/>
  <c r="H604" i="17"/>
  <c r="H608" i="17"/>
  <c r="G19" i="18"/>
  <c r="H19" i="18" s="1"/>
  <c r="E50" i="18"/>
  <c r="H50" i="18" s="1"/>
  <c r="E76" i="18"/>
  <c r="H76" i="18" s="1"/>
  <c r="E80" i="18"/>
  <c r="H80" i="18" s="1"/>
  <c r="E84" i="18"/>
  <c r="H84" i="18" s="1"/>
  <c r="H88" i="18"/>
  <c r="E92" i="18"/>
  <c r="H92" i="18" s="1"/>
  <c r="H96" i="18"/>
  <c r="H100" i="18"/>
  <c r="E104" i="18"/>
  <c r="H104" i="18" s="1"/>
  <c r="H108" i="18"/>
  <c r="H112" i="18"/>
  <c r="H116" i="18"/>
  <c r="E120" i="18"/>
  <c r="H120" i="18" s="1"/>
  <c r="H124" i="18"/>
  <c r="H128" i="18"/>
  <c r="E132" i="18"/>
  <c r="H132" i="18" s="1"/>
  <c r="E136" i="18"/>
  <c r="H136" i="18" s="1"/>
  <c r="H140" i="18"/>
  <c r="H144" i="18"/>
  <c r="H148" i="18"/>
  <c r="H152" i="18"/>
  <c r="H156" i="18"/>
  <c r="H160" i="18"/>
  <c r="H164" i="18"/>
  <c r="E175" i="18"/>
  <c r="H175" i="18" s="1"/>
  <c r="E187" i="18"/>
  <c r="H187" i="18" s="1"/>
  <c r="E203" i="18"/>
  <c r="H203" i="18" s="1"/>
  <c r="E204" i="18"/>
  <c r="H204" i="18" s="1"/>
  <c r="E230" i="18"/>
  <c r="H230" i="18" s="1"/>
  <c r="E238" i="18"/>
  <c r="H238" i="18" s="1"/>
  <c r="E276" i="18"/>
  <c r="H276" i="18" s="1"/>
  <c r="E289" i="18"/>
  <c r="H289" i="18" s="1"/>
  <c r="E293" i="18"/>
  <c r="H293" i="18" s="1"/>
  <c r="E294" i="18"/>
  <c r="H294" i="18" s="1"/>
  <c r="E321" i="18"/>
  <c r="H321" i="18" s="1"/>
  <c r="E324" i="18"/>
  <c r="H324" i="18" s="1"/>
  <c r="E341" i="18"/>
  <c r="H341" i="18" s="1"/>
  <c r="E569" i="18"/>
  <c r="H569" i="18" s="1"/>
  <c r="E568" i="18"/>
  <c r="H568" i="18" s="1"/>
  <c r="E563" i="18"/>
  <c r="H563" i="18" s="1"/>
  <c r="E561" i="18"/>
  <c r="H561" i="18" s="1"/>
  <c r="E560" i="18"/>
  <c r="H560" i="18" s="1"/>
  <c r="E559" i="18"/>
  <c r="H559" i="18" s="1"/>
  <c r="E556" i="18"/>
  <c r="H556" i="18" s="1"/>
  <c r="E554" i="18"/>
  <c r="H554" i="18" s="1"/>
  <c r="E551" i="18"/>
  <c r="H551" i="18" s="1"/>
  <c r="E541" i="18"/>
  <c r="H541" i="18" s="1"/>
  <c r="E539" i="18"/>
  <c r="H539" i="18" s="1"/>
  <c r="E538" i="18"/>
  <c r="H538" i="18" s="1"/>
  <c r="E534" i="18"/>
  <c r="H534" i="18" s="1"/>
  <c r="E532" i="18"/>
  <c r="H532" i="18" s="1"/>
  <c r="G349" i="18"/>
  <c r="H349" i="18" s="1"/>
  <c r="H351" i="18"/>
  <c r="E355" i="18"/>
  <c r="H355" i="18" s="1"/>
  <c r="H359" i="18"/>
  <c r="H363" i="18"/>
  <c r="H367" i="18"/>
  <c r="H371" i="18"/>
  <c r="H375" i="18"/>
  <c r="E379" i="18"/>
  <c r="H379" i="18" s="1"/>
  <c r="E383" i="18"/>
  <c r="H383" i="18" s="1"/>
  <c r="E387" i="18"/>
  <c r="H387" i="18" s="1"/>
  <c r="E391" i="18"/>
  <c r="H391" i="18" s="1"/>
  <c r="E395" i="18"/>
  <c r="H395" i="18" s="1"/>
  <c r="E399" i="18"/>
  <c r="H399" i="18" s="1"/>
  <c r="E403" i="18"/>
  <c r="H403" i="18" s="1"/>
  <c r="H407" i="18"/>
  <c r="E411" i="18"/>
  <c r="H411" i="18" s="1"/>
  <c r="H415" i="18"/>
  <c r="H419" i="18"/>
  <c r="E423" i="18"/>
  <c r="H423" i="18" s="1"/>
  <c r="H427" i="18"/>
  <c r="H431" i="18"/>
  <c r="H435" i="18"/>
  <c r="H439" i="18"/>
  <c r="E443" i="18"/>
  <c r="H443" i="18" s="1"/>
  <c r="H447" i="18"/>
  <c r="H451" i="18"/>
  <c r="H455" i="18"/>
  <c r="H459" i="18"/>
  <c r="H463" i="18"/>
  <c r="H467" i="18"/>
  <c r="E471" i="18"/>
  <c r="H471" i="18" s="1"/>
  <c r="H475" i="18"/>
  <c r="E479" i="18"/>
  <c r="H479" i="18" s="1"/>
  <c r="H483" i="18"/>
  <c r="H487" i="18"/>
  <c r="H491" i="18"/>
  <c r="H495" i="18"/>
  <c r="H499" i="18"/>
  <c r="H503" i="18"/>
  <c r="H507" i="18"/>
  <c r="E511" i="18"/>
  <c r="H511" i="18" s="1"/>
  <c r="H515" i="18"/>
  <c r="H519" i="18"/>
  <c r="H523" i="18"/>
  <c r="H527" i="18"/>
  <c r="H531" i="18"/>
  <c r="H537" i="18"/>
  <c r="H542" i="18"/>
  <c r="H546" i="18"/>
  <c r="H550" i="18"/>
  <c r="H553" i="18"/>
  <c r="H567" i="18"/>
  <c r="H573" i="18"/>
  <c r="G582" i="18"/>
  <c r="H582" i="18" s="1"/>
  <c r="H21" i="19"/>
  <c r="H28" i="19"/>
  <c r="H31" i="19"/>
  <c r="H35" i="19"/>
  <c r="H39" i="19"/>
  <c r="H43" i="19"/>
  <c r="H47" i="19"/>
  <c r="H51" i="19"/>
  <c r="H55" i="19"/>
  <c r="H59" i="19"/>
  <c r="H63" i="19"/>
  <c r="H67" i="19"/>
  <c r="E321" i="19"/>
  <c r="H321" i="19" s="1"/>
  <c r="E305" i="19"/>
  <c r="H305" i="19" s="1"/>
  <c r="E282" i="19"/>
  <c r="H282" i="19" s="1"/>
  <c r="E241" i="19"/>
  <c r="H241" i="19" s="1"/>
  <c r="E238" i="19"/>
  <c r="H238" i="19" s="1"/>
  <c r="E225" i="19"/>
  <c r="H225" i="19" s="1"/>
  <c r="E189" i="19"/>
  <c r="H189" i="19" s="1"/>
  <c r="E179" i="19"/>
  <c r="H179" i="19" s="1"/>
  <c r="E173" i="19"/>
  <c r="H173" i="19" s="1"/>
  <c r="C11" i="19"/>
  <c r="H174" i="19"/>
  <c r="H178" i="19"/>
  <c r="H181" i="19"/>
  <c r="H185" i="19"/>
  <c r="H192" i="19"/>
  <c r="H196" i="19"/>
  <c r="H200" i="19"/>
  <c r="H204" i="19"/>
  <c r="H208" i="19"/>
  <c r="H212" i="19"/>
  <c r="H216" i="19"/>
  <c r="H220" i="19"/>
  <c r="H224" i="19"/>
  <c r="H227" i="19"/>
  <c r="H231" i="19"/>
  <c r="H235" i="19"/>
  <c r="H245" i="19"/>
  <c r="H249" i="19"/>
  <c r="H253" i="19"/>
  <c r="H257" i="19"/>
  <c r="H261" i="19"/>
  <c r="H265" i="19"/>
  <c r="H269" i="19"/>
  <c r="H273" i="19"/>
  <c r="H277" i="19"/>
  <c r="H281" i="19"/>
  <c r="H284" i="19"/>
  <c r="H288" i="19"/>
  <c r="H292" i="19"/>
  <c r="H296" i="19"/>
  <c r="H300" i="19"/>
  <c r="H304" i="19"/>
  <c r="H307" i="19"/>
  <c r="H311" i="19"/>
  <c r="H315" i="19"/>
  <c r="H319" i="19"/>
  <c r="H322" i="19"/>
  <c r="H326" i="19"/>
  <c r="H330" i="19"/>
  <c r="H334" i="19"/>
  <c r="H338" i="19"/>
  <c r="H342" i="19"/>
  <c r="H588" i="19"/>
  <c r="H592" i="19"/>
  <c r="H596" i="19"/>
  <c r="H600" i="19"/>
  <c r="H604" i="19"/>
  <c r="H608" i="19"/>
  <c r="F10" i="20"/>
  <c r="G19" i="20"/>
  <c r="H19" i="20" s="1"/>
  <c r="F328" i="20"/>
  <c r="F324" i="20"/>
  <c r="F321" i="20"/>
  <c r="F319" i="20"/>
  <c r="F317" i="20"/>
  <c r="F313" i="20"/>
  <c r="F308" i="20"/>
  <c r="F306" i="20"/>
  <c r="F305" i="20"/>
  <c r="F304" i="20"/>
  <c r="F302" i="20"/>
  <c r="F294" i="20"/>
  <c r="F291" i="20"/>
  <c r="F290" i="20"/>
  <c r="F287" i="20"/>
  <c r="F283" i="20"/>
  <c r="F282" i="20"/>
  <c r="F280" i="20"/>
  <c r="F278" i="20"/>
  <c r="F277" i="20"/>
  <c r="F276" i="20"/>
  <c r="F275" i="20"/>
  <c r="F271" i="20"/>
  <c r="F262" i="20"/>
  <c r="F250" i="20"/>
  <c r="F243" i="20"/>
  <c r="F241" i="20"/>
  <c r="F238" i="20"/>
  <c r="F236" i="20"/>
  <c r="F232" i="20"/>
  <c r="F225" i="20"/>
  <c r="F222" i="20"/>
  <c r="F218" i="20"/>
  <c r="F215" i="20"/>
  <c r="F214" i="20"/>
  <c r="F213" i="20"/>
  <c r="F210" i="20"/>
  <c r="F209" i="20"/>
  <c r="F206" i="20"/>
  <c r="F204" i="20"/>
  <c r="F203" i="20"/>
  <c r="F202" i="20"/>
  <c r="F201" i="20"/>
  <c r="F200" i="20"/>
  <c r="F199" i="20"/>
  <c r="F194" i="20"/>
  <c r="F193" i="20"/>
  <c r="F188" i="20"/>
  <c r="F187" i="20"/>
  <c r="F182" i="20"/>
  <c r="F180" i="20"/>
  <c r="F179" i="20"/>
  <c r="F178" i="20"/>
  <c r="F177" i="20"/>
  <c r="F176" i="20"/>
  <c r="F175" i="20"/>
  <c r="F174" i="20"/>
  <c r="F173" i="20"/>
  <c r="D11" i="20"/>
  <c r="F9" i="21"/>
  <c r="G13" i="21"/>
  <c r="H13" i="21" s="1"/>
  <c r="C12" i="10"/>
  <c r="E349" i="10"/>
  <c r="E350" i="10"/>
  <c r="H350" i="10" s="1"/>
  <c r="E351" i="10"/>
  <c r="H351" i="10" s="1"/>
  <c r="E352" i="10"/>
  <c r="H352" i="10" s="1"/>
  <c r="E355" i="10"/>
  <c r="H355" i="10" s="1"/>
  <c r="E356" i="10"/>
  <c r="H356" i="10" s="1"/>
  <c r="E358" i="10"/>
  <c r="H358" i="10" s="1"/>
  <c r="E361" i="10"/>
  <c r="H361" i="10" s="1"/>
  <c r="E362" i="10"/>
  <c r="H362" i="10" s="1"/>
  <c r="E364" i="10"/>
  <c r="H364" i="10" s="1"/>
  <c r="E365" i="10"/>
  <c r="H365" i="10" s="1"/>
  <c r="E369" i="10"/>
  <c r="H369" i="10" s="1"/>
  <c r="E372" i="10"/>
  <c r="H372" i="10" s="1"/>
  <c r="E373" i="10"/>
  <c r="H373" i="10" s="1"/>
  <c r="E378" i="10"/>
  <c r="H378" i="10" s="1"/>
  <c r="E384" i="10"/>
  <c r="H384" i="10" s="1"/>
  <c r="E386" i="10"/>
  <c r="H386" i="10" s="1"/>
  <c r="E388" i="10"/>
  <c r="H388" i="10" s="1"/>
  <c r="E389" i="10"/>
  <c r="H389" i="10" s="1"/>
  <c r="E391" i="10"/>
  <c r="H391" i="10" s="1"/>
  <c r="E395" i="10"/>
  <c r="H395" i="10" s="1"/>
  <c r="E397" i="10"/>
  <c r="H397" i="10" s="1"/>
  <c r="E398" i="10"/>
  <c r="H398" i="10" s="1"/>
  <c r="E399" i="10"/>
  <c r="H399" i="10" s="1"/>
  <c r="E408" i="10"/>
  <c r="H408" i="10" s="1"/>
  <c r="E409" i="10"/>
  <c r="H409" i="10" s="1"/>
  <c r="E410" i="10"/>
  <c r="H410" i="10" s="1"/>
  <c r="E412" i="10"/>
  <c r="H412" i="10" s="1"/>
  <c r="E413" i="10"/>
  <c r="H413" i="10" s="1"/>
  <c r="E420" i="10"/>
  <c r="H420" i="10" s="1"/>
  <c r="E426" i="10"/>
  <c r="H426" i="10" s="1"/>
  <c r="E432" i="10"/>
  <c r="H432" i="10" s="1"/>
  <c r="E434" i="10"/>
  <c r="H434" i="10" s="1"/>
  <c r="E441" i="10"/>
  <c r="H441" i="10" s="1"/>
  <c r="E443" i="10"/>
  <c r="H443" i="10" s="1"/>
  <c r="E445" i="10"/>
  <c r="H445" i="10" s="1"/>
  <c r="E450" i="10"/>
  <c r="H450" i="10" s="1"/>
  <c r="E455" i="10"/>
  <c r="H455" i="10" s="1"/>
  <c r="E456" i="10"/>
  <c r="H456" i="10" s="1"/>
  <c r="E461" i="10"/>
  <c r="H461" i="10" s="1"/>
  <c r="E463" i="10"/>
  <c r="H463" i="10" s="1"/>
  <c r="E464" i="10"/>
  <c r="H464" i="10" s="1"/>
  <c r="E465" i="10"/>
  <c r="H465" i="10" s="1"/>
  <c r="E468" i="10"/>
  <c r="H468" i="10" s="1"/>
  <c r="E471" i="10"/>
  <c r="H471" i="10" s="1"/>
  <c r="E479" i="10"/>
  <c r="H479" i="10" s="1"/>
  <c r="E483" i="10"/>
  <c r="H483" i="10" s="1"/>
  <c r="E484" i="10"/>
  <c r="H484" i="10" s="1"/>
  <c r="E489" i="10"/>
  <c r="H489" i="10" s="1"/>
  <c r="E510" i="10"/>
  <c r="H510" i="10" s="1"/>
  <c r="E515" i="10"/>
  <c r="H515" i="10" s="1"/>
  <c r="E535" i="10"/>
  <c r="H535" i="10" s="1"/>
  <c r="E551" i="10"/>
  <c r="H551" i="10" s="1"/>
  <c r="E554" i="10"/>
  <c r="H554" i="10" s="1"/>
  <c r="E559" i="10"/>
  <c r="H559" i="10" s="1"/>
  <c r="E560" i="10"/>
  <c r="H560" i="10" s="1"/>
  <c r="E561" i="10"/>
  <c r="H561" i="10" s="1"/>
  <c r="E568" i="10"/>
  <c r="H568" i="10" s="1"/>
  <c r="C9" i="11"/>
  <c r="C11" i="11"/>
  <c r="E19" i="11"/>
  <c r="H19" i="11" s="1"/>
  <c r="E27" i="11"/>
  <c r="H27" i="11" s="1"/>
  <c r="E29" i="11"/>
  <c r="H29" i="11" s="1"/>
  <c r="E30" i="11"/>
  <c r="H30" i="11" s="1"/>
  <c r="E50" i="11"/>
  <c r="H50" i="11" s="1"/>
  <c r="E61" i="11"/>
  <c r="H61" i="11" s="1"/>
  <c r="E64" i="11"/>
  <c r="H64" i="11" s="1"/>
  <c r="E66" i="11"/>
  <c r="H66" i="11" s="1"/>
  <c r="E173" i="11"/>
  <c r="H173" i="11" s="1"/>
  <c r="E174" i="11"/>
  <c r="H174" i="11" s="1"/>
  <c r="E178" i="11"/>
  <c r="H178" i="11" s="1"/>
  <c r="E179" i="11"/>
  <c r="H179" i="11" s="1"/>
  <c r="E181" i="11"/>
  <c r="H181" i="11" s="1"/>
  <c r="E186" i="11"/>
  <c r="H186" i="11" s="1"/>
  <c r="E187" i="11"/>
  <c r="H187" i="11" s="1"/>
  <c r="E194" i="11"/>
  <c r="H194" i="11" s="1"/>
  <c r="E199" i="11"/>
  <c r="H199" i="11" s="1"/>
  <c r="E200" i="11"/>
  <c r="H200" i="11" s="1"/>
  <c r="E201" i="11"/>
  <c r="H201" i="11" s="1"/>
  <c r="E202" i="11"/>
  <c r="H202" i="11" s="1"/>
  <c r="E203" i="11"/>
  <c r="H203" i="11" s="1"/>
  <c r="E204" i="11"/>
  <c r="H204" i="11" s="1"/>
  <c r="E206" i="11"/>
  <c r="H206" i="11" s="1"/>
  <c r="E208" i="11"/>
  <c r="H208" i="11" s="1"/>
  <c r="E209" i="11"/>
  <c r="H209" i="11" s="1"/>
  <c r="E210" i="11"/>
  <c r="H210" i="11" s="1"/>
  <c r="E213" i="11"/>
  <c r="H213" i="11" s="1"/>
  <c r="E214" i="11"/>
  <c r="H214" i="11" s="1"/>
  <c r="E222" i="11"/>
  <c r="H222" i="11" s="1"/>
  <c r="E223" i="11"/>
  <c r="H223" i="11" s="1"/>
  <c r="E225" i="11"/>
  <c r="H225" i="11" s="1"/>
  <c r="E230" i="11"/>
  <c r="H230" i="11" s="1"/>
  <c r="E236" i="11"/>
  <c r="H236" i="11" s="1"/>
  <c r="E238" i="11"/>
  <c r="H238" i="11" s="1"/>
  <c r="E241" i="11"/>
  <c r="H241" i="11" s="1"/>
  <c r="E251" i="11"/>
  <c r="H251" i="11" s="1"/>
  <c r="E276" i="11"/>
  <c r="H276" i="11" s="1"/>
  <c r="E277" i="11"/>
  <c r="H277" i="11" s="1"/>
  <c r="E280" i="11"/>
  <c r="H280" i="11" s="1"/>
  <c r="E290" i="11"/>
  <c r="H290" i="11" s="1"/>
  <c r="E294" i="11"/>
  <c r="H294" i="11" s="1"/>
  <c r="E301" i="11"/>
  <c r="H301" i="11" s="1"/>
  <c r="E302" i="11"/>
  <c r="H302" i="11" s="1"/>
  <c r="E303" i="11"/>
  <c r="H303" i="11" s="1"/>
  <c r="E305" i="11"/>
  <c r="H305" i="11" s="1"/>
  <c r="E313" i="11"/>
  <c r="H313" i="11" s="1"/>
  <c r="E317" i="11"/>
  <c r="H317" i="11" s="1"/>
  <c r="E318" i="11"/>
  <c r="H318" i="11" s="1"/>
  <c r="E319" i="11"/>
  <c r="H319" i="11" s="1"/>
  <c r="E321" i="11"/>
  <c r="H321" i="11" s="1"/>
  <c r="E329" i="11"/>
  <c r="H329" i="11" s="1"/>
  <c r="E582" i="11"/>
  <c r="E585" i="11"/>
  <c r="H585" i="11" s="1"/>
  <c r="E586" i="11"/>
  <c r="H586" i="11" s="1"/>
  <c r="E587" i="11"/>
  <c r="H587" i="11" s="1"/>
  <c r="E589" i="11"/>
  <c r="H589" i="11" s="1"/>
  <c r="E592" i="11"/>
  <c r="H592" i="11" s="1"/>
  <c r="E593" i="11"/>
  <c r="H593" i="11" s="1"/>
  <c r="E597" i="11"/>
  <c r="H597" i="11" s="1"/>
  <c r="E599" i="11"/>
  <c r="H599" i="11" s="1"/>
  <c r="E600" i="11"/>
  <c r="H600" i="11" s="1"/>
  <c r="E601" i="11"/>
  <c r="H601" i="11" s="1"/>
  <c r="E602" i="11"/>
  <c r="H602" i="11" s="1"/>
  <c r="E605" i="11"/>
  <c r="H605" i="11" s="1"/>
  <c r="C8" i="12"/>
  <c r="G8" i="12" s="1"/>
  <c r="C10" i="12"/>
  <c r="C12" i="12"/>
  <c r="E75" i="12"/>
  <c r="H75" i="12" s="1"/>
  <c r="E76" i="12"/>
  <c r="H76" i="12" s="1"/>
  <c r="E77" i="12"/>
  <c r="H77" i="12" s="1"/>
  <c r="E79" i="12"/>
  <c r="H79" i="12" s="1"/>
  <c r="E82" i="12"/>
  <c r="H82" i="12" s="1"/>
  <c r="E87" i="12"/>
  <c r="H87" i="12" s="1"/>
  <c r="E89" i="12"/>
  <c r="H89" i="12" s="1"/>
  <c r="E90" i="12"/>
  <c r="H90" i="12" s="1"/>
  <c r="E91" i="12"/>
  <c r="H91" i="12" s="1"/>
  <c r="E92" i="12"/>
  <c r="H92" i="12" s="1"/>
  <c r="E99" i="12"/>
  <c r="H99" i="12" s="1"/>
  <c r="E103" i="12"/>
  <c r="H103" i="12" s="1"/>
  <c r="E104" i="12"/>
  <c r="H104" i="12" s="1"/>
  <c r="E106" i="12"/>
  <c r="H106" i="12" s="1"/>
  <c r="E113" i="12"/>
  <c r="H113" i="12" s="1"/>
  <c r="E114" i="12"/>
  <c r="H114" i="12" s="1"/>
  <c r="E115" i="12"/>
  <c r="H115" i="12" s="1"/>
  <c r="E117" i="12"/>
  <c r="H117" i="12" s="1"/>
  <c r="E120" i="12"/>
  <c r="H120" i="12" s="1"/>
  <c r="E125" i="12"/>
  <c r="H125" i="12" s="1"/>
  <c r="E126" i="12"/>
  <c r="H126" i="12" s="1"/>
  <c r="E128" i="12"/>
  <c r="H128" i="12" s="1"/>
  <c r="E131" i="12"/>
  <c r="H131" i="12" s="1"/>
  <c r="E132" i="12"/>
  <c r="H132" i="12" s="1"/>
  <c r="E133" i="12"/>
  <c r="H133" i="12" s="1"/>
  <c r="E134" i="12"/>
  <c r="H134" i="12" s="1"/>
  <c r="E136" i="12"/>
  <c r="H136" i="12" s="1"/>
  <c r="E137" i="12"/>
  <c r="H137" i="12" s="1"/>
  <c r="E143" i="12"/>
  <c r="H143" i="12" s="1"/>
  <c r="E152" i="12"/>
  <c r="H152" i="12" s="1"/>
  <c r="E153" i="12"/>
  <c r="H153" i="12" s="1"/>
  <c r="E349" i="12"/>
  <c r="H349" i="12" s="1"/>
  <c r="E350" i="12"/>
  <c r="H350" i="12" s="1"/>
  <c r="E351" i="12"/>
  <c r="H351" i="12" s="1"/>
  <c r="E352" i="12"/>
  <c r="H352" i="12" s="1"/>
  <c r="E355" i="12"/>
  <c r="H355" i="12" s="1"/>
  <c r="E356" i="12"/>
  <c r="H356" i="12" s="1"/>
  <c r="E357" i="12"/>
  <c r="H357" i="12" s="1"/>
  <c r="E361" i="12"/>
  <c r="H361" i="12" s="1"/>
  <c r="E362" i="12"/>
  <c r="H362" i="12" s="1"/>
  <c r="E364" i="12"/>
  <c r="H364" i="12" s="1"/>
  <c r="E365" i="12"/>
  <c r="H365" i="12" s="1"/>
  <c r="E369" i="12"/>
  <c r="H369" i="12" s="1"/>
  <c r="E372" i="12"/>
  <c r="H372" i="12" s="1"/>
  <c r="E373" i="12"/>
  <c r="H373" i="12" s="1"/>
  <c r="E374" i="12"/>
  <c r="H374" i="12" s="1"/>
  <c r="E383" i="12"/>
  <c r="H383" i="12" s="1"/>
  <c r="E384" i="12"/>
  <c r="H384" i="12" s="1"/>
  <c r="E388" i="12"/>
  <c r="H388" i="12" s="1"/>
  <c r="E391" i="12"/>
  <c r="H391" i="12" s="1"/>
  <c r="E395" i="12"/>
  <c r="H395" i="12" s="1"/>
  <c r="E397" i="12"/>
  <c r="H397" i="12" s="1"/>
  <c r="E398" i="12"/>
  <c r="H398" i="12" s="1"/>
  <c r="E399" i="12"/>
  <c r="H399" i="12" s="1"/>
  <c r="E401" i="12"/>
  <c r="H401" i="12" s="1"/>
  <c r="E403" i="12"/>
  <c r="H403" i="12" s="1"/>
  <c r="E405" i="12"/>
  <c r="H405" i="12" s="1"/>
  <c r="E408" i="12"/>
  <c r="H408" i="12" s="1"/>
  <c r="E409" i="12"/>
  <c r="H409" i="12" s="1"/>
  <c r="E410" i="12"/>
  <c r="H410" i="12" s="1"/>
  <c r="E411" i="12"/>
  <c r="H411" i="12" s="1"/>
  <c r="E412" i="12"/>
  <c r="H412" i="12" s="1"/>
  <c r="E413" i="12"/>
  <c r="H413" i="12" s="1"/>
  <c r="E417" i="12"/>
  <c r="H417" i="12" s="1"/>
  <c r="E420" i="12"/>
  <c r="H420" i="12" s="1"/>
  <c r="E424" i="12"/>
  <c r="H424" i="12" s="1"/>
  <c r="E428" i="12"/>
  <c r="H428" i="12" s="1"/>
  <c r="E429" i="12"/>
  <c r="H429" i="12" s="1"/>
  <c r="E442" i="12"/>
  <c r="H442" i="12" s="1"/>
  <c r="E443" i="12"/>
  <c r="H443" i="12" s="1"/>
  <c r="E445" i="12"/>
  <c r="H445" i="12" s="1"/>
  <c r="E450" i="12"/>
  <c r="H450" i="12" s="1"/>
  <c r="E455" i="12"/>
  <c r="H455" i="12" s="1"/>
  <c r="E456" i="12"/>
  <c r="H456" i="12" s="1"/>
  <c r="E457" i="12"/>
  <c r="H457" i="12" s="1"/>
  <c r="E459" i="12"/>
  <c r="H459" i="12" s="1"/>
  <c r="E465" i="12"/>
  <c r="H465" i="12" s="1"/>
  <c r="E466" i="12"/>
  <c r="H466" i="12" s="1"/>
  <c r="E470" i="12"/>
  <c r="H470" i="12" s="1"/>
  <c r="E471" i="12"/>
  <c r="H471" i="12" s="1"/>
  <c r="E479" i="12"/>
  <c r="H479" i="12" s="1"/>
  <c r="E481" i="12"/>
  <c r="H481" i="12" s="1"/>
  <c r="E484" i="12"/>
  <c r="H484" i="12" s="1"/>
  <c r="E486" i="12"/>
  <c r="H486" i="12" s="1"/>
  <c r="E489" i="12"/>
  <c r="H489" i="12" s="1"/>
  <c r="E490" i="12"/>
  <c r="H490" i="12" s="1"/>
  <c r="E498" i="12"/>
  <c r="H498" i="12" s="1"/>
  <c r="E500" i="12"/>
  <c r="H500" i="12" s="1"/>
  <c r="E510" i="12"/>
  <c r="H510" i="12" s="1"/>
  <c r="E511" i="12"/>
  <c r="H511" i="12" s="1"/>
  <c r="E515" i="12"/>
  <c r="H515" i="12" s="1"/>
  <c r="E535" i="12"/>
  <c r="H535" i="12" s="1"/>
  <c r="E538" i="12"/>
  <c r="H538" i="12" s="1"/>
  <c r="E539" i="12"/>
  <c r="H539" i="12" s="1"/>
  <c r="E559" i="12"/>
  <c r="H559" i="12" s="1"/>
  <c r="E561" i="12"/>
  <c r="H561" i="12" s="1"/>
  <c r="E568" i="12"/>
  <c r="H568" i="12" s="1"/>
  <c r="E569" i="12"/>
  <c r="H569" i="12" s="1"/>
  <c r="E570" i="12"/>
  <c r="H570" i="12" s="1"/>
  <c r="C9" i="13"/>
  <c r="C11" i="13"/>
  <c r="E19" i="13"/>
  <c r="H19" i="13" s="1"/>
  <c r="E27" i="13"/>
  <c r="H27" i="13" s="1"/>
  <c r="E50" i="13"/>
  <c r="H50" i="13" s="1"/>
  <c r="E54" i="13"/>
  <c r="H54" i="13" s="1"/>
  <c r="E61" i="13"/>
  <c r="H61" i="13" s="1"/>
  <c r="E64" i="13"/>
  <c r="H64" i="13" s="1"/>
  <c r="E67" i="13"/>
  <c r="H67" i="13" s="1"/>
  <c r="E173" i="13"/>
  <c r="H173" i="13" s="1"/>
  <c r="E174" i="13"/>
  <c r="H174" i="13" s="1"/>
  <c r="E178" i="13"/>
  <c r="H178" i="13" s="1"/>
  <c r="E179" i="13"/>
  <c r="H179" i="13" s="1"/>
  <c r="E187" i="13"/>
  <c r="H187" i="13" s="1"/>
  <c r="E194" i="13"/>
  <c r="H194" i="13" s="1"/>
  <c r="E199" i="13"/>
  <c r="H199" i="13" s="1"/>
  <c r="E200" i="13"/>
  <c r="H200" i="13" s="1"/>
  <c r="E201" i="13"/>
  <c r="H201" i="13" s="1"/>
  <c r="E202" i="13"/>
  <c r="H202" i="13" s="1"/>
  <c r="E203" i="13"/>
  <c r="H203" i="13" s="1"/>
  <c r="E204" i="13"/>
  <c r="H204" i="13" s="1"/>
  <c r="E206" i="13"/>
  <c r="H206" i="13" s="1"/>
  <c r="E208" i="13"/>
  <c r="H208" i="13" s="1"/>
  <c r="E210" i="13"/>
  <c r="H210" i="13" s="1"/>
  <c r="E213" i="13"/>
  <c r="H213" i="13" s="1"/>
  <c r="E215" i="13"/>
  <c r="H215" i="13" s="1"/>
  <c r="E221" i="13"/>
  <c r="H221" i="13" s="1"/>
  <c r="E225" i="13"/>
  <c r="H225" i="13" s="1"/>
  <c r="E228" i="13"/>
  <c r="H228" i="13" s="1"/>
  <c r="E236" i="13"/>
  <c r="H236" i="13" s="1"/>
  <c r="E238" i="13"/>
  <c r="H238" i="13" s="1"/>
  <c r="E240" i="13"/>
  <c r="H240" i="13" s="1"/>
  <c r="E241" i="13"/>
  <c r="H241" i="13" s="1"/>
  <c r="E243" i="13"/>
  <c r="H243" i="13" s="1"/>
  <c r="E275" i="13"/>
  <c r="H275" i="13" s="1"/>
  <c r="E276" i="13"/>
  <c r="H276" i="13" s="1"/>
  <c r="E280" i="13"/>
  <c r="H280" i="13" s="1"/>
  <c r="E288" i="13"/>
  <c r="H288" i="13" s="1"/>
  <c r="E294" i="13"/>
  <c r="H294" i="13" s="1"/>
  <c r="E301" i="13"/>
  <c r="H301" i="13" s="1"/>
  <c r="E302" i="13"/>
  <c r="H302" i="13" s="1"/>
  <c r="E305" i="13"/>
  <c r="H305" i="13" s="1"/>
  <c r="E308" i="13"/>
  <c r="H308" i="13" s="1"/>
  <c r="E313" i="13"/>
  <c r="H313" i="13" s="1"/>
  <c r="E317" i="13"/>
  <c r="H317" i="13" s="1"/>
  <c r="E319" i="13"/>
  <c r="H319" i="13" s="1"/>
  <c r="E321" i="13"/>
  <c r="H321" i="13" s="1"/>
  <c r="E324" i="13"/>
  <c r="H324" i="13" s="1"/>
  <c r="E333" i="13"/>
  <c r="H333" i="13" s="1"/>
  <c r="E582" i="13"/>
  <c r="H582" i="13" s="1"/>
  <c r="E583" i="13"/>
  <c r="H583" i="13" s="1"/>
  <c r="E584" i="13"/>
  <c r="H584" i="13" s="1"/>
  <c r="E585" i="13"/>
  <c r="H585" i="13" s="1"/>
  <c r="E586" i="13"/>
  <c r="H586" i="13" s="1"/>
  <c r="E591" i="13"/>
  <c r="H591" i="13" s="1"/>
  <c r="E593" i="13"/>
  <c r="H593" i="13" s="1"/>
  <c r="E597" i="13"/>
  <c r="H597" i="13" s="1"/>
  <c r="E598" i="13"/>
  <c r="H598" i="13" s="1"/>
  <c r="E599" i="13"/>
  <c r="H599" i="13" s="1"/>
  <c r="E600" i="13"/>
  <c r="H600" i="13" s="1"/>
  <c r="E601" i="13"/>
  <c r="H601" i="13" s="1"/>
  <c r="E605" i="13"/>
  <c r="H605" i="13" s="1"/>
  <c r="C8" i="14"/>
  <c r="G8" i="14" s="1"/>
  <c r="C10" i="14"/>
  <c r="C12" i="14"/>
  <c r="E75" i="14"/>
  <c r="H75" i="14" s="1"/>
  <c r="E76" i="14"/>
  <c r="H76" i="14" s="1"/>
  <c r="E80" i="14"/>
  <c r="H80" i="14" s="1"/>
  <c r="E89" i="14"/>
  <c r="H89" i="14" s="1"/>
  <c r="E91" i="14"/>
  <c r="H91" i="14" s="1"/>
  <c r="E93" i="14"/>
  <c r="H93" i="14" s="1"/>
  <c r="E95" i="14"/>
  <c r="H95" i="14" s="1"/>
  <c r="E106" i="14"/>
  <c r="H106" i="14" s="1"/>
  <c r="E115" i="14"/>
  <c r="H115" i="14" s="1"/>
  <c r="E120" i="14"/>
  <c r="H120" i="14" s="1"/>
  <c r="E121" i="14"/>
  <c r="H121" i="14" s="1"/>
  <c r="E125" i="14"/>
  <c r="H125" i="14" s="1"/>
  <c r="E126" i="14"/>
  <c r="H126" i="14" s="1"/>
  <c r="E128" i="14"/>
  <c r="H128" i="14" s="1"/>
  <c r="E129" i="14"/>
  <c r="H129" i="14" s="1"/>
  <c r="E131" i="14"/>
  <c r="H131" i="14" s="1"/>
  <c r="E349" i="14"/>
  <c r="H349" i="14" s="1"/>
  <c r="E350" i="14"/>
  <c r="H350" i="14" s="1"/>
  <c r="E351" i="14"/>
  <c r="H351" i="14" s="1"/>
  <c r="E352" i="14"/>
  <c r="H352" i="14" s="1"/>
  <c r="E355" i="14"/>
  <c r="H355" i="14" s="1"/>
  <c r="E361" i="14"/>
  <c r="H361" i="14" s="1"/>
  <c r="E362" i="14"/>
  <c r="H362" i="14" s="1"/>
  <c r="E369" i="14"/>
  <c r="H369" i="14" s="1"/>
  <c r="E370" i="14"/>
  <c r="H370" i="14" s="1"/>
  <c r="E375" i="14"/>
  <c r="H375" i="14" s="1"/>
  <c r="E384" i="14"/>
  <c r="H384" i="14" s="1"/>
  <c r="E385" i="14"/>
  <c r="H385" i="14" s="1"/>
  <c r="E388" i="14"/>
  <c r="H388" i="14" s="1"/>
  <c r="E395" i="14"/>
  <c r="H395" i="14" s="1"/>
  <c r="E397" i="14"/>
  <c r="H397" i="14" s="1"/>
  <c r="E398" i="14"/>
  <c r="H398" i="14" s="1"/>
  <c r="E402" i="14"/>
  <c r="H402" i="14" s="1"/>
  <c r="H419" i="14"/>
  <c r="H423" i="14"/>
  <c r="H427" i="14"/>
  <c r="E431" i="14"/>
  <c r="H431" i="14" s="1"/>
  <c r="H435" i="14"/>
  <c r="H439" i="14"/>
  <c r="H443" i="14"/>
  <c r="H447" i="14"/>
  <c r="H451" i="14"/>
  <c r="H455" i="14"/>
  <c r="H459" i="14"/>
  <c r="H463" i="14"/>
  <c r="H467" i="14"/>
  <c r="H475" i="14"/>
  <c r="H479" i="14"/>
  <c r="H483" i="14"/>
  <c r="H487" i="14"/>
  <c r="H491" i="14"/>
  <c r="H495" i="14"/>
  <c r="H499" i="14"/>
  <c r="H503" i="14"/>
  <c r="H507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59" i="14"/>
  <c r="H563" i="14"/>
  <c r="H567" i="14"/>
  <c r="H571" i="14"/>
  <c r="H575" i="14"/>
  <c r="E582" i="14"/>
  <c r="H582" i="14" s="1"/>
  <c r="C10" i="15"/>
  <c r="C11" i="15"/>
  <c r="E19" i="15"/>
  <c r="H19" i="15" s="1"/>
  <c r="E23" i="15"/>
  <c r="H23" i="15" s="1"/>
  <c r="E27" i="15"/>
  <c r="H27" i="15" s="1"/>
  <c r="H31" i="15"/>
  <c r="H35" i="15"/>
  <c r="H43" i="15"/>
  <c r="H47" i="15"/>
  <c r="H51" i="15"/>
  <c r="H55" i="15"/>
  <c r="H59" i="15"/>
  <c r="H63" i="15"/>
  <c r="H67" i="15"/>
  <c r="G75" i="15"/>
  <c r="E78" i="15"/>
  <c r="H78" i="15" s="1"/>
  <c r="E79" i="15"/>
  <c r="H79" i="15" s="1"/>
  <c r="E87" i="15"/>
  <c r="H87" i="15" s="1"/>
  <c r="E92" i="15"/>
  <c r="H92" i="15" s="1"/>
  <c r="E97" i="15"/>
  <c r="H97" i="15" s="1"/>
  <c r="E99" i="15"/>
  <c r="H99" i="15" s="1"/>
  <c r="E111" i="15"/>
  <c r="H111" i="15" s="1"/>
  <c r="E115" i="15"/>
  <c r="H115" i="15" s="1"/>
  <c r="E121" i="15"/>
  <c r="H121" i="15" s="1"/>
  <c r="E126" i="15"/>
  <c r="H126" i="15" s="1"/>
  <c r="E131" i="15"/>
  <c r="H131" i="15" s="1"/>
  <c r="E137" i="15"/>
  <c r="H137" i="15" s="1"/>
  <c r="E176" i="15"/>
  <c r="H176" i="15" s="1"/>
  <c r="H180" i="15"/>
  <c r="H184" i="15"/>
  <c r="H188" i="15"/>
  <c r="H192" i="15"/>
  <c r="H196" i="15"/>
  <c r="E200" i="15"/>
  <c r="H200" i="15" s="1"/>
  <c r="E204" i="15"/>
  <c r="H204" i="15" s="1"/>
  <c r="E208" i="15"/>
  <c r="H208" i="15" s="1"/>
  <c r="H212" i="15"/>
  <c r="H216" i="15"/>
  <c r="H220" i="15"/>
  <c r="H224" i="15"/>
  <c r="H228" i="15"/>
  <c r="H232" i="15"/>
  <c r="H236" i="15"/>
  <c r="H240" i="15"/>
  <c r="H244" i="15"/>
  <c r="H248" i="15"/>
  <c r="H252" i="15"/>
  <c r="H256" i="15"/>
  <c r="H260" i="15"/>
  <c r="H264" i="15"/>
  <c r="H268" i="15"/>
  <c r="H272" i="15"/>
  <c r="E276" i="15"/>
  <c r="H276" i="15" s="1"/>
  <c r="H280" i="15"/>
  <c r="H284" i="15"/>
  <c r="E288" i="15"/>
  <c r="H288" i="15" s="1"/>
  <c r="H292" i="15"/>
  <c r="H296" i="15"/>
  <c r="H300" i="15"/>
  <c r="H304" i="15"/>
  <c r="E308" i="15"/>
  <c r="H308" i="15" s="1"/>
  <c r="H312" i="15"/>
  <c r="E316" i="15"/>
  <c r="H316" i="15" s="1"/>
  <c r="H320" i="15"/>
  <c r="H324" i="15"/>
  <c r="H332" i="15"/>
  <c r="H336" i="15"/>
  <c r="H340" i="15"/>
  <c r="E351" i="15"/>
  <c r="H351" i="15" s="1"/>
  <c r="E365" i="15"/>
  <c r="H365" i="15" s="1"/>
  <c r="E373" i="15"/>
  <c r="H373" i="15" s="1"/>
  <c r="E379" i="15"/>
  <c r="H379" i="15" s="1"/>
  <c r="E384" i="15"/>
  <c r="H384" i="15" s="1"/>
  <c r="E398" i="15"/>
  <c r="H398" i="15" s="1"/>
  <c r="E410" i="15"/>
  <c r="H410" i="15" s="1"/>
  <c r="E432" i="15"/>
  <c r="H432" i="15" s="1"/>
  <c r="E440" i="15"/>
  <c r="H440" i="15" s="1"/>
  <c r="E441" i="15"/>
  <c r="H441" i="15" s="1"/>
  <c r="E443" i="15"/>
  <c r="H443" i="15" s="1"/>
  <c r="E455" i="15"/>
  <c r="H455" i="15" s="1"/>
  <c r="E464" i="15"/>
  <c r="H464" i="15" s="1"/>
  <c r="E465" i="15"/>
  <c r="H465" i="15" s="1"/>
  <c r="E481" i="15"/>
  <c r="H481" i="15" s="1"/>
  <c r="E483" i="15"/>
  <c r="H483" i="15" s="1"/>
  <c r="E510" i="15"/>
  <c r="H510" i="15" s="1"/>
  <c r="E538" i="15"/>
  <c r="H538" i="15" s="1"/>
  <c r="E554" i="15"/>
  <c r="H554" i="15" s="1"/>
  <c r="E562" i="15"/>
  <c r="H562" i="15" s="1"/>
  <c r="H583" i="15"/>
  <c r="H587" i="15"/>
  <c r="H591" i="15"/>
  <c r="H595" i="15"/>
  <c r="H599" i="15"/>
  <c r="H603" i="15"/>
  <c r="H607" i="15"/>
  <c r="E23" i="16"/>
  <c r="H23" i="16" s="1"/>
  <c r="E29" i="16"/>
  <c r="H29" i="16" s="1"/>
  <c r="E36" i="16"/>
  <c r="H36" i="16" s="1"/>
  <c r="E42" i="16"/>
  <c r="H42" i="16" s="1"/>
  <c r="E44" i="16"/>
  <c r="H44" i="16" s="1"/>
  <c r="E51" i="16"/>
  <c r="H51" i="16" s="1"/>
  <c r="E60" i="16"/>
  <c r="H60" i="16" s="1"/>
  <c r="E75" i="16"/>
  <c r="H75" i="16" s="1"/>
  <c r="E79" i="16"/>
  <c r="H79" i="16" s="1"/>
  <c r="H83" i="16"/>
  <c r="E87" i="16"/>
  <c r="H87" i="16" s="1"/>
  <c r="E91" i="16"/>
  <c r="H91" i="16" s="1"/>
  <c r="H95" i="16"/>
  <c r="E99" i="16"/>
  <c r="H99" i="16" s="1"/>
  <c r="E103" i="16"/>
  <c r="H103" i="16" s="1"/>
  <c r="H107" i="16"/>
  <c r="E111" i="16"/>
  <c r="H111" i="16" s="1"/>
  <c r="E115" i="16"/>
  <c r="H115" i="16" s="1"/>
  <c r="H119" i="16"/>
  <c r="E123" i="16"/>
  <c r="H123" i="16" s="1"/>
  <c r="H127" i="16"/>
  <c r="E131" i="16"/>
  <c r="H131" i="16" s="1"/>
  <c r="E135" i="16"/>
  <c r="H135" i="16" s="1"/>
  <c r="H139" i="16"/>
  <c r="E143" i="16"/>
  <c r="H143" i="16" s="1"/>
  <c r="H147" i="16"/>
  <c r="H151" i="16"/>
  <c r="E155" i="16"/>
  <c r="H155" i="16" s="1"/>
  <c r="H163" i="16"/>
  <c r="H167" i="16"/>
  <c r="F343" i="16"/>
  <c r="F341" i="16"/>
  <c r="F337" i="16"/>
  <c r="F334" i="16"/>
  <c r="F333" i="16"/>
  <c r="F329" i="16"/>
  <c r="F328" i="16"/>
  <c r="F327" i="16"/>
  <c r="F325" i="16"/>
  <c r="F324" i="16"/>
  <c r="F322" i="16"/>
  <c r="F321" i="16"/>
  <c r="F319" i="16"/>
  <c r="F317" i="16"/>
  <c r="F314" i="16"/>
  <c r="F313" i="16"/>
  <c r="F309" i="16"/>
  <c r="F308" i="16"/>
  <c r="F307" i="16"/>
  <c r="F305" i="16"/>
  <c r="F302" i="16"/>
  <c r="F301" i="16"/>
  <c r="F300" i="16"/>
  <c r="F298" i="16"/>
  <c r="F294" i="16"/>
  <c r="F293" i="16"/>
  <c r="F290" i="16"/>
  <c r="F289" i="16"/>
  <c r="F288" i="16"/>
  <c r="F286" i="16"/>
  <c r="F283" i="16"/>
  <c r="F282" i="16"/>
  <c r="F280" i="16"/>
  <c r="F278" i="16"/>
  <c r="F277" i="16"/>
  <c r="F276" i="16"/>
  <c r="F275" i="16"/>
  <c r="F267" i="16"/>
  <c r="F264" i="16"/>
  <c r="F260" i="16"/>
  <c r="F259" i="16"/>
  <c r="F255" i="16"/>
  <c r="F248" i="16"/>
  <c r="F244" i="16"/>
  <c r="F241" i="16"/>
  <c r="F238" i="16"/>
  <c r="F236" i="16"/>
  <c r="F232" i="16"/>
  <c r="F230" i="16"/>
  <c r="F228" i="16"/>
  <c r="F227" i="16"/>
  <c r="F225" i="16"/>
  <c r="F218" i="16"/>
  <c r="F217" i="16"/>
  <c r="F216" i="16"/>
  <c r="F215" i="16"/>
  <c r="F214" i="16"/>
  <c r="F213" i="16"/>
  <c r="F212" i="16"/>
  <c r="F210" i="16"/>
  <c r="F209" i="16"/>
  <c r="F205" i="16"/>
  <c r="F204" i="16"/>
  <c r="F203" i="16"/>
  <c r="F202" i="16"/>
  <c r="F201" i="16"/>
  <c r="F200" i="16"/>
  <c r="F199" i="16"/>
  <c r="F195" i="16"/>
  <c r="F194" i="16"/>
  <c r="F193" i="16"/>
  <c r="F192" i="16"/>
  <c r="F191" i="16"/>
  <c r="F189" i="16"/>
  <c r="F188" i="16"/>
  <c r="F187" i="16"/>
  <c r="F186" i="16"/>
  <c r="F185" i="16"/>
  <c r="F184" i="16"/>
  <c r="F182" i="16"/>
  <c r="F181" i="16"/>
  <c r="F180" i="16"/>
  <c r="F179" i="16"/>
  <c r="F178" i="16"/>
  <c r="F176" i="16"/>
  <c r="F175" i="16"/>
  <c r="F174" i="16"/>
  <c r="F173" i="16"/>
  <c r="D11" i="16"/>
  <c r="E352" i="16"/>
  <c r="H352" i="16" s="1"/>
  <c r="E356" i="16"/>
  <c r="H356" i="16" s="1"/>
  <c r="H360" i="16"/>
  <c r="E364" i="16"/>
  <c r="H364" i="16" s="1"/>
  <c r="H368" i="16"/>
  <c r="E372" i="16"/>
  <c r="H372" i="16" s="1"/>
  <c r="E376" i="16"/>
  <c r="H376" i="16" s="1"/>
  <c r="H380" i="16"/>
  <c r="E384" i="16"/>
  <c r="H384" i="16" s="1"/>
  <c r="E388" i="16"/>
  <c r="H388" i="16" s="1"/>
  <c r="H392" i="16"/>
  <c r="H396" i="16"/>
  <c r="H400" i="16"/>
  <c r="E404" i="16"/>
  <c r="H404" i="16" s="1"/>
  <c r="E408" i="16"/>
  <c r="H408" i="16" s="1"/>
  <c r="E412" i="16"/>
  <c r="H412" i="16" s="1"/>
  <c r="H416" i="16"/>
  <c r="E420" i="16"/>
  <c r="H420" i="16" s="1"/>
  <c r="E424" i="16"/>
  <c r="H424" i="16" s="1"/>
  <c r="E428" i="16"/>
  <c r="H428" i="16" s="1"/>
  <c r="E432" i="16"/>
  <c r="H432" i="16" s="1"/>
  <c r="E436" i="16"/>
  <c r="H436" i="16" s="1"/>
  <c r="H440" i="16"/>
  <c r="E444" i="16"/>
  <c r="H444" i="16" s="1"/>
  <c r="H448" i="16"/>
  <c r="H452" i="16"/>
  <c r="E456" i="16"/>
  <c r="H456" i="16" s="1"/>
  <c r="H460" i="16"/>
  <c r="E464" i="16"/>
  <c r="H464" i="16" s="1"/>
  <c r="E468" i="16"/>
  <c r="H468" i="16" s="1"/>
  <c r="H472" i="16"/>
  <c r="E476" i="16"/>
  <c r="H476" i="16" s="1"/>
  <c r="H480" i="16"/>
  <c r="E484" i="16"/>
  <c r="H484" i="16" s="1"/>
  <c r="H488" i="16"/>
  <c r="H492" i="16"/>
  <c r="H496" i="16"/>
  <c r="E500" i="16"/>
  <c r="H500" i="16" s="1"/>
  <c r="E504" i="16"/>
  <c r="H504" i="16" s="1"/>
  <c r="E508" i="16"/>
  <c r="H508" i="16" s="1"/>
  <c r="H512" i="16"/>
  <c r="E516" i="16"/>
  <c r="H516" i="16" s="1"/>
  <c r="H520" i="16"/>
  <c r="H524" i="16"/>
  <c r="E528" i="16"/>
  <c r="H528" i="16" s="1"/>
  <c r="E532" i="16"/>
  <c r="H532" i="16" s="1"/>
  <c r="E536" i="16"/>
  <c r="H536" i="16" s="1"/>
  <c r="H540" i="16"/>
  <c r="E544" i="16"/>
  <c r="H544" i="16" s="1"/>
  <c r="E548" i="16"/>
  <c r="H548" i="16" s="1"/>
  <c r="E552" i="16"/>
  <c r="H552" i="16" s="1"/>
  <c r="E556" i="16"/>
  <c r="H556" i="16" s="1"/>
  <c r="E560" i="16"/>
  <c r="H560" i="16" s="1"/>
  <c r="H564" i="16"/>
  <c r="E568" i="16"/>
  <c r="H568" i="16" s="1"/>
  <c r="H576" i="16"/>
  <c r="F609" i="16"/>
  <c r="F606" i="16"/>
  <c r="F605" i="16"/>
  <c r="F603" i="16"/>
  <c r="F602" i="16"/>
  <c r="F601" i="16"/>
  <c r="F600" i="16"/>
  <c r="F599" i="16"/>
  <c r="F598" i="16"/>
  <c r="F597" i="16"/>
  <c r="F596" i="16"/>
  <c r="F595" i="16"/>
  <c r="F593" i="16"/>
  <c r="F592" i="16"/>
  <c r="F590" i="16"/>
  <c r="F587" i="16"/>
  <c r="F586" i="16"/>
  <c r="F585" i="16"/>
  <c r="F584" i="16"/>
  <c r="F583" i="16"/>
  <c r="F582" i="16"/>
  <c r="D13" i="16"/>
  <c r="F13" i="16" s="1"/>
  <c r="C8" i="17"/>
  <c r="E10" i="17" s="1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E75" i="17"/>
  <c r="H75" i="17" s="1"/>
  <c r="E125" i="17"/>
  <c r="H125" i="17" s="1"/>
  <c r="E126" i="17"/>
  <c r="H126" i="17" s="1"/>
  <c r="E173" i="17"/>
  <c r="H173" i="17" s="1"/>
  <c r="H177" i="17"/>
  <c r="H181" i="17"/>
  <c r="H185" i="17"/>
  <c r="H189" i="17"/>
  <c r="H193" i="17"/>
  <c r="H197" i="17"/>
  <c r="H201" i="17"/>
  <c r="H205" i="17"/>
  <c r="H209" i="17"/>
  <c r="E213" i="17"/>
  <c r="H213" i="17" s="1"/>
  <c r="H217" i="17"/>
  <c r="H221" i="17"/>
  <c r="H225" i="17"/>
  <c r="H229" i="17"/>
  <c r="H233" i="17"/>
  <c r="H237" i="17"/>
  <c r="H245" i="17"/>
  <c r="H249" i="17"/>
  <c r="H253" i="17"/>
  <c r="H257" i="17"/>
  <c r="H261" i="17"/>
  <c r="H265" i="17"/>
  <c r="H269" i="17"/>
  <c r="H273" i="17"/>
  <c r="H277" i="17"/>
  <c r="H281" i="17"/>
  <c r="H285" i="17"/>
  <c r="H289" i="17"/>
  <c r="H293" i="17"/>
  <c r="H297" i="17"/>
  <c r="H301" i="17"/>
  <c r="H305" i="17"/>
  <c r="H309" i="17"/>
  <c r="H313" i="17"/>
  <c r="H317" i="17"/>
  <c r="H321" i="17"/>
  <c r="H325" i="17"/>
  <c r="H329" i="17"/>
  <c r="H333" i="17"/>
  <c r="H337" i="17"/>
  <c r="H341" i="17"/>
  <c r="G349" i="17"/>
  <c r="E405" i="17"/>
  <c r="H405" i="17" s="1"/>
  <c r="E412" i="17"/>
  <c r="H412" i="17" s="1"/>
  <c r="H583" i="17"/>
  <c r="H587" i="17"/>
  <c r="H591" i="17"/>
  <c r="H595" i="17"/>
  <c r="H599" i="17"/>
  <c r="H603" i="17"/>
  <c r="H607" i="17"/>
  <c r="E75" i="18"/>
  <c r="H75" i="18" s="1"/>
  <c r="E79" i="18"/>
  <c r="H79" i="18" s="1"/>
  <c r="H83" i="18"/>
  <c r="E87" i="18"/>
  <c r="H87" i="18" s="1"/>
  <c r="E91" i="18"/>
  <c r="H91" i="18" s="1"/>
  <c r="H95" i="18"/>
  <c r="E99" i="18"/>
  <c r="H99" i="18" s="1"/>
  <c r="E103" i="18"/>
  <c r="H103" i="18" s="1"/>
  <c r="H107" i="18"/>
  <c r="E111" i="18"/>
  <c r="H111" i="18" s="1"/>
  <c r="E115" i="18"/>
  <c r="H115" i="18" s="1"/>
  <c r="H119" i="18"/>
  <c r="H123" i="18"/>
  <c r="H127" i="18"/>
  <c r="E131" i="18"/>
  <c r="H131" i="18" s="1"/>
  <c r="E135" i="18"/>
  <c r="H135" i="18" s="1"/>
  <c r="E139" i="18"/>
  <c r="H139" i="18" s="1"/>
  <c r="H147" i="18"/>
  <c r="H151" i="18"/>
  <c r="H155" i="18"/>
  <c r="H159" i="18"/>
  <c r="H163" i="18"/>
  <c r="H167" i="18"/>
  <c r="F319" i="18"/>
  <c r="F317" i="18"/>
  <c r="F305" i="18"/>
  <c r="F299" i="18"/>
  <c r="F282" i="18"/>
  <c r="F280" i="18"/>
  <c r="F277" i="18"/>
  <c r="F276" i="18"/>
  <c r="F275" i="18"/>
  <c r="F246" i="18"/>
  <c r="F241" i="18"/>
  <c r="F238" i="18"/>
  <c r="F228" i="18"/>
  <c r="F227" i="18"/>
  <c r="F225" i="18"/>
  <c r="F218" i="18"/>
  <c r="F213" i="18"/>
  <c r="F210" i="18"/>
  <c r="F205" i="18"/>
  <c r="F204" i="18"/>
  <c r="F202" i="18"/>
  <c r="F193" i="18"/>
  <c r="F188" i="18"/>
  <c r="F187" i="18"/>
  <c r="F181" i="18"/>
  <c r="F179" i="18"/>
  <c r="F178" i="18"/>
  <c r="F175" i="18"/>
  <c r="F174" i="18"/>
  <c r="F173" i="18"/>
  <c r="D11" i="18"/>
  <c r="E275" i="18"/>
  <c r="H275" i="18" s="1"/>
  <c r="H350" i="18"/>
  <c r="H354" i="18"/>
  <c r="H358" i="18"/>
  <c r="H362" i="18"/>
  <c r="H366" i="18"/>
  <c r="H370" i="18"/>
  <c r="H374" i="18"/>
  <c r="H378" i="18"/>
  <c r="H382" i="18"/>
  <c r="H386" i="18"/>
  <c r="H390" i="18"/>
  <c r="H394" i="18"/>
  <c r="H398" i="18"/>
  <c r="H402" i="18"/>
  <c r="H406" i="18"/>
  <c r="H410" i="18"/>
  <c r="H414" i="18"/>
  <c r="H418" i="18"/>
  <c r="H422" i="18"/>
  <c r="H426" i="18"/>
  <c r="H430" i="18"/>
  <c r="H434" i="18"/>
  <c r="H438" i="18"/>
  <c r="H442" i="18"/>
  <c r="H446" i="18"/>
  <c r="E450" i="18"/>
  <c r="H450" i="18" s="1"/>
  <c r="H454" i="18"/>
  <c r="E458" i="18"/>
  <c r="H458" i="18" s="1"/>
  <c r="H462" i="18"/>
  <c r="E466" i="18"/>
  <c r="H466" i="18" s="1"/>
  <c r="E470" i="18"/>
  <c r="H470" i="18" s="1"/>
  <c r="H474" i="18"/>
  <c r="H478" i="18"/>
  <c r="H482" i="18"/>
  <c r="E486" i="18"/>
  <c r="H486" i="18" s="1"/>
  <c r="E490" i="18"/>
  <c r="H490" i="18" s="1"/>
  <c r="H494" i="18"/>
  <c r="H498" i="18"/>
  <c r="H502" i="18"/>
  <c r="H506" i="18"/>
  <c r="E510" i="18"/>
  <c r="H510" i="18" s="1"/>
  <c r="H514" i="18"/>
  <c r="H518" i="18"/>
  <c r="H522" i="18"/>
  <c r="H526" i="18"/>
  <c r="H530" i="18"/>
  <c r="H533" i="18"/>
  <c r="H536" i="18"/>
  <c r="H545" i="18"/>
  <c r="H549" i="18"/>
  <c r="H552" i="18"/>
  <c r="H555" i="18"/>
  <c r="H558" i="18"/>
  <c r="H566" i="18"/>
  <c r="H572" i="18"/>
  <c r="H576" i="18"/>
  <c r="F609" i="18"/>
  <c r="F608" i="18"/>
  <c r="F605" i="18"/>
  <c r="F602" i="18"/>
  <c r="F600" i="18"/>
  <c r="F597" i="18"/>
  <c r="F592" i="18"/>
  <c r="F586" i="18"/>
  <c r="F585" i="18"/>
  <c r="F582" i="18"/>
  <c r="D13" i="18"/>
  <c r="F13" i="18" s="1"/>
  <c r="E10" i="19"/>
  <c r="G12" i="19"/>
  <c r="E30" i="19"/>
  <c r="H30" i="19" s="1"/>
  <c r="E24" i="19"/>
  <c r="H24" i="19" s="1"/>
  <c r="E19" i="19"/>
  <c r="H19" i="19" s="1"/>
  <c r="C9" i="19"/>
  <c r="H20" i="19"/>
  <c r="H27" i="19"/>
  <c r="H34" i="19"/>
  <c r="H38" i="19"/>
  <c r="H42" i="19"/>
  <c r="H46" i="19"/>
  <c r="H50" i="19"/>
  <c r="H54" i="19"/>
  <c r="H58" i="19"/>
  <c r="H62" i="19"/>
  <c r="H66" i="19"/>
  <c r="G75" i="19"/>
  <c r="H75" i="19" s="1"/>
  <c r="H177" i="19"/>
  <c r="H180" i="19"/>
  <c r="H184" i="19"/>
  <c r="H188" i="19"/>
  <c r="H191" i="19"/>
  <c r="H195" i="19"/>
  <c r="H199" i="19"/>
  <c r="H203" i="19"/>
  <c r="H207" i="19"/>
  <c r="H211" i="19"/>
  <c r="H215" i="19"/>
  <c r="H219" i="19"/>
  <c r="H223" i="19"/>
  <c r="H226" i="19"/>
  <c r="H230" i="19"/>
  <c r="H234" i="19"/>
  <c r="H244" i="19"/>
  <c r="H248" i="19"/>
  <c r="H252" i="19"/>
  <c r="H256" i="19"/>
  <c r="H260" i="19"/>
  <c r="H264" i="19"/>
  <c r="H268" i="19"/>
  <c r="H272" i="19"/>
  <c r="H276" i="19"/>
  <c r="H280" i="19"/>
  <c r="H283" i="19"/>
  <c r="H287" i="19"/>
  <c r="H291" i="19"/>
  <c r="H295" i="19"/>
  <c r="H299" i="19"/>
  <c r="H303" i="19"/>
  <c r="H306" i="19"/>
  <c r="H310" i="19"/>
  <c r="H314" i="19"/>
  <c r="H318" i="19"/>
  <c r="H325" i="19"/>
  <c r="H329" i="19"/>
  <c r="H333" i="19"/>
  <c r="H337" i="19"/>
  <c r="H341" i="19"/>
  <c r="F64" i="20"/>
  <c r="F62" i="20"/>
  <c r="F61" i="20"/>
  <c r="F50" i="20"/>
  <c r="F39" i="20"/>
  <c r="F33" i="20"/>
  <c r="F32" i="20"/>
  <c r="F30" i="20"/>
  <c r="F29" i="20"/>
  <c r="F28" i="20"/>
  <c r="F27" i="20"/>
  <c r="F26" i="20"/>
  <c r="F22" i="20"/>
  <c r="F19" i="20"/>
  <c r="D9" i="20"/>
  <c r="F9" i="20" s="1"/>
  <c r="G582" i="20"/>
  <c r="H582" i="20" s="1"/>
  <c r="F13" i="21"/>
  <c r="G75" i="21"/>
  <c r="H75" i="21" s="1"/>
  <c r="F576" i="21"/>
  <c r="F569" i="21"/>
  <c r="F568" i="21"/>
  <c r="F567" i="21"/>
  <c r="F566" i="21"/>
  <c r="F565" i="21"/>
  <c r="F563" i="21"/>
  <c r="F561" i="21"/>
  <c r="F560" i="21"/>
  <c r="F559" i="21"/>
  <c r="F556" i="21"/>
  <c r="F554" i="21"/>
  <c r="F551" i="21"/>
  <c r="F548" i="21"/>
  <c r="F547" i="21"/>
  <c r="F542" i="21"/>
  <c r="F541" i="21"/>
  <c r="F539" i="21"/>
  <c r="F538" i="21"/>
  <c r="F537" i="21"/>
  <c r="F535" i="21"/>
  <c r="F532" i="21"/>
  <c r="F517" i="21"/>
  <c r="F515" i="21"/>
  <c r="F500" i="21"/>
  <c r="F495" i="21"/>
  <c r="F490" i="21"/>
  <c r="F489" i="21"/>
  <c r="F487" i="21"/>
  <c r="F486" i="21"/>
  <c r="F484" i="21"/>
  <c r="F483" i="21"/>
  <c r="F481" i="21"/>
  <c r="F479" i="21"/>
  <c r="F471" i="21"/>
  <c r="F469" i="21"/>
  <c r="F468" i="21"/>
  <c r="F466" i="21"/>
  <c r="F465" i="21"/>
  <c r="F457" i="21"/>
  <c r="F456" i="21"/>
  <c r="F455" i="21"/>
  <c r="F452" i="21"/>
  <c r="F450" i="21"/>
  <c r="F448" i="21"/>
  <c r="F445" i="21"/>
  <c r="F443" i="21"/>
  <c r="F442" i="21"/>
  <c r="F441" i="21"/>
  <c r="F439" i="21"/>
  <c r="F437" i="21"/>
  <c r="F434" i="21"/>
  <c r="F432" i="21"/>
  <c r="F428" i="21"/>
  <c r="F425" i="21"/>
  <c r="F424" i="21"/>
  <c r="F420" i="21"/>
  <c r="F415" i="21"/>
  <c r="F412" i="21"/>
  <c r="F410" i="21"/>
  <c r="F409" i="21"/>
  <c r="F408" i="21"/>
  <c r="F399" i="21"/>
  <c r="F398" i="21"/>
  <c r="F397" i="21"/>
  <c r="F395" i="21"/>
  <c r="F391" i="21"/>
  <c r="F388" i="21"/>
  <c r="F386" i="21"/>
  <c r="F384" i="21"/>
  <c r="F383" i="21"/>
  <c r="F382" i="21"/>
  <c r="F380" i="21"/>
  <c r="F379" i="21"/>
  <c r="F378" i="21"/>
  <c r="F374" i="21"/>
  <c r="F373" i="21"/>
  <c r="F372" i="21"/>
  <c r="F370" i="21"/>
  <c r="F369" i="21"/>
  <c r="F368" i="21"/>
  <c r="F365" i="21"/>
  <c r="F364" i="21"/>
  <c r="F362" i="21"/>
  <c r="F361" i="21"/>
  <c r="F358" i="21"/>
  <c r="F355" i="21"/>
  <c r="F351" i="21"/>
  <c r="F350" i="21"/>
  <c r="F349" i="21"/>
  <c r="D12" i="21"/>
  <c r="F12" i="21" s="1"/>
  <c r="F572" i="22"/>
  <c r="F570" i="22"/>
  <c r="F569" i="22"/>
  <c r="F568" i="22"/>
  <c r="F562" i="22"/>
  <c r="F561" i="22"/>
  <c r="F560" i="22"/>
  <c r="F559" i="22"/>
  <c r="F556" i="22"/>
  <c r="F554" i="22"/>
  <c r="F551" i="22"/>
  <c r="F550" i="22"/>
  <c r="F549" i="22"/>
  <c r="F548" i="22"/>
  <c r="F539" i="22"/>
  <c r="F538" i="22"/>
  <c r="F535" i="22"/>
  <c r="F532" i="22"/>
  <c r="F516" i="22"/>
  <c r="F510" i="22"/>
  <c r="F500" i="22"/>
  <c r="F497" i="22"/>
  <c r="F495" i="22"/>
  <c r="F490" i="22"/>
  <c r="F489" i="22"/>
  <c r="F486" i="22"/>
  <c r="F485" i="22"/>
  <c r="F484" i="22"/>
  <c r="F483" i="22"/>
  <c r="F481" i="22"/>
  <c r="F479" i="22"/>
  <c r="F472" i="22"/>
  <c r="F471" i="22"/>
  <c r="F469" i="22"/>
  <c r="F468" i="22"/>
  <c r="F467" i="22"/>
  <c r="F466" i="22"/>
  <c r="F465" i="22"/>
  <c r="F464" i="22"/>
  <c r="F463" i="22"/>
  <c r="F458" i="22"/>
  <c r="F456" i="22"/>
  <c r="F445" i="22"/>
  <c r="F443" i="22"/>
  <c r="F442" i="22"/>
  <c r="F441" i="22"/>
  <c r="F439" i="22"/>
  <c r="F438" i="22"/>
  <c r="F437" i="22"/>
  <c r="F434" i="22"/>
  <c r="F432" i="22"/>
  <c r="F430" i="22"/>
  <c r="F425" i="22"/>
  <c r="F423" i="22"/>
  <c r="F420" i="22"/>
  <c r="F417" i="22"/>
  <c r="F412" i="22"/>
  <c r="F410" i="22"/>
  <c r="F409" i="22"/>
  <c r="F408" i="22"/>
  <c r="F405" i="22"/>
  <c r="F403" i="22"/>
  <c r="F399" i="22"/>
  <c r="F398" i="22"/>
  <c r="F397" i="22"/>
  <c r="F395" i="22"/>
  <c r="F391" i="22"/>
  <c r="F388" i="22"/>
  <c r="F387" i="22"/>
  <c r="F384" i="22"/>
  <c r="F383" i="22"/>
  <c r="F382" i="22"/>
  <c r="F380" i="22"/>
  <c r="F379" i="22"/>
  <c r="F376" i="22"/>
  <c r="F375" i="22"/>
  <c r="F374" i="22"/>
  <c r="F373" i="22"/>
  <c r="F372" i="22"/>
  <c r="F369" i="22"/>
  <c r="F365" i="22"/>
  <c r="F364" i="22"/>
  <c r="F362" i="22"/>
  <c r="F361" i="22"/>
  <c r="F358" i="22"/>
  <c r="F355" i="22"/>
  <c r="F352" i="22"/>
  <c r="F351" i="22"/>
  <c r="F350" i="22"/>
  <c r="F349" i="22"/>
  <c r="D12" i="22"/>
  <c r="G349" i="22"/>
  <c r="G75" i="20"/>
  <c r="G349" i="20"/>
  <c r="G8" i="21"/>
  <c r="G10" i="21"/>
  <c r="H10" i="21" s="1"/>
  <c r="G19" i="21"/>
  <c r="G173" i="21"/>
  <c r="G11" i="22"/>
  <c r="G12" i="22"/>
  <c r="E137" i="22"/>
  <c r="H137" i="22" s="1"/>
  <c r="E136" i="22"/>
  <c r="H136" i="22" s="1"/>
  <c r="E134" i="22"/>
  <c r="H134" i="22" s="1"/>
  <c r="E129" i="22"/>
  <c r="H129" i="22" s="1"/>
  <c r="E124" i="22"/>
  <c r="H124" i="22" s="1"/>
  <c r="E115" i="22"/>
  <c r="H115" i="22" s="1"/>
  <c r="E114" i="22"/>
  <c r="H114" i="22" s="1"/>
  <c r="E103" i="22"/>
  <c r="H103" i="22" s="1"/>
  <c r="E93" i="22"/>
  <c r="H93" i="22" s="1"/>
  <c r="E89" i="22"/>
  <c r="H89" i="22" s="1"/>
  <c r="E81" i="22"/>
  <c r="H81" i="22" s="1"/>
  <c r="E76" i="22"/>
  <c r="H76" i="22" s="1"/>
  <c r="E164" i="22"/>
  <c r="H164" i="22" s="1"/>
  <c r="E153" i="22"/>
  <c r="H153" i="22" s="1"/>
  <c r="E152" i="22"/>
  <c r="H152" i="22" s="1"/>
  <c r="E139" i="22"/>
  <c r="H139" i="22" s="1"/>
  <c r="E131" i="22"/>
  <c r="H131" i="22" s="1"/>
  <c r="E125" i="22"/>
  <c r="H125" i="22" s="1"/>
  <c r="E121" i="22"/>
  <c r="H121" i="22" s="1"/>
  <c r="E120" i="22"/>
  <c r="H120" i="22" s="1"/>
  <c r="E118" i="22"/>
  <c r="H118" i="22" s="1"/>
  <c r="E117" i="22"/>
  <c r="H117" i="22" s="1"/>
  <c r="E116" i="22"/>
  <c r="H116" i="22" s="1"/>
  <c r="E104" i="22"/>
  <c r="H104" i="22" s="1"/>
  <c r="E99" i="22"/>
  <c r="H99" i="22" s="1"/>
  <c r="E133" i="22"/>
  <c r="H133" i="22" s="1"/>
  <c r="E128" i="22"/>
  <c r="H128" i="22" s="1"/>
  <c r="E123" i="22"/>
  <c r="H123" i="22" s="1"/>
  <c r="E113" i="22"/>
  <c r="H113" i="22" s="1"/>
  <c r="E102" i="22"/>
  <c r="H102" i="22" s="1"/>
  <c r="E96" i="22"/>
  <c r="H96" i="22" s="1"/>
  <c r="E92" i="22"/>
  <c r="H92" i="22" s="1"/>
  <c r="E88" i="22"/>
  <c r="H88" i="22" s="1"/>
  <c r="E80" i="22"/>
  <c r="H80" i="22" s="1"/>
  <c r="E75" i="22"/>
  <c r="H75" i="22" s="1"/>
  <c r="E79" i="22"/>
  <c r="H79" i="22" s="1"/>
  <c r="E87" i="22"/>
  <c r="H87" i="22" s="1"/>
  <c r="E91" i="22"/>
  <c r="H91" i="22" s="1"/>
  <c r="E95" i="22"/>
  <c r="H95" i="22" s="1"/>
  <c r="E109" i="22"/>
  <c r="H109" i="22" s="1"/>
  <c r="E132" i="22"/>
  <c r="H132" i="22" s="1"/>
  <c r="E321" i="22"/>
  <c r="H321" i="22" s="1"/>
  <c r="E317" i="22"/>
  <c r="H317" i="22" s="1"/>
  <c r="E313" i="22"/>
  <c r="H313" i="22" s="1"/>
  <c r="E305" i="22"/>
  <c r="H305" i="22" s="1"/>
  <c r="E301" i="22"/>
  <c r="H301" i="22" s="1"/>
  <c r="E293" i="22"/>
  <c r="H293" i="22" s="1"/>
  <c r="E289" i="22"/>
  <c r="H289" i="22" s="1"/>
  <c r="E277" i="22"/>
  <c r="H277" i="22" s="1"/>
  <c r="E241" i="22"/>
  <c r="H241" i="22" s="1"/>
  <c r="E225" i="22"/>
  <c r="H225" i="22" s="1"/>
  <c r="E213" i="22"/>
  <c r="H213" i="22" s="1"/>
  <c r="E209" i="22"/>
  <c r="H209" i="22" s="1"/>
  <c r="E205" i="22"/>
  <c r="H205" i="22" s="1"/>
  <c r="E201" i="22"/>
  <c r="H201" i="22" s="1"/>
  <c r="E181" i="22"/>
  <c r="H181" i="22" s="1"/>
  <c r="E173" i="22"/>
  <c r="H173" i="22" s="1"/>
  <c r="E338" i="22"/>
  <c r="H338" i="22" s="1"/>
  <c r="E302" i="22"/>
  <c r="H302" i="22" s="1"/>
  <c r="E294" i="22"/>
  <c r="H294" i="22" s="1"/>
  <c r="E290" i="22"/>
  <c r="H290" i="22" s="1"/>
  <c r="E278" i="22"/>
  <c r="H278" i="22" s="1"/>
  <c r="E266" i="22"/>
  <c r="H266" i="22" s="1"/>
  <c r="E250" i="22"/>
  <c r="H250" i="22" s="1"/>
  <c r="E246" i="22"/>
  <c r="H246" i="22" s="1"/>
  <c r="E238" i="22"/>
  <c r="H238" i="22" s="1"/>
  <c r="E230" i="22"/>
  <c r="H230" i="22" s="1"/>
  <c r="E214" i="22"/>
  <c r="H214" i="22" s="1"/>
  <c r="E210" i="22"/>
  <c r="H210" i="22" s="1"/>
  <c r="E206" i="22"/>
  <c r="H206" i="22" s="1"/>
  <c r="E202" i="22"/>
  <c r="H202" i="22" s="1"/>
  <c r="E194" i="22"/>
  <c r="H194" i="22" s="1"/>
  <c r="E186" i="22"/>
  <c r="H186" i="22" s="1"/>
  <c r="E182" i="22"/>
  <c r="H182" i="22" s="1"/>
  <c r="E178" i="22"/>
  <c r="H178" i="22" s="1"/>
  <c r="E174" i="22"/>
  <c r="H174" i="22" s="1"/>
  <c r="E324" i="22"/>
  <c r="H324" i="22" s="1"/>
  <c r="E308" i="22"/>
  <c r="H308" i="22" s="1"/>
  <c r="E288" i="22"/>
  <c r="H288" i="22" s="1"/>
  <c r="E280" i="22"/>
  <c r="H280" i="22" s="1"/>
  <c r="E276" i="22"/>
  <c r="H276" i="22" s="1"/>
  <c r="E264" i="22"/>
  <c r="H264" i="22" s="1"/>
  <c r="E260" i="22"/>
  <c r="H260" i="22" s="1"/>
  <c r="E248" i="22"/>
  <c r="H248" i="22" s="1"/>
  <c r="E244" i="22"/>
  <c r="H244" i="22" s="1"/>
  <c r="E240" i="22"/>
  <c r="H240" i="22" s="1"/>
  <c r="E236" i="22"/>
  <c r="H236" i="22" s="1"/>
  <c r="E228" i="22"/>
  <c r="H228" i="22" s="1"/>
  <c r="E212" i="22"/>
  <c r="H212" i="22" s="1"/>
  <c r="E208" i="22"/>
  <c r="H208" i="22" s="1"/>
  <c r="E204" i="22"/>
  <c r="H204" i="22" s="1"/>
  <c r="E200" i="22"/>
  <c r="H200" i="22" s="1"/>
  <c r="E192" i="22"/>
  <c r="H192" i="22" s="1"/>
  <c r="E188" i="22"/>
  <c r="H188" i="22" s="1"/>
  <c r="E203" i="22"/>
  <c r="H203" i="22" s="1"/>
  <c r="H349" i="22"/>
  <c r="F67" i="23"/>
  <c r="F64" i="23"/>
  <c r="F50" i="23"/>
  <c r="F36" i="23"/>
  <c r="F30" i="23"/>
  <c r="F27" i="23"/>
  <c r="F19" i="23"/>
  <c r="D9" i="23"/>
  <c r="D8" i="23"/>
  <c r="F10" i="23" s="1"/>
  <c r="G19" i="23"/>
  <c r="F328" i="23"/>
  <c r="F321" i="23"/>
  <c r="F319" i="23"/>
  <c r="F317" i="23"/>
  <c r="F309" i="23"/>
  <c r="F308" i="23"/>
  <c r="F305" i="23"/>
  <c r="F302" i="23"/>
  <c r="F295" i="23"/>
  <c r="F294" i="23"/>
  <c r="F291" i="23"/>
  <c r="F288" i="23"/>
  <c r="F286" i="23"/>
  <c r="F283" i="23"/>
  <c r="F278" i="23"/>
  <c r="F276" i="23"/>
  <c r="F275" i="23"/>
  <c r="F262" i="23"/>
  <c r="F241" i="23"/>
  <c r="F238" i="23"/>
  <c r="F236" i="23"/>
  <c r="F232" i="23"/>
  <c r="F228" i="23"/>
  <c r="F227" i="23"/>
  <c r="F225" i="23"/>
  <c r="F221" i="23"/>
  <c r="F218" i="23"/>
  <c r="F214" i="23"/>
  <c r="F213" i="23"/>
  <c r="F210" i="23"/>
  <c r="F208" i="23"/>
  <c r="F205" i="23"/>
  <c r="F204" i="23"/>
  <c r="F203" i="23"/>
  <c r="F202" i="23"/>
  <c r="F201" i="23"/>
  <c r="F200" i="23"/>
  <c r="F193" i="23"/>
  <c r="F191" i="23"/>
  <c r="F188" i="23"/>
  <c r="F187" i="23"/>
  <c r="F186" i="23"/>
  <c r="F182" i="23"/>
  <c r="F181" i="23"/>
  <c r="F179" i="23"/>
  <c r="F178" i="23"/>
  <c r="F176" i="23"/>
  <c r="F173" i="23"/>
  <c r="D11" i="23"/>
  <c r="G173" i="23"/>
  <c r="G13" i="24"/>
  <c r="E442" i="21"/>
  <c r="H442" i="21" s="1"/>
  <c r="E483" i="21"/>
  <c r="H483" i="21" s="1"/>
  <c r="E501" i="21"/>
  <c r="H501" i="21" s="1"/>
  <c r="H594" i="21"/>
  <c r="E13" i="22"/>
  <c r="H13" i="22" s="1"/>
  <c r="H61" i="22"/>
  <c r="E108" i="22"/>
  <c r="H108" i="22" s="1"/>
  <c r="E179" i="22"/>
  <c r="H179" i="22" s="1"/>
  <c r="E275" i="22"/>
  <c r="H275" i="22" s="1"/>
  <c r="E283" i="22"/>
  <c r="H283" i="22" s="1"/>
  <c r="E323" i="22"/>
  <c r="H323" i="22" s="1"/>
  <c r="C8" i="20"/>
  <c r="G8" i="20" s="1"/>
  <c r="C10" i="20"/>
  <c r="C12" i="20"/>
  <c r="E75" i="20"/>
  <c r="H75" i="20" s="1"/>
  <c r="E76" i="20"/>
  <c r="H76" i="20" s="1"/>
  <c r="E77" i="20"/>
  <c r="H77" i="20" s="1"/>
  <c r="E78" i="20"/>
  <c r="H78" i="20" s="1"/>
  <c r="E79" i="20"/>
  <c r="H79" i="20" s="1"/>
  <c r="E80" i="20"/>
  <c r="H80" i="20" s="1"/>
  <c r="E85" i="20"/>
  <c r="H85" i="20" s="1"/>
  <c r="E89" i="20"/>
  <c r="H89" i="20" s="1"/>
  <c r="E91" i="20"/>
  <c r="H91" i="20" s="1"/>
  <c r="E92" i="20"/>
  <c r="H92" i="20" s="1"/>
  <c r="E93" i="20"/>
  <c r="H93" i="20" s="1"/>
  <c r="E94" i="20"/>
  <c r="H94" i="20" s="1"/>
  <c r="E95" i="20"/>
  <c r="H95" i="20" s="1"/>
  <c r="E96" i="20"/>
  <c r="H96" i="20" s="1"/>
  <c r="E99" i="20"/>
  <c r="H99" i="20" s="1"/>
  <c r="E102" i="20"/>
  <c r="H102" i="20" s="1"/>
  <c r="E103" i="20"/>
  <c r="H103" i="20" s="1"/>
  <c r="E104" i="20"/>
  <c r="H104" i="20" s="1"/>
  <c r="E106" i="20"/>
  <c r="H106" i="20" s="1"/>
  <c r="E109" i="20"/>
  <c r="H109" i="20" s="1"/>
  <c r="E111" i="20"/>
  <c r="H111" i="20" s="1"/>
  <c r="E113" i="20"/>
  <c r="H113" i="20" s="1"/>
  <c r="E114" i="20"/>
  <c r="H114" i="20" s="1"/>
  <c r="E115" i="20"/>
  <c r="H115" i="20" s="1"/>
  <c r="E116" i="20"/>
  <c r="H116" i="20" s="1"/>
  <c r="E117" i="20"/>
  <c r="H117" i="20" s="1"/>
  <c r="E118" i="20"/>
  <c r="H118" i="20" s="1"/>
  <c r="E120" i="20"/>
  <c r="H120" i="20" s="1"/>
  <c r="E121" i="20"/>
  <c r="H121" i="20" s="1"/>
  <c r="E122" i="20"/>
  <c r="H122" i="20" s="1"/>
  <c r="E123" i="20"/>
  <c r="H123" i="20" s="1"/>
  <c r="E124" i="20"/>
  <c r="H124" i="20" s="1"/>
  <c r="E125" i="20"/>
  <c r="H125" i="20" s="1"/>
  <c r="E126" i="20"/>
  <c r="H126" i="20" s="1"/>
  <c r="E128" i="20"/>
  <c r="H128" i="20" s="1"/>
  <c r="E129" i="20"/>
  <c r="H129" i="20" s="1"/>
  <c r="E131" i="20"/>
  <c r="H131" i="20" s="1"/>
  <c r="E132" i="20"/>
  <c r="H132" i="20" s="1"/>
  <c r="E133" i="20"/>
  <c r="H133" i="20" s="1"/>
  <c r="E134" i="20"/>
  <c r="H134" i="20" s="1"/>
  <c r="E137" i="20"/>
  <c r="H137" i="20" s="1"/>
  <c r="E141" i="20"/>
  <c r="H141" i="20" s="1"/>
  <c r="E142" i="20"/>
  <c r="H142" i="20" s="1"/>
  <c r="E143" i="20"/>
  <c r="H143" i="20" s="1"/>
  <c r="E153" i="20"/>
  <c r="H153" i="20" s="1"/>
  <c r="E155" i="20"/>
  <c r="H155" i="20" s="1"/>
  <c r="E158" i="20"/>
  <c r="H158" i="20" s="1"/>
  <c r="E349" i="20"/>
  <c r="E350" i="20"/>
  <c r="H350" i="20" s="1"/>
  <c r="E351" i="20"/>
  <c r="H351" i="20" s="1"/>
  <c r="E355" i="20"/>
  <c r="H355" i="20" s="1"/>
  <c r="E356" i="20"/>
  <c r="H356" i="20" s="1"/>
  <c r="E357" i="20"/>
  <c r="H357" i="20" s="1"/>
  <c r="E358" i="20"/>
  <c r="H358" i="20" s="1"/>
  <c r="E359" i="20"/>
  <c r="H359" i="20" s="1"/>
  <c r="E361" i="20"/>
  <c r="H361" i="20" s="1"/>
  <c r="E362" i="20"/>
  <c r="H362" i="20" s="1"/>
  <c r="E364" i="20"/>
  <c r="H364" i="20" s="1"/>
  <c r="E365" i="20"/>
  <c r="H365" i="20" s="1"/>
  <c r="E369" i="20"/>
  <c r="H369" i="20" s="1"/>
  <c r="E370" i="20"/>
  <c r="H370" i="20" s="1"/>
  <c r="E372" i="20"/>
  <c r="H372" i="20" s="1"/>
  <c r="E373" i="20"/>
  <c r="H373" i="20" s="1"/>
  <c r="E374" i="20"/>
  <c r="H374" i="20" s="1"/>
  <c r="E375" i="20"/>
  <c r="H375" i="20" s="1"/>
  <c r="E379" i="20"/>
  <c r="H379" i="20" s="1"/>
  <c r="E382" i="20"/>
  <c r="H382" i="20" s="1"/>
  <c r="E383" i="20"/>
  <c r="H383" i="20" s="1"/>
  <c r="E384" i="20"/>
  <c r="H384" i="20" s="1"/>
  <c r="E385" i="20"/>
  <c r="H385" i="20" s="1"/>
  <c r="E388" i="20"/>
  <c r="H388" i="20" s="1"/>
  <c r="E391" i="20"/>
  <c r="H391" i="20" s="1"/>
  <c r="E395" i="20"/>
  <c r="H395" i="20" s="1"/>
  <c r="E397" i="20"/>
  <c r="H397" i="20" s="1"/>
  <c r="E398" i="20"/>
  <c r="H398" i="20" s="1"/>
  <c r="E399" i="20"/>
  <c r="H399" i="20" s="1"/>
  <c r="E401" i="20"/>
  <c r="H401" i="20" s="1"/>
  <c r="E403" i="20"/>
  <c r="H403" i="20" s="1"/>
  <c r="E408" i="20"/>
  <c r="H408" i="20" s="1"/>
  <c r="E409" i="20"/>
  <c r="H409" i="20" s="1"/>
  <c r="E410" i="20"/>
  <c r="H410" i="20" s="1"/>
  <c r="E412" i="20"/>
  <c r="H412" i="20" s="1"/>
  <c r="E413" i="20"/>
  <c r="H413" i="20" s="1"/>
  <c r="E420" i="20"/>
  <c r="H420" i="20" s="1"/>
  <c r="E424" i="20"/>
  <c r="H424" i="20" s="1"/>
  <c r="E425" i="20"/>
  <c r="H425" i="20" s="1"/>
  <c r="E428" i="20"/>
  <c r="H428" i="20" s="1"/>
  <c r="E429" i="20"/>
  <c r="H429" i="20" s="1"/>
  <c r="E432" i="20"/>
  <c r="H432" i="20" s="1"/>
  <c r="E434" i="20"/>
  <c r="H434" i="20" s="1"/>
  <c r="E435" i="20"/>
  <c r="H435" i="20" s="1"/>
  <c r="E441" i="20"/>
  <c r="H441" i="20" s="1"/>
  <c r="E442" i="20"/>
  <c r="H442" i="20" s="1"/>
  <c r="E443" i="20"/>
  <c r="H443" i="20" s="1"/>
  <c r="E445" i="20"/>
  <c r="H445" i="20" s="1"/>
  <c r="E448" i="20"/>
  <c r="H448" i="20" s="1"/>
  <c r="E450" i="20"/>
  <c r="H450" i="20" s="1"/>
  <c r="E455" i="20"/>
  <c r="H455" i="20" s="1"/>
  <c r="E456" i="20"/>
  <c r="H456" i="20" s="1"/>
  <c r="E457" i="20"/>
  <c r="H457" i="20" s="1"/>
  <c r="E458" i="20"/>
  <c r="H458" i="20" s="1"/>
  <c r="E461" i="20"/>
  <c r="H461" i="20" s="1"/>
  <c r="E462" i="20"/>
  <c r="H462" i="20" s="1"/>
  <c r="E463" i="20"/>
  <c r="H463" i="20" s="1"/>
  <c r="E464" i="20"/>
  <c r="H464" i="20" s="1"/>
  <c r="E465" i="20"/>
  <c r="H465" i="20" s="1"/>
  <c r="E466" i="20"/>
  <c r="H466" i="20" s="1"/>
  <c r="E467" i="20"/>
  <c r="H467" i="20" s="1"/>
  <c r="E468" i="20"/>
  <c r="H468" i="20" s="1"/>
  <c r="E469" i="20"/>
  <c r="H469" i="20" s="1"/>
  <c r="E471" i="20"/>
  <c r="H471" i="20" s="1"/>
  <c r="E479" i="20"/>
  <c r="H479" i="20" s="1"/>
  <c r="E481" i="20"/>
  <c r="H481" i="20" s="1"/>
  <c r="E483" i="20"/>
  <c r="H483" i="20" s="1"/>
  <c r="E484" i="20"/>
  <c r="H484" i="20" s="1"/>
  <c r="E485" i="20"/>
  <c r="H485" i="20" s="1"/>
  <c r="E486" i="20"/>
  <c r="H486" i="20" s="1"/>
  <c r="E488" i="20"/>
  <c r="H488" i="20" s="1"/>
  <c r="E489" i="20"/>
  <c r="H489" i="20" s="1"/>
  <c r="E490" i="20"/>
  <c r="H490" i="20" s="1"/>
  <c r="E491" i="20"/>
  <c r="H491" i="20" s="1"/>
  <c r="E495" i="20"/>
  <c r="H495" i="20" s="1"/>
  <c r="E497" i="20"/>
  <c r="H497" i="20" s="1"/>
  <c r="E500" i="20"/>
  <c r="H500" i="20" s="1"/>
  <c r="E510" i="20"/>
  <c r="H510" i="20" s="1"/>
  <c r="E511" i="20"/>
  <c r="H511" i="20" s="1"/>
  <c r="E515" i="20"/>
  <c r="H515" i="20" s="1"/>
  <c r="E516" i="20"/>
  <c r="H516" i="20" s="1"/>
  <c r="E532" i="20"/>
  <c r="H532" i="20" s="1"/>
  <c r="E535" i="20"/>
  <c r="H535" i="20" s="1"/>
  <c r="E538" i="20"/>
  <c r="H538" i="20" s="1"/>
  <c r="E539" i="20"/>
  <c r="H539" i="20" s="1"/>
  <c r="E541" i="20"/>
  <c r="H541" i="20" s="1"/>
  <c r="E542" i="20"/>
  <c r="H542" i="20" s="1"/>
  <c r="E551" i="20"/>
  <c r="H551" i="20" s="1"/>
  <c r="E554" i="20"/>
  <c r="H554" i="20" s="1"/>
  <c r="E559" i="20"/>
  <c r="H559" i="20" s="1"/>
  <c r="E560" i="20"/>
  <c r="H560" i="20" s="1"/>
  <c r="E561" i="20"/>
  <c r="H561" i="20" s="1"/>
  <c r="E562" i="20"/>
  <c r="H562" i="20" s="1"/>
  <c r="E565" i="20"/>
  <c r="H565" i="20" s="1"/>
  <c r="E568" i="20"/>
  <c r="H568" i="20" s="1"/>
  <c r="E569" i="20"/>
  <c r="H569" i="20" s="1"/>
  <c r="E570" i="20"/>
  <c r="H570" i="20" s="1"/>
  <c r="C9" i="21"/>
  <c r="C11" i="21"/>
  <c r="E19" i="21"/>
  <c r="H19" i="21" s="1"/>
  <c r="E24" i="21"/>
  <c r="H24" i="21" s="1"/>
  <c r="E27" i="21"/>
  <c r="H27" i="21" s="1"/>
  <c r="E28" i="21"/>
  <c r="H28" i="21" s="1"/>
  <c r="E29" i="21"/>
  <c r="H29" i="21" s="1"/>
  <c r="E30" i="21"/>
  <c r="H30" i="21" s="1"/>
  <c r="E33" i="21"/>
  <c r="H33" i="21" s="1"/>
  <c r="E36" i="21"/>
  <c r="H36" i="21" s="1"/>
  <c r="E38" i="21"/>
  <c r="H38" i="21" s="1"/>
  <c r="E50" i="21"/>
  <c r="H50" i="21" s="1"/>
  <c r="E54" i="21"/>
  <c r="H54" i="21" s="1"/>
  <c r="E173" i="21"/>
  <c r="H173" i="21" s="1"/>
  <c r="E174" i="21"/>
  <c r="H174" i="21" s="1"/>
  <c r="E175" i="21"/>
  <c r="H175" i="21" s="1"/>
  <c r="E176" i="21"/>
  <c r="H176" i="21" s="1"/>
  <c r="E178" i="21"/>
  <c r="H178" i="21" s="1"/>
  <c r="E179" i="21"/>
  <c r="H179" i="21" s="1"/>
  <c r="E181" i="21"/>
  <c r="H181" i="21" s="1"/>
  <c r="E182" i="21"/>
  <c r="H182" i="21" s="1"/>
  <c r="E187" i="21"/>
  <c r="H187" i="21" s="1"/>
  <c r="E190" i="21"/>
  <c r="H190" i="21" s="1"/>
  <c r="E192" i="21"/>
  <c r="H192" i="21" s="1"/>
  <c r="E194" i="21"/>
  <c r="H194" i="21" s="1"/>
  <c r="E199" i="21"/>
  <c r="H199" i="21" s="1"/>
  <c r="E201" i="21"/>
  <c r="H201" i="21" s="1"/>
  <c r="E202" i="21"/>
  <c r="H202" i="21" s="1"/>
  <c r="E203" i="21"/>
  <c r="H203" i="21" s="1"/>
  <c r="E204" i="21"/>
  <c r="H204" i="21" s="1"/>
  <c r="E206" i="21"/>
  <c r="H206" i="21" s="1"/>
  <c r="E208" i="21"/>
  <c r="H208" i="21" s="1"/>
  <c r="E209" i="21"/>
  <c r="H209" i="21" s="1"/>
  <c r="E210" i="21"/>
  <c r="H210" i="21" s="1"/>
  <c r="E213" i="21"/>
  <c r="H213" i="21" s="1"/>
  <c r="E216" i="21"/>
  <c r="H216" i="21" s="1"/>
  <c r="E221" i="21"/>
  <c r="H221" i="21" s="1"/>
  <c r="E222" i="21"/>
  <c r="H222" i="21" s="1"/>
  <c r="E235" i="21"/>
  <c r="H235" i="21" s="1"/>
  <c r="E236" i="21"/>
  <c r="H236" i="21" s="1"/>
  <c r="E238" i="21"/>
  <c r="H238" i="21" s="1"/>
  <c r="E255" i="21"/>
  <c r="H255" i="21" s="1"/>
  <c r="E264" i="21"/>
  <c r="H264" i="21" s="1"/>
  <c r="E276" i="21"/>
  <c r="H276" i="21" s="1"/>
  <c r="E277" i="21"/>
  <c r="H277" i="21" s="1"/>
  <c r="E280" i="21"/>
  <c r="H280" i="21" s="1"/>
  <c r="E288" i="21"/>
  <c r="H288" i="21" s="1"/>
  <c r="E290" i="21"/>
  <c r="H290" i="21" s="1"/>
  <c r="E291" i="21"/>
  <c r="H291" i="21" s="1"/>
  <c r="E293" i="21"/>
  <c r="H293" i="21" s="1"/>
  <c r="E294" i="21"/>
  <c r="H294" i="21" s="1"/>
  <c r="E296" i="21"/>
  <c r="H296" i="21" s="1"/>
  <c r="E300" i="21"/>
  <c r="H300" i="21" s="1"/>
  <c r="E302" i="21"/>
  <c r="H302" i="21" s="1"/>
  <c r="E305" i="21"/>
  <c r="H305" i="21" s="1"/>
  <c r="E308" i="21"/>
  <c r="H308" i="21" s="1"/>
  <c r="E319" i="21"/>
  <c r="H319" i="21" s="1"/>
  <c r="E321" i="21"/>
  <c r="H321" i="21" s="1"/>
  <c r="E574" i="21"/>
  <c r="H574" i="21" s="1"/>
  <c r="E569" i="21"/>
  <c r="H569" i="21" s="1"/>
  <c r="E568" i="21"/>
  <c r="H568" i="21" s="1"/>
  <c r="E567" i="21"/>
  <c r="H567" i="21" s="1"/>
  <c r="E563" i="21"/>
  <c r="H563" i="21" s="1"/>
  <c r="E561" i="21"/>
  <c r="H561" i="21" s="1"/>
  <c r="E559" i="21"/>
  <c r="H559" i="21" s="1"/>
  <c r="E554" i="21"/>
  <c r="H554" i="21" s="1"/>
  <c r="E552" i="21"/>
  <c r="H552" i="21" s="1"/>
  <c r="E551" i="21"/>
  <c r="H551" i="21" s="1"/>
  <c r="E547" i="21"/>
  <c r="H547" i="21" s="1"/>
  <c r="E542" i="21"/>
  <c r="H542" i="21" s="1"/>
  <c r="E541" i="21"/>
  <c r="H541" i="21" s="1"/>
  <c r="G349" i="21"/>
  <c r="H349" i="21" s="1"/>
  <c r="E441" i="21"/>
  <c r="H441" i="21" s="1"/>
  <c r="E456" i="21"/>
  <c r="H456" i="21" s="1"/>
  <c r="E468" i="21"/>
  <c r="H468" i="21" s="1"/>
  <c r="E487" i="21"/>
  <c r="H487" i="21" s="1"/>
  <c r="E535" i="21"/>
  <c r="H535" i="21" s="1"/>
  <c r="H582" i="21"/>
  <c r="C10" i="22"/>
  <c r="G75" i="22"/>
  <c r="E77" i="22"/>
  <c r="H77" i="22" s="1"/>
  <c r="E78" i="22"/>
  <c r="H78" i="22" s="1"/>
  <c r="E90" i="22"/>
  <c r="H90" i="22" s="1"/>
  <c r="E94" i="22"/>
  <c r="H94" i="22" s="1"/>
  <c r="E111" i="22"/>
  <c r="H111" i="22" s="1"/>
  <c r="E187" i="22"/>
  <c r="H187" i="22" s="1"/>
  <c r="E239" i="22"/>
  <c r="H239" i="22" s="1"/>
  <c r="E319" i="22"/>
  <c r="H319" i="22" s="1"/>
  <c r="G10" i="23"/>
  <c r="E609" i="23"/>
  <c r="H609" i="23" s="1"/>
  <c r="E608" i="23"/>
  <c r="H608" i="23" s="1"/>
  <c r="E605" i="23"/>
  <c r="H605" i="23" s="1"/>
  <c r="E601" i="23"/>
  <c r="H601" i="23" s="1"/>
  <c r="E600" i="23"/>
  <c r="H600" i="23" s="1"/>
  <c r="E599" i="23"/>
  <c r="H599" i="23" s="1"/>
  <c r="E598" i="23"/>
  <c r="H598" i="23" s="1"/>
  <c r="E597" i="23"/>
  <c r="H597" i="23" s="1"/>
  <c r="E593" i="23"/>
  <c r="H593" i="23" s="1"/>
  <c r="E590" i="23"/>
  <c r="H590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3" i="23"/>
  <c r="H583" i="23" s="1"/>
  <c r="E582" i="23"/>
  <c r="C13" i="23"/>
  <c r="G582" i="23"/>
  <c r="C8" i="23"/>
  <c r="G8" i="23" s="1"/>
  <c r="G9" i="24"/>
  <c r="F609" i="21"/>
  <c r="F608" i="21"/>
  <c r="F605" i="21"/>
  <c r="F601" i="21"/>
  <c r="F600" i="21"/>
  <c r="F599" i="21"/>
  <c r="F598" i="21"/>
  <c r="F597" i="21"/>
  <c r="F594" i="21"/>
  <c r="E597" i="21"/>
  <c r="H597" i="21" s="1"/>
  <c r="E601" i="21"/>
  <c r="H601" i="21" s="1"/>
  <c r="C8" i="22"/>
  <c r="E11" i="22" s="1"/>
  <c r="H11" i="22" s="1"/>
  <c r="C9" i="22"/>
  <c r="H20" i="22"/>
  <c r="H24" i="22"/>
  <c r="E28" i="22"/>
  <c r="H28" i="22" s="1"/>
  <c r="H32" i="22"/>
  <c r="E36" i="22"/>
  <c r="H36" i="22" s="1"/>
  <c r="H40" i="22"/>
  <c r="H44" i="22"/>
  <c r="H48" i="22"/>
  <c r="H52" i="22"/>
  <c r="H56" i="22"/>
  <c r="H60" i="22"/>
  <c r="E64" i="22"/>
  <c r="H64" i="22" s="1"/>
  <c r="H68" i="22"/>
  <c r="H176" i="22"/>
  <c r="H180" i="22"/>
  <c r="H184" i="22"/>
  <c r="H196" i="22"/>
  <c r="H216" i="22"/>
  <c r="H220" i="22"/>
  <c r="H224" i="22"/>
  <c r="H232" i="22"/>
  <c r="H252" i="22"/>
  <c r="H256" i="22"/>
  <c r="H268" i="22"/>
  <c r="H272" i="22"/>
  <c r="H284" i="22"/>
  <c r="H292" i="22"/>
  <c r="H296" i="22"/>
  <c r="H300" i="22"/>
  <c r="H304" i="22"/>
  <c r="H312" i="22"/>
  <c r="H316" i="22"/>
  <c r="H320" i="22"/>
  <c r="H328" i="22"/>
  <c r="H332" i="22"/>
  <c r="H336" i="22"/>
  <c r="H340" i="22"/>
  <c r="E351" i="22"/>
  <c r="H351" i="22" s="1"/>
  <c r="E359" i="22"/>
  <c r="H359" i="22" s="1"/>
  <c r="E361" i="22"/>
  <c r="H361" i="22" s="1"/>
  <c r="E367" i="22"/>
  <c r="H367" i="22" s="1"/>
  <c r="E369" i="22"/>
  <c r="H369" i="22" s="1"/>
  <c r="E375" i="22"/>
  <c r="H375" i="22" s="1"/>
  <c r="E382" i="22"/>
  <c r="H382" i="22" s="1"/>
  <c r="E388" i="22"/>
  <c r="H388" i="22" s="1"/>
  <c r="E398" i="22"/>
  <c r="H398" i="22" s="1"/>
  <c r="E408" i="22"/>
  <c r="H408" i="22" s="1"/>
  <c r="E413" i="22"/>
  <c r="H413" i="22" s="1"/>
  <c r="E428" i="22"/>
  <c r="H428" i="22" s="1"/>
  <c r="E429" i="22"/>
  <c r="H429" i="22" s="1"/>
  <c r="E443" i="22"/>
  <c r="H443" i="22" s="1"/>
  <c r="E461" i="22"/>
  <c r="H461" i="22" s="1"/>
  <c r="E463" i="22"/>
  <c r="H463" i="22" s="1"/>
  <c r="E472" i="22"/>
  <c r="H472" i="22" s="1"/>
  <c r="E484" i="22"/>
  <c r="H484" i="22" s="1"/>
  <c r="E490" i="22"/>
  <c r="H490" i="22" s="1"/>
  <c r="E510" i="22"/>
  <c r="H510" i="22" s="1"/>
  <c r="E538" i="22"/>
  <c r="H538" i="22" s="1"/>
  <c r="E559" i="22"/>
  <c r="H559" i="22" s="1"/>
  <c r="E566" i="22"/>
  <c r="H566" i="22" s="1"/>
  <c r="E568" i="22"/>
  <c r="H568" i="22" s="1"/>
  <c r="E574" i="22"/>
  <c r="H574" i="22" s="1"/>
  <c r="G582" i="22"/>
  <c r="E584" i="22"/>
  <c r="H584" i="22" s="1"/>
  <c r="H588" i="22"/>
  <c r="E592" i="22"/>
  <c r="H592" i="22" s="1"/>
  <c r="H596" i="22"/>
  <c r="E600" i="22"/>
  <c r="H600" i="22" s="1"/>
  <c r="H604" i="22"/>
  <c r="E10" i="23"/>
  <c r="H10" i="23" s="1"/>
  <c r="E67" i="23"/>
  <c r="H67" i="23" s="1"/>
  <c r="E66" i="23"/>
  <c r="H66" i="23" s="1"/>
  <c r="E54" i="23"/>
  <c r="H54" i="23" s="1"/>
  <c r="E52" i="23"/>
  <c r="H52" i="23" s="1"/>
  <c r="E50" i="23"/>
  <c r="H50" i="23" s="1"/>
  <c r="E45" i="23"/>
  <c r="H45" i="23" s="1"/>
  <c r="E36" i="23"/>
  <c r="H36" i="23" s="1"/>
  <c r="E30" i="23"/>
  <c r="H30" i="23" s="1"/>
  <c r="E28" i="23"/>
  <c r="H28" i="23" s="1"/>
  <c r="E27" i="23"/>
  <c r="H27" i="23" s="1"/>
  <c r="E19" i="23"/>
  <c r="H19" i="23" s="1"/>
  <c r="C9" i="23"/>
  <c r="E338" i="23"/>
  <c r="H338" i="23" s="1"/>
  <c r="E329" i="23"/>
  <c r="H329" i="23" s="1"/>
  <c r="E324" i="23"/>
  <c r="H324" i="23" s="1"/>
  <c r="E321" i="23"/>
  <c r="H321" i="23" s="1"/>
  <c r="E319" i="23"/>
  <c r="H319" i="23" s="1"/>
  <c r="E317" i="23"/>
  <c r="H317" i="23" s="1"/>
  <c r="E305" i="23"/>
  <c r="H305" i="23" s="1"/>
  <c r="E303" i="23"/>
  <c r="H303" i="23" s="1"/>
  <c r="E302" i="23"/>
  <c r="H302" i="23" s="1"/>
  <c r="E294" i="23"/>
  <c r="H294" i="23" s="1"/>
  <c r="E291" i="23"/>
  <c r="H291" i="23" s="1"/>
  <c r="E289" i="23"/>
  <c r="H289" i="23" s="1"/>
  <c r="E288" i="23"/>
  <c r="H288" i="23" s="1"/>
  <c r="E283" i="23"/>
  <c r="H283" i="23" s="1"/>
  <c r="E282" i="23"/>
  <c r="H282" i="23" s="1"/>
  <c r="E277" i="23"/>
  <c r="H277" i="23" s="1"/>
  <c r="E276" i="23"/>
  <c r="H276" i="23" s="1"/>
  <c r="E275" i="23"/>
  <c r="H275" i="23" s="1"/>
  <c r="E271" i="23"/>
  <c r="H271" i="23" s="1"/>
  <c r="E270" i="23"/>
  <c r="H270" i="23" s="1"/>
  <c r="E255" i="23"/>
  <c r="H255" i="23" s="1"/>
  <c r="E244" i="23"/>
  <c r="H244" i="23" s="1"/>
  <c r="E241" i="23"/>
  <c r="H241" i="23" s="1"/>
  <c r="E239" i="23"/>
  <c r="H239" i="23" s="1"/>
  <c r="E238" i="23"/>
  <c r="H238" i="23" s="1"/>
  <c r="E233" i="23"/>
  <c r="H233" i="23" s="1"/>
  <c r="E228" i="23"/>
  <c r="H228" i="23" s="1"/>
  <c r="E227" i="23"/>
  <c r="H227" i="23" s="1"/>
  <c r="E225" i="23"/>
  <c r="H225" i="23" s="1"/>
  <c r="E213" i="23"/>
  <c r="H213" i="23" s="1"/>
  <c r="E210" i="23"/>
  <c r="H210" i="23" s="1"/>
  <c r="E209" i="23"/>
  <c r="H209" i="23" s="1"/>
  <c r="E208" i="23"/>
  <c r="H208" i="23" s="1"/>
  <c r="E206" i="23"/>
  <c r="H206" i="23" s="1"/>
  <c r="E205" i="23"/>
  <c r="H205" i="23" s="1"/>
  <c r="E204" i="23"/>
  <c r="H204" i="23" s="1"/>
  <c r="E203" i="23"/>
  <c r="H203" i="23" s="1"/>
  <c r="E202" i="23"/>
  <c r="H202" i="23" s="1"/>
  <c r="E201" i="23"/>
  <c r="H201" i="23" s="1"/>
  <c r="E200" i="23"/>
  <c r="H200" i="23" s="1"/>
  <c r="E198" i="23"/>
  <c r="H198" i="23" s="1"/>
  <c r="E192" i="23"/>
  <c r="H192" i="23" s="1"/>
  <c r="E190" i="23"/>
  <c r="H190" i="23" s="1"/>
  <c r="E188" i="23"/>
  <c r="H188" i="23" s="1"/>
  <c r="E187" i="23"/>
  <c r="H187" i="23" s="1"/>
  <c r="E186" i="23"/>
  <c r="H186" i="23" s="1"/>
  <c r="E185" i="23"/>
  <c r="H185" i="23" s="1"/>
  <c r="E182" i="23"/>
  <c r="H182" i="23" s="1"/>
  <c r="E181" i="23"/>
  <c r="H181" i="23" s="1"/>
  <c r="E179" i="23"/>
  <c r="H179" i="23" s="1"/>
  <c r="E178" i="23"/>
  <c r="H178" i="23" s="1"/>
  <c r="E176" i="23"/>
  <c r="H176" i="23" s="1"/>
  <c r="E174" i="23"/>
  <c r="H174" i="23" s="1"/>
  <c r="E173" i="23"/>
  <c r="H173" i="23" s="1"/>
  <c r="C11" i="23"/>
  <c r="F164" i="24"/>
  <c r="F146" i="24"/>
  <c r="F144" i="24"/>
  <c r="F143" i="24"/>
  <c r="F142" i="24"/>
  <c r="F141" i="24"/>
  <c r="F139" i="24"/>
  <c r="F136" i="24"/>
  <c r="F131" i="24"/>
  <c r="F128" i="24"/>
  <c r="F126" i="24"/>
  <c r="F125" i="24"/>
  <c r="F124" i="24"/>
  <c r="F123" i="24"/>
  <c r="F122" i="24"/>
  <c r="F121" i="24"/>
  <c r="F120" i="24"/>
  <c r="F117" i="24"/>
  <c r="F116" i="24"/>
  <c r="F115" i="24"/>
  <c r="F114" i="24"/>
  <c r="F113" i="24"/>
  <c r="F111" i="24"/>
  <c r="F106" i="24"/>
  <c r="F104" i="24"/>
  <c r="F103" i="24"/>
  <c r="F99" i="24"/>
  <c r="F97" i="24"/>
  <c r="F96" i="24"/>
  <c r="F95" i="24"/>
  <c r="F93" i="24"/>
  <c r="F92" i="24"/>
  <c r="F91" i="24"/>
  <c r="F90" i="24"/>
  <c r="F89" i="24"/>
  <c r="F88" i="24"/>
  <c r="F87" i="24"/>
  <c r="F80" i="24"/>
  <c r="F79" i="24"/>
  <c r="F77" i="24"/>
  <c r="F76" i="24"/>
  <c r="F75" i="24"/>
  <c r="D10" i="24"/>
  <c r="D8" i="24"/>
  <c r="F11" i="24" s="1"/>
  <c r="F570" i="24"/>
  <c r="F568" i="24"/>
  <c r="F562" i="24"/>
  <c r="F561" i="24"/>
  <c r="F560" i="24"/>
  <c r="F559" i="24"/>
  <c r="F554" i="24"/>
  <c r="F551" i="24"/>
  <c r="F542" i="24"/>
  <c r="F539" i="24"/>
  <c r="F538" i="24"/>
  <c r="F537" i="24"/>
  <c r="F535" i="24"/>
  <c r="F532" i="24"/>
  <c r="F529" i="24"/>
  <c r="F515" i="24"/>
  <c r="F512" i="24"/>
  <c r="F510" i="24"/>
  <c r="F508" i="24"/>
  <c r="F497" i="24"/>
  <c r="F495" i="24"/>
  <c r="F489" i="24"/>
  <c r="F488" i="24"/>
  <c r="F486" i="24"/>
  <c r="F485" i="24"/>
  <c r="F484" i="24"/>
  <c r="F483" i="24"/>
  <c r="F481" i="24"/>
  <c r="F479" i="24"/>
  <c r="F471" i="24"/>
  <c r="F469" i="24"/>
  <c r="F467" i="24"/>
  <c r="F466" i="24"/>
  <c r="F465" i="24"/>
  <c r="F463" i="24"/>
  <c r="F461" i="24"/>
  <c r="F458" i="24"/>
  <c r="F457" i="24"/>
  <c r="F456" i="24"/>
  <c r="F455" i="24"/>
  <c r="F453" i="24"/>
  <c r="F442" i="24"/>
  <c r="F441" i="24"/>
  <c r="F440" i="24"/>
  <c r="F433" i="24"/>
  <c r="F432" i="24"/>
  <c r="F431" i="24"/>
  <c r="F430" i="24"/>
  <c r="F429" i="24"/>
  <c r="F428" i="24"/>
  <c r="F425" i="24"/>
  <c r="F424" i="24"/>
  <c r="F420" i="24"/>
  <c r="F413" i="24"/>
  <c r="F412" i="24"/>
  <c r="F411" i="24"/>
  <c r="F410" i="24"/>
  <c r="F409" i="24"/>
  <c r="F408" i="24"/>
  <c r="F399" i="24"/>
  <c r="F398" i="24"/>
  <c r="F397" i="24"/>
  <c r="F395" i="24"/>
  <c r="F388" i="24"/>
  <c r="F387" i="24"/>
  <c r="F386" i="24"/>
  <c r="F384" i="24"/>
  <c r="F380" i="24"/>
  <c r="F374" i="24"/>
  <c r="F373" i="24"/>
  <c r="F372" i="24"/>
  <c r="F369" i="24"/>
  <c r="F365" i="24"/>
  <c r="F364" i="24"/>
  <c r="F362" i="24"/>
  <c r="F361" i="24"/>
  <c r="F359" i="24"/>
  <c r="F358" i="24"/>
  <c r="F356" i="24"/>
  <c r="F355" i="24"/>
  <c r="F351" i="24"/>
  <c r="F350" i="24"/>
  <c r="F349" i="24"/>
  <c r="D12" i="24"/>
  <c r="F12" i="24" s="1"/>
  <c r="E529" i="22"/>
  <c r="H529" i="22" s="1"/>
  <c r="E532" i="22"/>
  <c r="H532" i="22" s="1"/>
  <c r="E542" i="22"/>
  <c r="H542" i="22" s="1"/>
  <c r="E548" i="22"/>
  <c r="H548" i="22" s="1"/>
  <c r="E554" i="22"/>
  <c r="H554" i="22" s="1"/>
  <c r="E561" i="22"/>
  <c r="H561" i="22" s="1"/>
  <c r="E570" i="22"/>
  <c r="H570" i="22" s="1"/>
  <c r="H582" i="22"/>
  <c r="F603" i="23"/>
  <c r="F602" i="23"/>
  <c r="F601" i="23"/>
  <c r="F600" i="23"/>
  <c r="F599" i="23"/>
  <c r="F598" i="23"/>
  <c r="F597" i="23"/>
  <c r="F592" i="23"/>
  <c r="F591" i="23"/>
  <c r="F587" i="23"/>
  <c r="F586" i="23"/>
  <c r="F585" i="23"/>
  <c r="F584" i="23"/>
  <c r="F583" i="23"/>
  <c r="F582" i="23"/>
  <c r="D13" i="23"/>
  <c r="H582" i="24"/>
  <c r="G582" i="21"/>
  <c r="G19" i="22"/>
  <c r="H19" i="22" s="1"/>
  <c r="H21" i="22"/>
  <c r="E25" i="22"/>
  <c r="H25" i="22" s="1"/>
  <c r="E29" i="22"/>
  <c r="H29" i="22" s="1"/>
  <c r="H33" i="22"/>
  <c r="H37" i="22"/>
  <c r="H41" i="22"/>
  <c r="H45" i="22"/>
  <c r="H49" i="22"/>
  <c r="E53" i="22"/>
  <c r="H53" i="22" s="1"/>
  <c r="H57" i="22"/>
  <c r="H65" i="22"/>
  <c r="H69" i="22"/>
  <c r="F164" i="22"/>
  <c r="F146" i="22"/>
  <c r="F143" i="22"/>
  <c r="F142" i="22"/>
  <c r="F139" i="22"/>
  <c r="F137" i="22"/>
  <c r="F133" i="22"/>
  <c r="F132" i="22"/>
  <c r="F131" i="22"/>
  <c r="F129" i="22"/>
  <c r="F128" i="22"/>
  <c r="F126" i="22"/>
  <c r="F125" i="22"/>
  <c r="F124" i="22"/>
  <c r="F123" i="22"/>
  <c r="F122" i="22"/>
  <c r="F121" i="22"/>
  <c r="F115" i="22"/>
  <c r="F113" i="22"/>
  <c r="F111" i="22"/>
  <c r="F104" i="22"/>
  <c r="F103" i="22"/>
  <c r="F102" i="22"/>
  <c r="F100" i="22"/>
  <c r="F99" i="22"/>
  <c r="F97" i="22"/>
  <c r="F96" i="22"/>
  <c r="F95" i="22"/>
  <c r="F94" i="22"/>
  <c r="F93" i="22"/>
  <c r="F92" i="22"/>
  <c r="F91" i="22"/>
  <c r="F90" i="22"/>
  <c r="F89" i="22"/>
  <c r="F88" i="22"/>
  <c r="F87" i="22"/>
  <c r="F82" i="22"/>
  <c r="F81" i="22"/>
  <c r="F80" i="22"/>
  <c r="F79" i="22"/>
  <c r="F78" i="22"/>
  <c r="F76" i="22"/>
  <c r="F75" i="22"/>
  <c r="D10" i="22"/>
  <c r="D8" i="22"/>
  <c r="F9" i="22" s="1"/>
  <c r="H177" i="22"/>
  <c r="H185" i="22"/>
  <c r="H189" i="22"/>
  <c r="H193" i="22"/>
  <c r="H197" i="22"/>
  <c r="H217" i="22"/>
  <c r="H221" i="22"/>
  <c r="H229" i="22"/>
  <c r="H233" i="22"/>
  <c r="H237" i="22"/>
  <c r="H245" i="22"/>
  <c r="H249" i="22"/>
  <c r="H253" i="22"/>
  <c r="H257" i="22"/>
  <c r="H261" i="22"/>
  <c r="H265" i="22"/>
  <c r="H269" i="22"/>
  <c r="H273" i="22"/>
  <c r="H281" i="22"/>
  <c r="H285" i="22"/>
  <c r="H297" i="22"/>
  <c r="H309" i="22"/>
  <c r="H325" i="22"/>
  <c r="H329" i="22"/>
  <c r="H333" i="22"/>
  <c r="H337" i="22"/>
  <c r="H341" i="22"/>
  <c r="E391" i="22"/>
  <c r="H391" i="22" s="1"/>
  <c r="E399" i="22"/>
  <c r="H399" i="22" s="1"/>
  <c r="E409" i="22"/>
  <c r="H409" i="22" s="1"/>
  <c r="E420" i="22"/>
  <c r="H420" i="22" s="1"/>
  <c r="E432" i="22"/>
  <c r="H432" i="22" s="1"/>
  <c r="E445" i="22"/>
  <c r="H445" i="22" s="1"/>
  <c r="E464" i="22"/>
  <c r="H464" i="22" s="1"/>
  <c r="E468" i="22"/>
  <c r="H468" i="22" s="1"/>
  <c r="E476" i="22"/>
  <c r="H476" i="22" s="1"/>
  <c r="E479" i="22"/>
  <c r="H479" i="22" s="1"/>
  <c r="E485" i="22"/>
  <c r="H485" i="22" s="1"/>
  <c r="E492" i="22"/>
  <c r="H492" i="22" s="1"/>
  <c r="E495" i="22"/>
  <c r="H495" i="22" s="1"/>
  <c r="E511" i="22"/>
  <c r="H511" i="22" s="1"/>
  <c r="E515" i="22"/>
  <c r="H515" i="22" s="1"/>
  <c r="E516" i="22"/>
  <c r="H516" i="22" s="1"/>
  <c r="E539" i="22"/>
  <c r="H539" i="22" s="1"/>
  <c r="E551" i="22"/>
  <c r="H551" i="22" s="1"/>
  <c r="E560" i="22"/>
  <c r="H560" i="22" s="1"/>
  <c r="H585" i="22"/>
  <c r="H589" i="22"/>
  <c r="H593" i="22"/>
  <c r="H597" i="22"/>
  <c r="H601" i="22"/>
  <c r="H605" i="22"/>
  <c r="F12" i="23"/>
  <c r="E11" i="24"/>
  <c r="H11" i="24" s="1"/>
  <c r="H19" i="24"/>
  <c r="G75" i="24"/>
  <c r="H173" i="24"/>
  <c r="G349" i="24"/>
  <c r="F11" i="25"/>
  <c r="F36" i="25"/>
  <c r="F44" i="25"/>
  <c r="E322" i="25"/>
  <c r="H322" i="25" s="1"/>
  <c r="E321" i="25"/>
  <c r="H321" i="25" s="1"/>
  <c r="E319" i="25"/>
  <c r="H319" i="25" s="1"/>
  <c r="E317" i="25"/>
  <c r="H317" i="25" s="1"/>
  <c r="E302" i="25"/>
  <c r="H302" i="25" s="1"/>
  <c r="E294" i="25"/>
  <c r="H294" i="25" s="1"/>
  <c r="E289" i="25"/>
  <c r="H289" i="25" s="1"/>
  <c r="E283" i="25"/>
  <c r="H283" i="25" s="1"/>
  <c r="E264" i="25"/>
  <c r="H264" i="25" s="1"/>
  <c r="G173" i="25"/>
  <c r="E179" i="25"/>
  <c r="H179" i="25" s="1"/>
  <c r="E187" i="25"/>
  <c r="H187" i="25" s="1"/>
  <c r="E199" i="25"/>
  <c r="H199" i="25" s="1"/>
  <c r="E203" i="25"/>
  <c r="H203" i="25" s="1"/>
  <c r="F68" i="27"/>
  <c r="F62" i="27"/>
  <c r="F59" i="27"/>
  <c r="F50" i="27"/>
  <c r="F49" i="27"/>
  <c r="F30" i="27"/>
  <c r="F29" i="27"/>
  <c r="F27" i="27"/>
  <c r="F19" i="27"/>
  <c r="D9" i="27"/>
  <c r="G19" i="27"/>
  <c r="H19" i="27" s="1"/>
  <c r="D8" i="27"/>
  <c r="C8" i="24"/>
  <c r="E9" i="24" s="1"/>
  <c r="C10" i="24"/>
  <c r="C12" i="24"/>
  <c r="E75" i="24"/>
  <c r="H75" i="24" s="1"/>
  <c r="E76" i="24"/>
  <c r="H76" i="24" s="1"/>
  <c r="E77" i="24"/>
  <c r="H77" i="24" s="1"/>
  <c r="E78" i="24"/>
  <c r="H78" i="24" s="1"/>
  <c r="E79" i="24"/>
  <c r="H79" i="24" s="1"/>
  <c r="E80" i="24"/>
  <c r="H80" i="24" s="1"/>
  <c r="E87" i="24"/>
  <c r="H87" i="24" s="1"/>
  <c r="E88" i="24"/>
  <c r="H88" i="24" s="1"/>
  <c r="E89" i="24"/>
  <c r="H89" i="24" s="1"/>
  <c r="E91" i="24"/>
  <c r="H91" i="24" s="1"/>
  <c r="E92" i="24"/>
  <c r="H92" i="24" s="1"/>
  <c r="E93" i="24"/>
  <c r="H93" i="24" s="1"/>
  <c r="E97" i="24"/>
  <c r="H97" i="24" s="1"/>
  <c r="E99" i="24"/>
  <c r="H99" i="24" s="1"/>
  <c r="E101" i="24"/>
  <c r="H101" i="24" s="1"/>
  <c r="E103" i="24"/>
  <c r="H103" i="24" s="1"/>
  <c r="E104" i="24"/>
  <c r="H104" i="24" s="1"/>
  <c r="E106" i="24"/>
  <c r="H106" i="24" s="1"/>
  <c r="E111" i="24"/>
  <c r="H111" i="24" s="1"/>
  <c r="E112" i="24"/>
  <c r="H112" i="24" s="1"/>
  <c r="E113" i="24"/>
  <c r="H113" i="24" s="1"/>
  <c r="E114" i="24"/>
  <c r="H114" i="24" s="1"/>
  <c r="E115" i="24"/>
  <c r="H115" i="24" s="1"/>
  <c r="E116" i="24"/>
  <c r="H116" i="24" s="1"/>
  <c r="E117" i="24"/>
  <c r="H117" i="24" s="1"/>
  <c r="E118" i="24"/>
  <c r="H118" i="24" s="1"/>
  <c r="E120" i="24"/>
  <c r="H120" i="24" s="1"/>
  <c r="E121" i="24"/>
  <c r="H121" i="24" s="1"/>
  <c r="E122" i="24"/>
  <c r="H122" i="24" s="1"/>
  <c r="E123" i="24"/>
  <c r="H123" i="24" s="1"/>
  <c r="E124" i="24"/>
  <c r="H124" i="24" s="1"/>
  <c r="E125" i="24"/>
  <c r="H125" i="24" s="1"/>
  <c r="E126" i="24"/>
  <c r="H126" i="24" s="1"/>
  <c r="E128" i="24"/>
  <c r="H128" i="24" s="1"/>
  <c r="E129" i="24"/>
  <c r="H129" i="24" s="1"/>
  <c r="E131" i="24"/>
  <c r="H131" i="24" s="1"/>
  <c r="E132" i="24"/>
  <c r="H132" i="24" s="1"/>
  <c r="E133" i="24"/>
  <c r="H133" i="24" s="1"/>
  <c r="E134" i="24"/>
  <c r="H134" i="24" s="1"/>
  <c r="E153" i="24"/>
  <c r="H153" i="24" s="1"/>
  <c r="E164" i="24"/>
  <c r="H164" i="24" s="1"/>
  <c r="E349" i="24"/>
  <c r="E350" i="24"/>
  <c r="H350" i="24" s="1"/>
  <c r="E351" i="24"/>
  <c r="H351" i="24" s="1"/>
  <c r="E352" i="24"/>
  <c r="H352" i="24" s="1"/>
  <c r="E354" i="24"/>
  <c r="H354" i="24" s="1"/>
  <c r="E355" i="24"/>
  <c r="H355" i="24" s="1"/>
  <c r="E356" i="24"/>
  <c r="H356" i="24" s="1"/>
  <c r="E358" i="24"/>
  <c r="H358" i="24" s="1"/>
  <c r="E359" i="24"/>
  <c r="H359" i="24" s="1"/>
  <c r="E361" i="24"/>
  <c r="H361" i="24" s="1"/>
  <c r="E362" i="24"/>
  <c r="H362" i="24" s="1"/>
  <c r="E364" i="24"/>
  <c r="H364" i="24" s="1"/>
  <c r="E365" i="24"/>
  <c r="H365" i="24" s="1"/>
  <c r="E366" i="24"/>
  <c r="H366" i="24" s="1"/>
  <c r="E368" i="24"/>
  <c r="H368" i="24" s="1"/>
  <c r="E369" i="24"/>
  <c r="H369" i="24" s="1"/>
  <c r="E370" i="24"/>
  <c r="H370" i="24" s="1"/>
  <c r="E372" i="24"/>
  <c r="H372" i="24" s="1"/>
  <c r="E373" i="24"/>
  <c r="H373" i="24" s="1"/>
  <c r="E374" i="24"/>
  <c r="H374" i="24" s="1"/>
  <c r="E382" i="24"/>
  <c r="H382" i="24" s="1"/>
  <c r="E383" i="24"/>
  <c r="H383" i="24" s="1"/>
  <c r="E384" i="24"/>
  <c r="H384" i="24" s="1"/>
  <c r="E385" i="24"/>
  <c r="H385" i="24" s="1"/>
  <c r="E386" i="24"/>
  <c r="H386" i="24" s="1"/>
  <c r="E387" i="24"/>
  <c r="H387" i="24" s="1"/>
  <c r="E388" i="24"/>
  <c r="H388" i="24" s="1"/>
  <c r="E391" i="24"/>
  <c r="H391" i="24" s="1"/>
  <c r="E395" i="24"/>
  <c r="H395" i="24" s="1"/>
  <c r="E397" i="24"/>
  <c r="H397" i="24" s="1"/>
  <c r="E398" i="24"/>
  <c r="H398" i="24" s="1"/>
  <c r="E399" i="24"/>
  <c r="H399" i="24" s="1"/>
  <c r="E403" i="24"/>
  <c r="H403" i="24" s="1"/>
  <c r="E406" i="24"/>
  <c r="H406" i="24" s="1"/>
  <c r="E408" i="24"/>
  <c r="H408" i="24" s="1"/>
  <c r="E409" i="24"/>
  <c r="H409" i="24" s="1"/>
  <c r="E410" i="24"/>
  <c r="H410" i="24" s="1"/>
  <c r="E411" i="24"/>
  <c r="H411" i="24" s="1"/>
  <c r="E412" i="24"/>
  <c r="H412" i="24" s="1"/>
  <c r="E413" i="24"/>
  <c r="H413" i="24" s="1"/>
  <c r="E416" i="24"/>
  <c r="H416" i="24" s="1"/>
  <c r="E417" i="24"/>
  <c r="H417" i="24" s="1"/>
  <c r="E420" i="24"/>
  <c r="H420" i="24" s="1"/>
  <c r="E424" i="24"/>
  <c r="H424" i="24" s="1"/>
  <c r="E425" i="24"/>
  <c r="H425" i="24" s="1"/>
  <c r="E428" i="24"/>
  <c r="H428" i="24" s="1"/>
  <c r="E429" i="24"/>
  <c r="H429" i="24" s="1"/>
  <c r="E430" i="24"/>
  <c r="H430" i="24" s="1"/>
  <c r="E432" i="24"/>
  <c r="H432" i="24" s="1"/>
  <c r="E433" i="24"/>
  <c r="H433" i="24" s="1"/>
  <c r="E436" i="24"/>
  <c r="H436" i="24" s="1"/>
  <c r="E443" i="24"/>
  <c r="H443" i="24" s="1"/>
  <c r="E445" i="24"/>
  <c r="H445" i="24" s="1"/>
  <c r="E448" i="24"/>
  <c r="H448" i="24" s="1"/>
  <c r="E455" i="24"/>
  <c r="H455" i="24" s="1"/>
  <c r="E456" i="24"/>
  <c r="H456" i="24" s="1"/>
  <c r="E457" i="24"/>
  <c r="H457" i="24" s="1"/>
  <c r="E458" i="24"/>
  <c r="H458" i="24" s="1"/>
  <c r="E459" i="24"/>
  <c r="H459" i="24" s="1"/>
  <c r="E463" i="24"/>
  <c r="H463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0" i="24"/>
  <c r="H470" i="24" s="1"/>
  <c r="E471" i="24"/>
  <c r="H471" i="24" s="1"/>
  <c r="E473" i="24"/>
  <c r="H473" i="24" s="1"/>
  <c r="E478" i="24"/>
  <c r="H478" i="24" s="1"/>
  <c r="E479" i="24"/>
  <c r="H479" i="24" s="1"/>
  <c r="E480" i="24"/>
  <c r="H480" i="24" s="1"/>
  <c r="E481" i="24"/>
  <c r="H481" i="24" s="1"/>
  <c r="E483" i="24"/>
  <c r="H483" i="24" s="1"/>
  <c r="E484" i="24"/>
  <c r="H484" i="24" s="1"/>
  <c r="E485" i="24"/>
  <c r="H485" i="24" s="1"/>
  <c r="E486" i="24"/>
  <c r="H486" i="24" s="1"/>
  <c r="E488" i="24"/>
  <c r="H488" i="24" s="1"/>
  <c r="E489" i="24"/>
  <c r="H489" i="24" s="1"/>
  <c r="E490" i="24"/>
  <c r="H490" i="24" s="1"/>
  <c r="E494" i="24"/>
  <c r="H494" i="24" s="1"/>
  <c r="E495" i="24"/>
  <c r="H495" i="24" s="1"/>
  <c r="E498" i="24"/>
  <c r="H498" i="24" s="1"/>
  <c r="E508" i="24"/>
  <c r="H508" i="24" s="1"/>
  <c r="E509" i="24"/>
  <c r="H509" i="24" s="1"/>
  <c r="E510" i="24"/>
  <c r="H510" i="24" s="1"/>
  <c r="E511" i="24"/>
  <c r="H511" i="24" s="1"/>
  <c r="E512" i="24"/>
  <c r="H512" i="24" s="1"/>
  <c r="E515" i="24"/>
  <c r="H515" i="24" s="1"/>
  <c r="E517" i="24"/>
  <c r="H517" i="24" s="1"/>
  <c r="E533" i="24"/>
  <c r="H533" i="24" s="1"/>
  <c r="E534" i="24"/>
  <c r="H534" i="24" s="1"/>
  <c r="E535" i="24"/>
  <c r="H535" i="24" s="1"/>
  <c r="E538" i="24"/>
  <c r="H538" i="24" s="1"/>
  <c r="E539" i="24"/>
  <c r="H539" i="24" s="1"/>
  <c r="E542" i="24"/>
  <c r="H542" i="24" s="1"/>
  <c r="E551" i="24"/>
  <c r="H551" i="24" s="1"/>
  <c r="E554" i="24"/>
  <c r="H554" i="24" s="1"/>
  <c r="E556" i="24"/>
  <c r="H556" i="24" s="1"/>
  <c r="E559" i="24"/>
  <c r="H559" i="24" s="1"/>
  <c r="E560" i="24"/>
  <c r="H560" i="24" s="1"/>
  <c r="E561" i="24"/>
  <c r="H561" i="24" s="1"/>
  <c r="E562" i="24"/>
  <c r="H562" i="24" s="1"/>
  <c r="E568" i="24"/>
  <c r="H568" i="24" s="1"/>
  <c r="E569" i="24"/>
  <c r="H569" i="24" s="1"/>
  <c r="E570" i="24"/>
  <c r="H570" i="24" s="1"/>
  <c r="C9" i="25"/>
  <c r="C11" i="25"/>
  <c r="E19" i="25"/>
  <c r="E30" i="25"/>
  <c r="H30" i="25" s="1"/>
  <c r="H34" i="25"/>
  <c r="H38" i="25"/>
  <c r="F39" i="25"/>
  <c r="H42" i="25"/>
  <c r="F43" i="25"/>
  <c r="H46" i="25"/>
  <c r="H50" i="25"/>
  <c r="H54" i="25"/>
  <c r="H58" i="25"/>
  <c r="H62" i="25"/>
  <c r="H66" i="25"/>
  <c r="F67" i="25"/>
  <c r="E77" i="25"/>
  <c r="H77" i="25" s="1"/>
  <c r="E104" i="25"/>
  <c r="H104" i="25" s="1"/>
  <c r="E131" i="25"/>
  <c r="H131" i="25" s="1"/>
  <c r="E155" i="25"/>
  <c r="H155" i="25" s="1"/>
  <c r="E174" i="25"/>
  <c r="H174" i="25" s="1"/>
  <c r="E178" i="25"/>
  <c r="H178" i="25" s="1"/>
  <c r="H182" i="25"/>
  <c r="E186" i="25"/>
  <c r="H186" i="25" s="1"/>
  <c r="H190" i="25"/>
  <c r="H194" i="25"/>
  <c r="H198" i="25"/>
  <c r="H202" i="25"/>
  <c r="E206" i="25"/>
  <c r="H206" i="25" s="1"/>
  <c r="E210" i="25"/>
  <c r="H210" i="25" s="1"/>
  <c r="H214" i="25"/>
  <c r="H218" i="25"/>
  <c r="H222" i="25"/>
  <c r="H226" i="25"/>
  <c r="H230" i="25"/>
  <c r="H234" i="25"/>
  <c r="E238" i="25"/>
  <c r="H238" i="25" s="1"/>
  <c r="H242" i="25"/>
  <c r="H246" i="25"/>
  <c r="H250" i="25"/>
  <c r="E254" i="25"/>
  <c r="H254" i="25" s="1"/>
  <c r="H258" i="25"/>
  <c r="H262" i="25"/>
  <c r="H265" i="25"/>
  <c r="H269" i="25"/>
  <c r="H273" i="25"/>
  <c r="H277" i="25"/>
  <c r="H281" i="25"/>
  <c r="H284" i="25"/>
  <c r="H288" i="25"/>
  <c r="H291" i="25"/>
  <c r="H298" i="25"/>
  <c r="H305" i="25"/>
  <c r="H309" i="25"/>
  <c r="H313" i="25"/>
  <c r="H325" i="25"/>
  <c r="H329" i="25"/>
  <c r="H333" i="25"/>
  <c r="H337" i="25"/>
  <c r="H341" i="25"/>
  <c r="H589" i="25"/>
  <c r="H592" i="25"/>
  <c r="H595" i="25"/>
  <c r="H609" i="25"/>
  <c r="D9" i="25"/>
  <c r="F9" i="25" s="1"/>
  <c r="F8" i="25" s="1"/>
  <c r="F19" i="25"/>
  <c r="H33" i="25"/>
  <c r="H37" i="25"/>
  <c r="H41" i="25"/>
  <c r="H45" i="25"/>
  <c r="H49" i="25"/>
  <c r="H53" i="25"/>
  <c r="H57" i="25"/>
  <c r="H61" i="25"/>
  <c r="F62" i="25"/>
  <c r="H65" i="25"/>
  <c r="H69" i="25"/>
  <c r="F164" i="25"/>
  <c r="F148" i="25"/>
  <c r="F137" i="25"/>
  <c r="F135" i="25"/>
  <c r="F131" i="25"/>
  <c r="F129" i="25"/>
  <c r="F128" i="25"/>
  <c r="F126" i="25"/>
  <c r="F125" i="25"/>
  <c r="F123" i="25"/>
  <c r="F122" i="25"/>
  <c r="F121" i="25"/>
  <c r="F116" i="25"/>
  <c r="F115" i="25"/>
  <c r="F114" i="25"/>
  <c r="F112" i="25"/>
  <c r="F104" i="25"/>
  <c r="F103" i="25"/>
  <c r="F99" i="25"/>
  <c r="F95" i="25"/>
  <c r="F94" i="25"/>
  <c r="F93" i="25"/>
  <c r="F91" i="25"/>
  <c r="F89" i="25"/>
  <c r="F85" i="25"/>
  <c r="F82" i="25"/>
  <c r="F80" i="25"/>
  <c r="F79" i="25"/>
  <c r="F78" i="25"/>
  <c r="F76" i="25"/>
  <c r="F75" i="25"/>
  <c r="E173" i="25"/>
  <c r="H173" i="25" s="1"/>
  <c r="H177" i="25"/>
  <c r="E181" i="25"/>
  <c r="H181" i="25" s="1"/>
  <c r="H185" i="25"/>
  <c r="H189" i="25"/>
  <c r="H193" i="25"/>
  <c r="H197" i="25"/>
  <c r="E201" i="25"/>
  <c r="H201" i="25" s="1"/>
  <c r="E205" i="25"/>
  <c r="H205" i="25" s="1"/>
  <c r="E209" i="25"/>
  <c r="H209" i="25" s="1"/>
  <c r="E213" i="25"/>
  <c r="H213" i="25" s="1"/>
  <c r="H217" i="25"/>
  <c r="H221" i="25"/>
  <c r="E225" i="25"/>
  <c r="H225" i="25" s="1"/>
  <c r="H229" i="25"/>
  <c r="H233" i="25"/>
  <c r="H237" i="25"/>
  <c r="E241" i="25"/>
  <c r="H241" i="25" s="1"/>
  <c r="H245" i="25"/>
  <c r="H249" i="25"/>
  <c r="H253" i="25"/>
  <c r="H257" i="25"/>
  <c r="H261" i="25"/>
  <c r="H268" i="25"/>
  <c r="H272" i="25"/>
  <c r="H276" i="25"/>
  <c r="H280" i="25"/>
  <c r="H287" i="25"/>
  <c r="H290" i="25"/>
  <c r="H297" i="25"/>
  <c r="H301" i="25"/>
  <c r="H304" i="25"/>
  <c r="H308" i="25"/>
  <c r="H312" i="25"/>
  <c r="H316" i="25"/>
  <c r="H324" i="25"/>
  <c r="H328" i="25"/>
  <c r="H332" i="25"/>
  <c r="H336" i="25"/>
  <c r="H340" i="25"/>
  <c r="G349" i="25"/>
  <c r="H349" i="25" s="1"/>
  <c r="E605" i="25"/>
  <c r="H605" i="25" s="1"/>
  <c r="E602" i="25"/>
  <c r="H602" i="25" s="1"/>
  <c r="E601" i="25"/>
  <c r="H601" i="25" s="1"/>
  <c r="E600" i="25"/>
  <c r="H600" i="25" s="1"/>
  <c r="E598" i="25"/>
  <c r="H598" i="25" s="1"/>
  <c r="E597" i="25"/>
  <c r="H597" i="25" s="1"/>
  <c r="E593" i="25"/>
  <c r="H593" i="25" s="1"/>
  <c r="E590" i="25"/>
  <c r="H590" i="25" s="1"/>
  <c r="E586" i="25"/>
  <c r="H586" i="25" s="1"/>
  <c r="E585" i="25"/>
  <c r="H585" i="25" s="1"/>
  <c r="E583" i="25"/>
  <c r="H583" i="25" s="1"/>
  <c r="E582" i="25"/>
  <c r="H582" i="25" s="1"/>
  <c r="H588" i="25"/>
  <c r="H591" i="25"/>
  <c r="H594" i="25"/>
  <c r="H608" i="25"/>
  <c r="G8" i="27"/>
  <c r="E13" i="27"/>
  <c r="C8" i="25"/>
  <c r="G19" i="25"/>
  <c r="E200" i="25"/>
  <c r="H200" i="25" s="1"/>
  <c r="E204" i="25"/>
  <c r="H204" i="25" s="1"/>
  <c r="E208" i="25"/>
  <c r="H208" i="25" s="1"/>
  <c r="F568" i="25"/>
  <c r="F562" i="25"/>
  <c r="F561" i="25"/>
  <c r="F559" i="25"/>
  <c r="F555" i="25"/>
  <c r="F554" i="25"/>
  <c r="F539" i="25"/>
  <c r="F535" i="25"/>
  <c r="F534" i="25"/>
  <c r="F532" i="25"/>
  <c r="F511" i="25"/>
  <c r="F489" i="25"/>
  <c r="F484" i="25"/>
  <c r="F471" i="25"/>
  <c r="F465" i="25"/>
  <c r="F458" i="25"/>
  <c r="F456" i="25"/>
  <c r="F453" i="25"/>
  <c r="F439" i="25"/>
  <c r="F437" i="25"/>
  <c r="F432" i="25"/>
  <c r="F420" i="25"/>
  <c r="F415" i="25"/>
  <c r="F412" i="25"/>
  <c r="F410" i="25"/>
  <c r="F409" i="25"/>
  <c r="F399" i="25"/>
  <c r="F398" i="25"/>
  <c r="F397" i="25"/>
  <c r="F395" i="25"/>
  <c r="F388" i="25"/>
  <c r="F387" i="25"/>
  <c r="F386" i="25"/>
  <c r="F384" i="25"/>
  <c r="F383" i="25"/>
  <c r="F380" i="25"/>
  <c r="F375" i="25"/>
  <c r="F374" i="25"/>
  <c r="F373" i="25"/>
  <c r="F372" i="25"/>
  <c r="F370" i="25"/>
  <c r="F369" i="25"/>
  <c r="F367" i="25"/>
  <c r="F365" i="25"/>
  <c r="F364" i="25"/>
  <c r="F362" i="25"/>
  <c r="F361" i="25"/>
  <c r="F359" i="25"/>
  <c r="F358" i="25"/>
  <c r="F356" i="25"/>
  <c r="F355" i="25"/>
  <c r="F350" i="25"/>
  <c r="F349" i="25"/>
  <c r="E12" i="27"/>
  <c r="H12" i="27" s="1"/>
  <c r="G75" i="27"/>
  <c r="E77" i="27"/>
  <c r="H77" i="27" s="1"/>
  <c r="E89" i="27"/>
  <c r="H89" i="27" s="1"/>
  <c r="E93" i="27"/>
  <c r="H93" i="27" s="1"/>
  <c r="E97" i="27"/>
  <c r="H97" i="27" s="1"/>
  <c r="E113" i="27"/>
  <c r="H113" i="27" s="1"/>
  <c r="E117" i="27"/>
  <c r="H117" i="27" s="1"/>
  <c r="E121" i="27"/>
  <c r="H121" i="27" s="1"/>
  <c r="E125" i="27"/>
  <c r="H125" i="27" s="1"/>
  <c r="E133" i="27"/>
  <c r="H133" i="27" s="1"/>
  <c r="E141" i="27"/>
  <c r="H141" i="27" s="1"/>
  <c r="E145" i="27"/>
  <c r="H145" i="27" s="1"/>
  <c r="F609" i="27"/>
  <c r="F605" i="27"/>
  <c r="F603" i="27"/>
  <c r="F602" i="27"/>
  <c r="F601" i="27"/>
  <c r="F600" i="27"/>
  <c r="F597" i="27"/>
  <c r="F592" i="27"/>
  <c r="F589" i="27"/>
  <c r="F587" i="27"/>
  <c r="F586" i="27"/>
  <c r="F585" i="27"/>
  <c r="F584" i="27"/>
  <c r="F582" i="27"/>
  <c r="D13" i="27"/>
  <c r="C10" i="27"/>
  <c r="E76" i="27"/>
  <c r="H76" i="27" s="1"/>
  <c r="E80" i="27"/>
  <c r="H80" i="27" s="1"/>
  <c r="E84" i="27"/>
  <c r="H84" i="27" s="1"/>
  <c r="E92" i="27"/>
  <c r="H92" i="27" s="1"/>
  <c r="E104" i="27"/>
  <c r="H104" i="27" s="1"/>
  <c r="E112" i="27"/>
  <c r="H112" i="27" s="1"/>
  <c r="E120" i="27"/>
  <c r="H120" i="27" s="1"/>
  <c r="E124" i="27"/>
  <c r="H124" i="27" s="1"/>
  <c r="E128" i="27"/>
  <c r="H128" i="27" s="1"/>
  <c r="E132" i="27"/>
  <c r="H132" i="27" s="1"/>
  <c r="E144" i="27"/>
  <c r="H144" i="27" s="1"/>
  <c r="E148" i="27"/>
  <c r="H148" i="27" s="1"/>
  <c r="E164" i="27"/>
  <c r="H164" i="27" s="1"/>
  <c r="E324" i="27"/>
  <c r="H324" i="27" s="1"/>
  <c r="E294" i="27"/>
  <c r="H294" i="27" s="1"/>
  <c r="E293" i="27"/>
  <c r="H293" i="27" s="1"/>
  <c r="E283" i="27"/>
  <c r="H283" i="27" s="1"/>
  <c r="E277" i="27"/>
  <c r="H277" i="27" s="1"/>
  <c r="E175" i="27"/>
  <c r="H175" i="27" s="1"/>
  <c r="E180" i="27"/>
  <c r="H180" i="27" s="1"/>
  <c r="E194" i="27"/>
  <c r="H194" i="27" s="1"/>
  <c r="E197" i="27"/>
  <c r="H197" i="27" s="1"/>
  <c r="E204" i="27"/>
  <c r="H204" i="27" s="1"/>
  <c r="E214" i="27"/>
  <c r="H214" i="27" s="1"/>
  <c r="E235" i="27"/>
  <c r="H235" i="27" s="1"/>
  <c r="E236" i="27"/>
  <c r="H236" i="27" s="1"/>
  <c r="E237" i="27"/>
  <c r="H237" i="27" s="1"/>
  <c r="E238" i="27"/>
  <c r="H238" i="27" s="1"/>
  <c r="E241" i="27"/>
  <c r="H241" i="27" s="1"/>
  <c r="E275" i="27"/>
  <c r="H275" i="27" s="1"/>
  <c r="E289" i="27"/>
  <c r="H289" i="27" s="1"/>
  <c r="F10" i="27"/>
  <c r="C11" i="27"/>
  <c r="E75" i="27"/>
  <c r="H75" i="27" s="1"/>
  <c r="E79" i="27"/>
  <c r="H79" i="27" s="1"/>
  <c r="H83" i="27"/>
  <c r="H87" i="27"/>
  <c r="E91" i="27"/>
  <c r="H91" i="27" s="1"/>
  <c r="H95" i="27"/>
  <c r="E99" i="27"/>
  <c r="H99" i="27" s="1"/>
  <c r="E103" i="27"/>
  <c r="H103" i="27" s="1"/>
  <c r="H107" i="27"/>
  <c r="E111" i="27"/>
  <c r="H111" i="27" s="1"/>
  <c r="E115" i="27"/>
  <c r="H115" i="27" s="1"/>
  <c r="H119" i="27"/>
  <c r="E123" i="27"/>
  <c r="H123" i="27" s="1"/>
  <c r="H127" i="27"/>
  <c r="E131" i="27"/>
  <c r="H131" i="27" s="1"/>
  <c r="H135" i="27"/>
  <c r="H139" i="27"/>
  <c r="H143" i="27"/>
  <c r="H147" i="27"/>
  <c r="H151" i="27"/>
  <c r="E155" i="27"/>
  <c r="H155" i="27" s="1"/>
  <c r="H159" i="27"/>
  <c r="H163" i="27"/>
  <c r="H167" i="27"/>
  <c r="F343" i="27"/>
  <c r="F333" i="27"/>
  <c r="F328" i="27"/>
  <c r="F327" i="27"/>
  <c r="F319" i="27"/>
  <c r="F317" i="27"/>
  <c r="F295" i="27"/>
  <c r="F294" i="27"/>
  <c r="F291" i="27"/>
  <c r="F288" i="27"/>
  <c r="F287" i="27"/>
  <c r="F286" i="27"/>
  <c r="F276" i="27"/>
  <c r="F259" i="27"/>
  <c r="F244" i="27"/>
  <c r="F241" i="27"/>
  <c r="F232" i="27"/>
  <c r="F225" i="27"/>
  <c r="F218" i="27"/>
  <c r="F214" i="27"/>
  <c r="F213" i="27"/>
  <c r="F208" i="27"/>
  <c r="F205" i="27"/>
  <c r="F204" i="27"/>
  <c r="F203" i="27"/>
  <c r="F202" i="27"/>
  <c r="F201" i="27"/>
  <c r="F198" i="27"/>
  <c r="F193" i="27"/>
  <c r="F188" i="27"/>
  <c r="F181" i="27"/>
  <c r="F180" i="27"/>
  <c r="F179" i="27"/>
  <c r="F178" i="27"/>
  <c r="F176" i="27"/>
  <c r="F175" i="27"/>
  <c r="F174" i="27"/>
  <c r="F173" i="27"/>
  <c r="D11" i="27"/>
  <c r="F11" i="27" s="1"/>
  <c r="E174" i="27"/>
  <c r="H174" i="27" s="1"/>
  <c r="E179" i="27"/>
  <c r="H179" i="27" s="1"/>
  <c r="E189" i="27"/>
  <c r="H189" i="27" s="1"/>
  <c r="E192" i="27"/>
  <c r="H192" i="27" s="1"/>
  <c r="E203" i="27"/>
  <c r="H203" i="27" s="1"/>
  <c r="E209" i="27"/>
  <c r="H209" i="27" s="1"/>
  <c r="E210" i="27"/>
  <c r="H210" i="27" s="1"/>
  <c r="E213" i="27"/>
  <c r="H213" i="27" s="1"/>
  <c r="E227" i="27"/>
  <c r="H227" i="27" s="1"/>
  <c r="E264" i="27"/>
  <c r="H264" i="27" s="1"/>
  <c r="H270" i="27"/>
  <c r="H274" i="27"/>
  <c r="E300" i="27"/>
  <c r="H300" i="27" s="1"/>
  <c r="E302" i="27"/>
  <c r="H302" i="27" s="1"/>
  <c r="E303" i="27"/>
  <c r="H303" i="27" s="1"/>
  <c r="E308" i="27"/>
  <c r="H308" i="27" s="1"/>
  <c r="E314" i="27"/>
  <c r="H314" i="27" s="1"/>
  <c r="H337" i="27"/>
  <c r="H341" i="27"/>
  <c r="H354" i="27"/>
  <c r="H384" i="27"/>
  <c r="H388" i="27"/>
  <c r="H398" i="27"/>
  <c r="H404" i="27"/>
  <c r="H408" i="27"/>
  <c r="H412" i="27"/>
  <c r="H416" i="27"/>
  <c r="H420" i="27"/>
  <c r="H596" i="27"/>
  <c r="E10" i="28"/>
  <c r="F12" i="27"/>
  <c r="E28" i="27"/>
  <c r="H28" i="27" s="1"/>
  <c r="E29" i="27"/>
  <c r="H29" i="27" s="1"/>
  <c r="E54" i="27"/>
  <c r="H54" i="27" s="1"/>
  <c r="E78" i="27"/>
  <c r="H78" i="27" s="1"/>
  <c r="E82" i="27"/>
  <c r="H82" i="27" s="1"/>
  <c r="H86" i="27"/>
  <c r="E90" i="27"/>
  <c r="H90" i="27" s="1"/>
  <c r="E94" i="27"/>
  <c r="H94" i="27" s="1"/>
  <c r="H98" i="27"/>
  <c r="H102" i="27"/>
  <c r="E106" i="27"/>
  <c r="H106" i="27" s="1"/>
  <c r="E110" i="27"/>
  <c r="H110" i="27" s="1"/>
  <c r="E114" i="27"/>
  <c r="H114" i="27" s="1"/>
  <c r="E118" i="27"/>
  <c r="H118" i="27" s="1"/>
  <c r="E122" i="27"/>
  <c r="H122" i="27" s="1"/>
  <c r="H130" i="27"/>
  <c r="H134" i="27"/>
  <c r="H138" i="27"/>
  <c r="H142" i="27"/>
  <c r="H146" i="27"/>
  <c r="H150" i="27"/>
  <c r="H154" i="27"/>
  <c r="H158" i="27"/>
  <c r="H162" i="27"/>
  <c r="H166" i="27"/>
  <c r="E173" i="27"/>
  <c r="H173" i="27" s="1"/>
  <c r="E178" i="27"/>
  <c r="H178" i="27" s="1"/>
  <c r="E182" i="27"/>
  <c r="H182" i="27" s="1"/>
  <c r="E186" i="27"/>
  <c r="H186" i="27" s="1"/>
  <c r="E187" i="27"/>
  <c r="H187" i="27" s="1"/>
  <c r="E188" i="27"/>
  <c r="H188" i="27" s="1"/>
  <c r="E202" i="27"/>
  <c r="H202" i="27" s="1"/>
  <c r="E225" i="27"/>
  <c r="H225" i="27" s="1"/>
  <c r="E259" i="27"/>
  <c r="H259" i="27" s="1"/>
  <c r="H273" i="27"/>
  <c r="E288" i="27"/>
  <c r="H288" i="27" s="1"/>
  <c r="E291" i="27"/>
  <c r="H291" i="27" s="1"/>
  <c r="E319" i="27"/>
  <c r="H319" i="27" s="1"/>
  <c r="E329" i="27"/>
  <c r="H329" i="27" s="1"/>
  <c r="H333" i="27"/>
  <c r="H336" i="27"/>
  <c r="H340" i="27"/>
  <c r="H574" i="27"/>
  <c r="H350" i="27"/>
  <c r="H356" i="27"/>
  <c r="H360" i="27"/>
  <c r="H364" i="27"/>
  <c r="H368" i="27"/>
  <c r="H372" i="27"/>
  <c r="H376" i="27"/>
  <c r="H380" i="27"/>
  <c r="H394" i="27"/>
  <c r="H400" i="27"/>
  <c r="H426" i="27"/>
  <c r="H595" i="27"/>
  <c r="G11" i="28"/>
  <c r="E11" i="28"/>
  <c r="H75" i="28"/>
  <c r="H87" i="28"/>
  <c r="H90" i="28"/>
  <c r="G349" i="27"/>
  <c r="H349" i="27" s="1"/>
  <c r="E351" i="27"/>
  <c r="H351" i="27" s="1"/>
  <c r="E355" i="27"/>
  <c r="H355" i="27" s="1"/>
  <c r="H359" i="27"/>
  <c r="H363" i="27"/>
  <c r="H367" i="27"/>
  <c r="H371" i="27"/>
  <c r="H375" i="27"/>
  <c r="H379" i="27"/>
  <c r="E383" i="27"/>
  <c r="H383" i="27" s="1"/>
  <c r="H387" i="27"/>
  <c r="E391" i="27"/>
  <c r="H391" i="27" s="1"/>
  <c r="E395" i="27"/>
  <c r="H395" i="27" s="1"/>
  <c r="E399" i="27"/>
  <c r="H399" i="27" s="1"/>
  <c r="E403" i="27"/>
  <c r="H403" i="27" s="1"/>
  <c r="H407" i="27"/>
  <c r="H411" i="27"/>
  <c r="H415" i="27"/>
  <c r="H419" i="27"/>
  <c r="E423" i="27"/>
  <c r="H423" i="27" s="1"/>
  <c r="H427" i="27"/>
  <c r="H431" i="27"/>
  <c r="H435" i="27"/>
  <c r="H439" i="27"/>
  <c r="H443" i="27"/>
  <c r="H447" i="27"/>
  <c r="H451" i="27"/>
  <c r="E455" i="27"/>
  <c r="H455" i="27" s="1"/>
  <c r="H459" i="27"/>
  <c r="H463" i="27"/>
  <c r="H467" i="27"/>
  <c r="E471" i="27"/>
  <c r="H471" i="27" s="1"/>
  <c r="H475" i="27"/>
  <c r="E479" i="27"/>
  <c r="H479" i="27" s="1"/>
  <c r="E483" i="27"/>
  <c r="H483" i="27" s="1"/>
  <c r="E487" i="27"/>
  <c r="H487" i="27" s="1"/>
  <c r="H491" i="27"/>
  <c r="H495" i="27"/>
  <c r="H499" i="27"/>
  <c r="H503" i="27"/>
  <c r="H507" i="27"/>
  <c r="E511" i="27"/>
  <c r="H511" i="27" s="1"/>
  <c r="E515" i="27"/>
  <c r="H515" i="27" s="1"/>
  <c r="H519" i="27"/>
  <c r="H523" i="27"/>
  <c r="H527" i="27"/>
  <c r="H531" i="27"/>
  <c r="E535" i="27"/>
  <c r="H535" i="27" s="1"/>
  <c r="E539" i="27"/>
  <c r="H539" i="27" s="1"/>
  <c r="H543" i="27"/>
  <c r="H547" i="27"/>
  <c r="H551" i="27"/>
  <c r="H555" i="27"/>
  <c r="E559" i="27"/>
  <c r="H559" i="27" s="1"/>
  <c r="H563" i="27"/>
  <c r="H567" i="27"/>
  <c r="E571" i="27"/>
  <c r="H571" i="27" s="1"/>
  <c r="H575" i="27"/>
  <c r="E582" i="27"/>
  <c r="E587" i="27"/>
  <c r="H587" i="27" s="1"/>
  <c r="E599" i="27"/>
  <c r="H599" i="27" s="1"/>
  <c r="E600" i="27"/>
  <c r="H600" i="27" s="1"/>
  <c r="E605" i="27"/>
  <c r="H605" i="27" s="1"/>
  <c r="E9" i="28"/>
  <c r="H22" i="28"/>
  <c r="H26" i="28"/>
  <c r="E30" i="28"/>
  <c r="H30" i="28" s="1"/>
  <c r="H34" i="28"/>
  <c r="H38" i="28"/>
  <c r="H42" i="28"/>
  <c r="H46" i="28"/>
  <c r="E50" i="28"/>
  <c r="H50" i="28" s="1"/>
  <c r="E54" i="28"/>
  <c r="H54" i="28" s="1"/>
  <c r="H58" i="28"/>
  <c r="E62" i="28"/>
  <c r="H62" i="28" s="1"/>
  <c r="H66" i="28"/>
  <c r="E158" i="28"/>
  <c r="H158" i="28" s="1"/>
  <c r="E137" i="28"/>
  <c r="H137" i="28" s="1"/>
  <c r="E132" i="28"/>
  <c r="H132" i="28" s="1"/>
  <c r="E131" i="28"/>
  <c r="H131" i="28" s="1"/>
  <c r="E128" i="28"/>
  <c r="H128" i="28" s="1"/>
  <c r="E126" i="28"/>
  <c r="H126" i="28" s="1"/>
  <c r="E125" i="28"/>
  <c r="H125" i="28" s="1"/>
  <c r="E120" i="28"/>
  <c r="H120" i="28" s="1"/>
  <c r="E117" i="28"/>
  <c r="H117" i="28" s="1"/>
  <c r="E114" i="28"/>
  <c r="H114" i="28" s="1"/>
  <c r="E111" i="28"/>
  <c r="H111" i="28" s="1"/>
  <c r="E108" i="28"/>
  <c r="H108" i="28" s="1"/>
  <c r="E106" i="28"/>
  <c r="H106" i="28" s="1"/>
  <c r="E99" i="28"/>
  <c r="H99" i="28" s="1"/>
  <c r="E77" i="28"/>
  <c r="H77" i="28" s="1"/>
  <c r="E78" i="28"/>
  <c r="H78" i="28" s="1"/>
  <c r="H173" i="28"/>
  <c r="E566" i="28"/>
  <c r="H566" i="28" s="1"/>
  <c r="E562" i="28"/>
  <c r="H562" i="28" s="1"/>
  <c r="E561" i="28"/>
  <c r="H561" i="28" s="1"/>
  <c r="E560" i="28"/>
  <c r="H560" i="28" s="1"/>
  <c r="E559" i="28"/>
  <c r="H559" i="28" s="1"/>
  <c r="E554" i="28"/>
  <c r="H554" i="28" s="1"/>
  <c r="E548" i="28"/>
  <c r="H548" i="28" s="1"/>
  <c r="E538" i="28"/>
  <c r="H538" i="28" s="1"/>
  <c r="E536" i="28"/>
  <c r="H536" i="28" s="1"/>
  <c r="E535" i="28"/>
  <c r="H535" i="28" s="1"/>
  <c r="E515" i="28"/>
  <c r="H515" i="28" s="1"/>
  <c r="E490" i="28"/>
  <c r="H490" i="28" s="1"/>
  <c r="E487" i="28"/>
  <c r="H487" i="28" s="1"/>
  <c r="E483" i="28"/>
  <c r="H483" i="28" s="1"/>
  <c r="E479" i="28"/>
  <c r="H479" i="28" s="1"/>
  <c r="E476" i="28"/>
  <c r="H476" i="28" s="1"/>
  <c r="E471" i="28"/>
  <c r="H471" i="28" s="1"/>
  <c r="E470" i="28"/>
  <c r="H470" i="28" s="1"/>
  <c r="E469" i="28"/>
  <c r="H469" i="28" s="1"/>
  <c r="E466" i="28"/>
  <c r="H466" i="28" s="1"/>
  <c r="E465" i="28"/>
  <c r="H465" i="28" s="1"/>
  <c r="E461" i="28"/>
  <c r="H461" i="28" s="1"/>
  <c r="E459" i="28"/>
  <c r="H459" i="28" s="1"/>
  <c r="E457" i="28"/>
  <c r="H457" i="28" s="1"/>
  <c r="E455" i="28"/>
  <c r="H455" i="28" s="1"/>
  <c r="E443" i="28"/>
  <c r="H443" i="28" s="1"/>
  <c r="E430" i="28"/>
  <c r="H430" i="28" s="1"/>
  <c r="E424" i="28"/>
  <c r="H424" i="28" s="1"/>
  <c r="E420" i="28"/>
  <c r="H420" i="28" s="1"/>
  <c r="E412" i="28"/>
  <c r="H412" i="28" s="1"/>
  <c r="E411" i="28"/>
  <c r="H411" i="28" s="1"/>
  <c r="E410" i="28"/>
  <c r="H410" i="28" s="1"/>
  <c r="E409" i="28"/>
  <c r="H409" i="28" s="1"/>
  <c r="E403" i="28"/>
  <c r="H403" i="28" s="1"/>
  <c r="E401" i="28"/>
  <c r="H401" i="28" s="1"/>
  <c r="E399" i="28"/>
  <c r="H399" i="28" s="1"/>
  <c r="E398" i="28"/>
  <c r="H398" i="28" s="1"/>
  <c r="E397" i="28"/>
  <c r="H397" i="28" s="1"/>
  <c r="E395" i="28"/>
  <c r="H395" i="28" s="1"/>
  <c r="E388" i="28"/>
  <c r="H388" i="28" s="1"/>
  <c r="E384" i="28"/>
  <c r="H384" i="28" s="1"/>
  <c r="E383" i="28"/>
  <c r="H383" i="28" s="1"/>
  <c r="E374" i="28"/>
  <c r="H374" i="28" s="1"/>
  <c r="E373" i="28"/>
  <c r="H373" i="28" s="1"/>
  <c r="E372" i="28"/>
  <c r="H372" i="28" s="1"/>
  <c r="E370" i="28"/>
  <c r="H370" i="28" s="1"/>
  <c r="E362" i="28"/>
  <c r="H362" i="28" s="1"/>
  <c r="E361" i="28"/>
  <c r="H361" i="28" s="1"/>
  <c r="E355" i="28"/>
  <c r="H355" i="28" s="1"/>
  <c r="E352" i="28"/>
  <c r="H352" i="28" s="1"/>
  <c r="E351" i="28"/>
  <c r="H351" i="28" s="1"/>
  <c r="E350" i="28"/>
  <c r="H350" i="28" s="1"/>
  <c r="E349" i="28"/>
  <c r="H349" i="28" s="1"/>
  <c r="H13" i="29"/>
  <c r="H430" i="27"/>
  <c r="H434" i="27"/>
  <c r="H438" i="27"/>
  <c r="H442" i="27"/>
  <c r="H446" i="27"/>
  <c r="H450" i="27"/>
  <c r="H454" i="27"/>
  <c r="H458" i="27"/>
  <c r="H462" i="27"/>
  <c r="H466" i="27"/>
  <c r="H470" i="27"/>
  <c r="H474" i="27"/>
  <c r="H478" i="27"/>
  <c r="H482" i="27"/>
  <c r="H486" i="27"/>
  <c r="E490" i="27"/>
  <c r="H490" i="27" s="1"/>
  <c r="H494" i="27"/>
  <c r="E498" i="27"/>
  <c r="H498" i="27" s="1"/>
  <c r="H502" i="27"/>
  <c r="H506" i="27"/>
  <c r="E510" i="27"/>
  <c r="H510" i="27" s="1"/>
  <c r="H514" i="27"/>
  <c r="H518" i="27"/>
  <c r="H522" i="27"/>
  <c r="H526" i="27"/>
  <c r="H530" i="27"/>
  <c r="E534" i="27"/>
  <c r="H534" i="27" s="1"/>
  <c r="E538" i="27"/>
  <c r="H538" i="27" s="1"/>
  <c r="E542" i="27"/>
  <c r="H542" i="27" s="1"/>
  <c r="H546" i="27"/>
  <c r="H550" i="27"/>
  <c r="E554" i="27"/>
  <c r="H554" i="27" s="1"/>
  <c r="H558" i="27"/>
  <c r="E562" i="27"/>
  <c r="H562" i="27" s="1"/>
  <c r="H566" i="27"/>
  <c r="E570" i="27"/>
  <c r="H570" i="27" s="1"/>
  <c r="G582" i="27"/>
  <c r="E586" i="27"/>
  <c r="H586" i="27" s="1"/>
  <c r="E593" i="27"/>
  <c r="H593" i="27" s="1"/>
  <c r="E603" i="27"/>
  <c r="H603" i="27" s="1"/>
  <c r="E12" i="28"/>
  <c r="H21" i="28"/>
  <c r="H25" i="28"/>
  <c r="H29" i="28"/>
  <c r="H33" i="28"/>
  <c r="H37" i="28"/>
  <c r="H41" i="28"/>
  <c r="H45" i="28"/>
  <c r="H49" i="28"/>
  <c r="H53" i="28"/>
  <c r="H57" i="28"/>
  <c r="H61" i="28"/>
  <c r="H65" i="28"/>
  <c r="H69" i="28"/>
  <c r="F131" i="28"/>
  <c r="F126" i="28"/>
  <c r="F125" i="28"/>
  <c r="F120" i="28"/>
  <c r="F115" i="28"/>
  <c r="F106" i="28"/>
  <c r="F104" i="28"/>
  <c r="F99" i="28"/>
  <c r="F95" i="28"/>
  <c r="F94" i="28"/>
  <c r="F93" i="28"/>
  <c r="F92" i="28"/>
  <c r="F91" i="28"/>
  <c r="F87" i="28"/>
  <c r="F79" i="28"/>
  <c r="F78" i="28"/>
  <c r="F76" i="28"/>
  <c r="F75" i="28"/>
  <c r="D10" i="28"/>
  <c r="D8" i="28"/>
  <c r="F13" i="28" s="1"/>
  <c r="F570" i="28"/>
  <c r="F569" i="28"/>
  <c r="F568" i="28"/>
  <c r="F563" i="28"/>
  <c r="F561" i="28"/>
  <c r="F559" i="28"/>
  <c r="F551" i="28"/>
  <c r="F539" i="28"/>
  <c r="F495" i="28"/>
  <c r="F492" i="28"/>
  <c r="F479" i="28"/>
  <c r="F471" i="28"/>
  <c r="F466" i="28"/>
  <c r="F465" i="28"/>
  <c r="F456" i="28"/>
  <c r="F420" i="28"/>
  <c r="F398" i="28"/>
  <c r="F395" i="28"/>
  <c r="F384" i="28"/>
  <c r="F379" i="28"/>
  <c r="F374" i="28"/>
  <c r="F373" i="28"/>
  <c r="F372" i="28"/>
  <c r="F369" i="28"/>
  <c r="F362" i="28"/>
  <c r="F361" i="28"/>
  <c r="F358" i="28"/>
  <c r="F356" i="28"/>
  <c r="F350" i="28"/>
  <c r="F349" i="28"/>
  <c r="D12" i="28"/>
  <c r="H582" i="28"/>
  <c r="F10" i="29"/>
  <c r="F12" i="29"/>
  <c r="F336" i="29"/>
  <c r="F333" i="29"/>
  <c r="F328" i="29"/>
  <c r="F327" i="29"/>
  <c r="F321" i="29"/>
  <c r="F319" i="29"/>
  <c r="F317" i="29"/>
  <c r="F315" i="29"/>
  <c r="F313" i="29"/>
  <c r="F310" i="29"/>
  <c r="F308" i="29"/>
  <c r="F305" i="29"/>
  <c r="F303" i="29"/>
  <c r="F302" i="29"/>
  <c r="F298" i="29"/>
  <c r="F295" i="29"/>
  <c r="F294" i="29"/>
  <c r="F291" i="29"/>
  <c r="F290" i="29"/>
  <c r="F289" i="29"/>
  <c r="F288" i="29"/>
  <c r="F287" i="29"/>
  <c r="F283" i="29"/>
  <c r="F282" i="29"/>
  <c r="F278" i="29"/>
  <c r="F277" i="29"/>
  <c r="F276" i="29"/>
  <c r="F275" i="29"/>
  <c r="F264" i="29"/>
  <c r="F262" i="29"/>
  <c r="F259" i="29"/>
  <c r="F255" i="29"/>
  <c r="F249" i="29"/>
  <c r="F246" i="29"/>
  <c r="F244" i="29"/>
  <c r="F241" i="29"/>
  <c r="F238" i="29"/>
  <c r="F236" i="29"/>
  <c r="F232" i="29"/>
  <c r="F225" i="29"/>
  <c r="F218" i="29"/>
  <c r="F215" i="29"/>
  <c r="F214" i="29"/>
  <c r="F213" i="29"/>
  <c r="F210" i="29"/>
  <c r="F209" i="29"/>
  <c r="F206" i="29"/>
  <c r="F205" i="29"/>
  <c r="F204" i="29"/>
  <c r="F203" i="29"/>
  <c r="F202" i="29"/>
  <c r="F201" i="29"/>
  <c r="F200" i="29"/>
  <c r="F199" i="29"/>
  <c r="F195" i="29"/>
  <c r="F194" i="29"/>
  <c r="F193" i="29"/>
  <c r="F191" i="29"/>
  <c r="F188" i="29"/>
  <c r="F187" i="29"/>
  <c r="F186" i="29"/>
  <c r="F181" i="29"/>
  <c r="F180" i="29"/>
  <c r="F179" i="29"/>
  <c r="F178" i="29"/>
  <c r="F176" i="29"/>
  <c r="F175" i="29"/>
  <c r="F174" i="29"/>
  <c r="F173" i="29"/>
  <c r="D11" i="29"/>
  <c r="F11" i="29" s="1"/>
  <c r="E585" i="27"/>
  <c r="H585" i="27" s="1"/>
  <c r="F69" i="29"/>
  <c r="F68" i="29"/>
  <c r="F67" i="29"/>
  <c r="F64" i="29"/>
  <c r="F56" i="29"/>
  <c r="F50" i="29"/>
  <c r="F48" i="29"/>
  <c r="F39" i="29"/>
  <c r="F30" i="29"/>
  <c r="F29" i="29"/>
  <c r="F27" i="29"/>
  <c r="F19" i="29"/>
  <c r="D9" i="29"/>
  <c r="F9" i="29" s="1"/>
  <c r="G8" i="29"/>
  <c r="G10" i="29"/>
  <c r="H10" i="29" s="1"/>
  <c r="G12" i="29"/>
  <c r="H12" i="29" s="1"/>
  <c r="G19" i="29"/>
  <c r="G173" i="29"/>
  <c r="H75" i="30"/>
  <c r="H80" i="30"/>
  <c r="H93" i="30"/>
  <c r="H99" i="30"/>
  <c r="H102" i="30"/>
  <c r="H123" i="30"/>
  <c r="H365" i="30"/>
  <c r="H387" i="30"/>
  <c r="H548" i="30"/>
  <c r="G12" i="30"/>
  <c r="H19" i="30"/>
  <c r="E572" i="30"/>
  <c r="H572" i="30" s="1"/>
  <c r="E570" i="30"/>
  <c r="H570" i="30" s="1"/>
  <c r="E569" i="30"/>
  <c r="H569" i="30" s="1"/>
  <c r="E568" i="30"/>
  <c r="H568" i="30" s="1"/>
  <c r="E564" i="30"/>
  <c r="H564" i="30" s="1"/>
  <c r="E563" i="30"/>
  <c r="H563" i="30" s="1"/>
  <c r="E561" i="30"/>
  <c r="H561" i="30" s="1"/>
  <c r="E560" i="30"/>
  <c r="H560" i="30" s="1"/>
  <c r="E559" i="30"/>
  <c r="H559" i="30" s="1"/>
  <c r="E554" i="30"/>
  <c r="H554" i="30" s="1"/>
  <c r="E551" i="30"/>
  <c r="H551" i="30" s="1"/>
  <c r="E549" i="30"/>
  <c r="H549" i="30" s="1"/>
  <c r="E539" i="30"/>
  <c r="H539" i="30" s="1"/>
  <c r="E538" i="30"/>
  <c r="H538" i="30" s="1"/>
  <c r="E532" i="30"/>
  <c r="H532" i="30" s="1"/>
  <c r="E516" i="30"/>
  <c r="H516" i="30" s="1"/>
  <c r="E495" i="30"/>
  <c r="H495" i="30" s="1"/>
  <c r="E490" i="30"/>
  <c r="H490" i="30" s="1"/>
  <c r="E489" i="30"/>
  <c r="H489" i="30" s="1"/>
  <c r="E485" i="30"/>
  <c r="H485" i="30" s="1"/>
  <c r="E481" i="30"/>
  <c r="H481" i="30" s="1"/>
  <c r="E479" i="30"/>
  <c r="H479" i="30" s="1"/>
  <c r="E476" i="30"/>
  <c r="H476" i="30" s="1"/>
  <c r="E471" i="30"/>
  <c r="H471" i="30" s="1"/>
  <c r="E468" i="30"/>
  <c r="H468" i="30" s="1"/>
  <c r="E465" i="30"/>
  <c r="H465" i="30" s="1"/>
  <c r="E464" i="30"/>
  <c r="H464" i="30" s="1"/>
  <c r="E456" i="30"/>
  <c r="H456" i="30" s="1"/>
  <c r="E455" i="30"/>
  <c r="H455" i="30" s="1"/>
  <c r="E442" i="30"/>
  <c r="H442" i="30" s="1"/>
  <c r="E435" i="30"/>
  <c r="H435" i="30" s="1"/>
  <c r="E434" i="30"/>
  <c r="H434" i="30" s="1"/>
  <c r="E432" i="30"/>
  <c r="H432" i="30" s="1"/>
  <c r="E431" i="30"/>
  <c r="H431" i="30" s="1"/>
  <c r="E426" i="30"/>
  <c r="H426" i="30" s="1"/>
  <c r="E420" i="30"/>
  <c r="H420" i="30" s="1"/>
  <c r="E412" i="30"/>
  <c r="H412" i="30" s="1"/>
  <c r="E410" i="30"/>
  <c r="H410" i="30" s="1"/>
  <c r="E409" i="30"/>
  <c r="H409" i="30" s="1"/>
  <c r="E403" i="30"/>
  <c r="H403" i="30" s="1"/>
  <c r="E402" i="30"/>
  <c r="H402" i="30" s="1"/>
  <c r="E399" i="30"/>
  <c r="H399" i="30" s="1"/>
  <c r="E398" i="30"/>
  <c r="H398" i="30" s="1"/>
  <c r="E397" i="30"/>
  <c r="H397" i="30" s="1"/>
  <c r="E395" i="30"/>
  <c r="H395" i="30" s="1"/>
  <c r="E388" i="30"/>
  <c r="H388" i="30" s="1"/>
  <c r="E384" i="30"/>
  <c r="H384" i="30" s="1"/>
  <c r="E383" i="30"/>
  <c r="H383" i="30" s="1"/>
  <c r="E379" i="30"/>
  <c r="H379" i="30" s="1"/>
  <c r="E369" i="30"/>
  <c r="H369" i="30" s="1"/>
  <c r="E361" i="30"/>
  <c r="H361" i="30" s="1"/>
  <c r="E355" i="30"/>
  <c r="H355" i="30" s="1"/>
  <c r="E351" i="30"/>
  <c r="H351" i="30" s="1"/>
  <c r="E350" i="30"/>
  <c r="H350" i="30" s="1"/>
  <c r="E349" i="30"/>
  <c r="C9" i="29"/>
  <c r="C11" i="29"/>
  <c r="E19" i="29"/>
  <c r="H19" i="29" s="1"/>
  <c r="E20" i="29"/>
  <c r="H20" i="29" s="1"/>
  <c r="E21" i="29"/>
  <c r="H21" i="29" s="1"/>
  <c r="E23" i="29"/>
  <c r="H23" i="29" s="1"/>
  <c r="E27" i="29"/>
  <c r="H27" i="29" s="1"/>
  <c r="E29" i="29"/>
  <c r="H29" i="29" s="1"/>
  <c r="E30" i="29"/>
  <c r="H30" i="29" s="1"/>
  <c r="E36" i="29"/>
  <c r="H36" i="29" s="1"/>
  <c r="E39" i="29"/>
  <c r="H39" i="29" s="1"/>
  <c r="E44" i="29"/>
  <c r="H44" i="29" s="1"/>
  <c r="E50" i="29"/>
  <c r="H50" i="29" s="1"/>
  <c r="E53" i="29"/>
  <c r="H53" i="29" s="1"/>
  <c r="E54" i="29"/>
  <c r="H54" i="29" s="1"/>
  <c r="E61" i="29"/>
  <c r="H61" i="29" s="1"/>
  <c r="E62" i="29"/>
  <c r="H62" i="29" s="1"/>
  <c r="E64" i="29"/>
  <c r="H64" i="29" s="1"/>
  <c r="E66" i="29"/>
  <c r="H66" i="29" s="1"/>
  <c r="E67" i="29"/>
  <c r="H67" i="29" s="1"/>
  <c r="E173" i="29"/>
  <c r="H173" i="29" s="1"/>
  <c r="E174" i="29"/>
  <c r="H174" i="29" s="1"/>
  <c r="E176" i="29"/>
  <c r="H176" i="29" s="1"/>
  <c r="E178" i="29"/>
  <c r="H178" i="29" s="1"/>
  <c r="E179" i="29"/>
  <c r="H179" i="29" s="1"/>
  <c r="E180" i="29"/>
  <c r="H180" i="29" s="1"/>
  <c r="E181" i="29"/>
  <c r="H181" i="29" s="1"/>
  <c r="E182" i="29"/>
  <c r="H182" i="29" s="1"/>
  <c r="E186" i="29"/>
  <c r="H186" i="29" s="1"/>
  <c r="E187" i="29"/>
  <c r="H187" i="29" s="1"/>
  <c r="E188" i="29"/>
  <c r="H188" i="29" s="1"/>
  <c r="E191" i="29"/>
  <c r="H191" i="29" s="1"/>
  <c r="E194" i="29"/>
  <c r="H194" i="29" s="1"/>
  <c r="E197" i="29"/>
  <c r="H197" i="29" s="1"/>
  <c r="E199" i="29"/>
  <c r="H199" i="29" s="1"/>
  <c r="E200" i="29"/>
  <c r="H200" i="29" s="1"/>
  <c r="E201" i="29"/>
  <c r="H201" i="29" s="1"/>
  <c r="E202" i="29"/>
  <c r="H202" i="29" s="1"/>
  <c r="E203" i="29"/>
  <c r="H203" i="29" s="1"/>
  <c r="E204" i="29"/>
  <c r="H204" i="29" s="1"/>
  <c r="E205" i="29"/>
  <c r="H205" i="29" s="1"/>
  <c r="E206" i="29"/>
  <c r="H206" i="29" s="1"/>
  <c r="E208" i="29"/>
  <c r="H208" i="29" s="1"/>
  <c r="E209" i="29"/>
  <c r="H209" i="29" s="1"/>
  <c r="E210" i="29"/>
  <c r="H210" i="29" s="1"/>
  <c r="E212" i="29"/>
  <c r="H212" i="29" s="1"/>
  <c r="E213" i="29"/>
  <c r="H213" i="29" s="1"/>
  <c r="E214" i="29"/>
  <c r="H214" i="29" s="1"/>
  <c r="E225" i="29"/>
  <c r="H225" i="29" s="1"/>
  <c r="E226" i="29"/>
  <c r="H226" i="29" s="1"/>
  <c r="E227" i="29"/>
  <c r="H227" i="29" s="1"/>
  <c r="E230" i="29"/>
  <c r="H230" i="29" s="1"/>
  <c r="E236" i="29"/>
  <c r="H236" i="29" s="1"/>
  <c r="E238" i="29"/>
  <c r="H238" i="29" s="1"/>
  <c r="E241" i="29"/>
  <c r="H241" i="29" s="1"/>
  <c r="E244" i="29"/>
  <c r="H244" i="29" s="1"/>
  <c r="E246" i="29"/>
  <c r="H246" i="29" s="1"/>
  <c r="E248" i="29"/>
  <c r="H248" i="29" s="1"/>
  <c r="E249" i="29"/>
  <c r="H249" i="29" s="1"/>
  <c r="E253" i="29"/>
  <c r="H253" i="29" s="1"/>
  <c r="E260" i="29"/>
  <c r="H260" i="29" s="1"/>
  <c r="E261" i="29"/>
  <c r="H261" i="29" s="1"/>
  <c r="E264" i="29"/>
  <c r="H264" i="29" s="1"/>
  <c r="E275" i="29"/>
  <c r="H275" i="29" s="1"/>
  <c r="E276" i="29"/>
  <c r="H276" i="29" s="1"/>
  <c r="E277" i="29"/>
  <c r="H277" i="29" s="1"/>
  <c r="E278" i="29"/>
  <c r="H278" i="29" s="1"/>
  <c r="E282" i="29"/>
  <c r="H282" i="29" s="1"/>
  <c r="E283" i="29"/>
  <c r="H283" i="29" s="1"/>
  <c r="E286" i="29"/>
  <c r="H286" i="29" s="1"/>
  <c r="E287" i="29"/>
  <c r="H287" i="29" s="1"/>
  <c r="E288" i="29"/>
  <c r="H288" i="29" s="1"/>
  <c r="E289" i="29"/>
  <c r="H289" i="29" s="1"/>
  <c r="E294" i="29"/>
  <c r="H294" i="29" s="1"/>
  <c r="E297" i="29"/>
  <c r="H297" i="29" s="1"/>
  <c r="E298" i="29"/>
  <c r="H298" i="29" s="1"/>
  <c r="E300" i="29"/>
  <c r="H300" i="29" s="1"/>
  <c r="E301" i="29"/>
  <c r="H301" i="29" s="1"/>
  <c r="E302" i="29"/>
  <c r="H302" i="29" s="1"/>
  <c r="E303" i="29"/>
  <c r="H303" i="29" s="1"/>
  <c r="E305" i="29"/>
  <c r="H305" i="29" s="1"/>
  <c r="E306" i="29"/>
  <c r="H306" i="29" s="1"/>
  <c r="E308" i="29"/>
  <c r="H308" i="29" s="1"/>
  <c r="E313" i="29"/>
  <c r="H313" i="29" s="1"/>
  <c r="E314" i="29"/>
  <c r="H314" i="29" s="1"/>
  <c r="E315" i="29"/>
  <c r="H315" i="29" s="1"/>
  <c r="E317" i="29"/>
  <c r="H317" i="29" s="1"/>
  <c r="E318" i="29"/>
  <c r="H318" i="29" s="1"/>
  <c r="E319" i="29"/>
  <c r="H319" i="29" s="1"/>
  <c r="E321" i="29"/>
  <c r="H321" i="29" s="1"/>
  <c r="E323" i="29"/>
  <c r="H323" i="29" s="1"/>
  <c r="E325" i="29"/>
  <c r="H325" i="29" s="1"/>
  <c r="G349" i="29"/>
  <c r="H349" i="29" s="1"/>
  <c r="E497" i="29"/>
  <c r="H497" i="29" s="1"/>
  <c r="E501" i="29"/>
  <c r="H501" i="29" s="1"/>
  <c r="H505" i="29"/>
  <c r="E509" i="29"/>
  <c r="H509" i="29" s="1"/>
  <c r="H513" i="29"/>
  <c r="E517" i="29"/>
  <c r="H517" i="29" s="1"/>
  <c r="H521" i="29"/>
  <c r="H525" i="29"/>
  <c r="H529" i="29"/>
  <c r="E533" i="29"/>
  <c r="H533" i="29" s="1"/>
  <c r="E537" i="29"/>
  <c r="H537" i="29" s="1"/>
  <c r="E541" i="29"/>
  <c r="H541" i="29" s="1"/>
  <c r="H545" i="29"/>
  <c r="E549" i="29"/>
  <c r="H549" i="29" s="1"/>
  <c r="E553" i="29"/>
  <c r="H553" i="29" s="1"/>
  <c r="F554" i="29"/>
  <c r="H557" i="29"/>
  <c r="E561" i="29"/>
  <c r="H561" i="29" s="1"/>
  <c r="F562" i="29"/>
  <c r="E565" i="29"/>
  <c r="H565" i="29" s="1"/>
  <c r="E569" i="29"/>
  <c r="H569" i="29" s="1"/>
  <c r="F570" i="29"/>
  <c r="H573" i="29"/>
  <c r="E584" i="29"/>
  <c r="H584" i="29" s="1"/>
  <c r="E588" i="29"/>
  <c r="H588" i="29" s="1"/>
  <c r="E593" i="29"/>
  <c r="H593" i="29" s="1"/>
  <c r="E600" i="29"/>
  <c r="H600" i="29" s="1"/>
  <c r="E605" i="29"/>
  <c r="H605" i="29" s="1"/>
  <c r="G9" i="30"/>
  <c r="H22" i="30"/>
  <c r="H26" i="30"/>
  <c r="H30" i="30"/>
  <c r="H34" i="30"/>
  <c r="H38" i="30"/>
  <c r="H42" i="30"/>
  <c r="H46" i="30"/>
  <c r="H50" i="30"/>
  <c r="H54" i="30"/>
  <c r="H58" i="30"/>
  <c r="H62" i="30"/>
  <c r="H66" i="30"/>
  <c r="E76" i="30"/>
  <c r="H76" i="30" s="1"/>
  <c r="E79" i="30"/>
  <c r="H79" i="30" s="1"/>
  <c r="H81" i="30"/>
  <c r="H85" i="30"/>
  <c r="E89" i="30"/>
  <c r="H89" i="30" s="1"/>
  <c r="H97" i="30"/>
  <c r="H100" i="30"/>
  <c r="H103" i="30"/>
  <c r="H107" i="30"/>
  <c r="E111" i="30"/>
  <c r="H111" i="30" s="1"/>
  <c r="E115" i="30"/>
  <c r="H115" i="30" s="1"/>
  <c r="H118" i="30"/>
  <c r="H124" i="30"/>
  <c r="H127" i="30"/>
  <c r="H130" i="30"/>
  <c r="H133" i="30"/>
  <c r="H140" i="30"/>
  <c r="H144" i="30"/>
  <c r="H148" i="30"/>
  <c r="H152" i="30"/>
  <c r="H156" i="30"/>
  <c r="H160" i="30"/>
  <c r="E164" i="30"/>
  <c r="H164" i="30" s="1"/>
  <c r="G173" i="30"/>
  <c r="H173" i="30" s="1"/>
  <c r="H175" i="30"/>
  <c r="H179" i="30"/>
  <c r="H183" i="30"/>
  <c r="H187" i="30"/>
  <c r="H191" i="30"/>
  <c r="H195" i="30"/>
  <c r="E199" i="30"/>
  <c r="H199" i="30" s="1"/>
  <c r="E203" i="30"/>
  <c r="H203" i="30" s="1"/>
  <c r="H207" i="30"/>
  <c r="H211" i="30"/>
  <c r="H215" i="30"/>
  <c r="H219" i="30"/>
  <c r="H223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E275" i="30"/>
  <c r="H275" i="30" s="1"/>
  <c r="H279" i="30"/>
  <c r="E283" i="30"/>
  <c r="H283" i="30" s="1"/>
  <c r="H287" i="30"/>
  <c r="H291" i="30"/>
  <c r="H295" i="30"/>
  <c r="H299" i="30"/>
  <c r="E303" i="30"/>
  <c r="H303" i="30" s="1"/>
  <c r="H307" i="30"/>
  <c r="H311" i="30"/>
  <c r="H315" i="30"/>
  <c r="E319" i="30"/>
  <c r="H319" i="30" s="1"/>
  <c r="E323" i="30"/>
  <c r="H323" i="30" s="1"/>
  <c r="H327" i="30"/>
  <c r="H331" i="30"/>
  <c r="H335" i="30"/>
  <c r="H363" i="30"/>
  <c r="H366" i="30"/>
  <c r="H372" i="30"/>
  <c r="H375" i="30"/>
  <c r="H381" i="30"/>
  <c r="H385" i="30"/>
  <c r="H391" i="30"/>
  <c r="H400" i="30"/>
  <c r="H406" i="30"/>
  <c r="H419" i="30"/>
  <c r="H421" i="30"/>
  <c r="H430" i="30"/>
  <c r="H436" i="30"/>
  <c r="H448" i="30"/>
  <c r="H452" i="30"/>
  <c r="H460" i="30"/>
  <c r="H463" i="30"/>
  <c r="H470" i="30"/>
  <c r="H475" i="30"/>
  <c r="H478" i="30"/>
  <c r="H480" i="30"/>
  <c r="H483" i="30"/>
  <c r="H494" i="30"/>
  <c r="H497" i="30"/>
  <c r="H501" i="30"/>
  <c r="H505" i="30"/>
  <c r="H509" i="30"/>
  <c r="H513" i="30"/>
  <c r="H520" i="30"/>
  <c r="H524" i="30"/>
  <c r="H528" i="30"/>
  <c r="H534" i="30"/>
  <c r="H543" i="30"/>
  <c r="H562" i="30"/>
  <c r="H571" i="30"/>
  <c r="H574" i="30"/>
  <c r="H496" i="29"/>
  <c r="F497" i="29"/>
  <c r="E500" i="29"/>
  <c r="H500" i="29" s="1"/>
  <c r="H504" i="29"/>
  <c r="H508" i="29"/>
  <c r="E512" i="29"/>
  <c r="H512" i="29" s="1"/>
  <c r="E516" i="29"/>
  <c r="H516" i="29" s="1"/>
  <c r="H520" i="29"/>
  <c r="H524" i="29"/>
  <c r="H528" i="29"/>
  <c r="F529" i="29"/>
  <c r="E532" i="29"/>
  <c r="H532" i="29" s="1"/>
  <c r="H536" i="29"/>
  <c r="H540" i="29"/>
  <c r="F541" i="29"/>
  <c r="H544" i="29"/>
  <c r="E548" i="29"/>
  <c r="H548" i="29" s="1"/>
  <c r="F549" i="29"/>
  <c r="E552" i="29"/>
  <c r="H552" i="29" s="1"/>
  <c r="E556" i="29"/>
  <c r="H556" i="29" s="1"/>
  <c r="E560" i="29"/>
  <c r="H560" i="29" s="1"/>
  <c r="F561" i="29"/>
  <c r="H564" i="29"/>
  <c r="F565" i="29"/>
  <c r="E568" i="29"/>
  <c r="H568" i="29" s="1"/>
  <c r="H576" i="29"/>
  <c r="F609" i="29"/>
  <c r="F608" i="29"/>
  <c r="F605" i="29"/>
  <c r="F603" i="29"/>
  <c r="F602" i="29"/>
  <c r="F601" i="29"/>
  <c r="F600" i="29"/>
  <c r="F599" i="29"/>
  <c r="F597" i="29"/>
  <c r="F594" i="29"/>
  <c r="F593" i="29"/>
  <c r="F587" i="29"/>
  <c r="F586" i="29"/>
  <c r="F585" i="29"/>
  <c r="F584" i="29"/>
  <c r="F583" i="29"/>
  <c r="F582" i="29"/>
  <c r="E583" i="29"/>
  <c r="H583" i="29" s="1"/>
  <c r="E587" i="29"/>
  <c r="H587" i="29" s="1"/>
  <c r="E598" i="29"/>
  <c r="H598" i="29" s="1"/>
  <c r="E599" i="29"/>
  <c r="H599" i="29" s="1"/>
  <c r="C8" i="30"/>
  <c r="E12" i="30" s="1"/>
  <c r="H12" i="30" s="1"/>
  <c r="H21" i="30"/>
  <c r="H25" i="30"/>
  <c r="H29" i="30"/>
  <c r="H33" i="30"/>
  <c r="H37" i="30"/>
  <c r="H41" i="30"/>
  <c r="H45" i="30"/>
  <c r="H49" i="30"/>
  <c r="H53" i="30"/>
  <c r="H57" i="30"/>
  <c r="H61" i="30"/>
  <c r="H65" i="30"/>
  <c r="H69" i="30"/>
  <c r="H78" i="30"/>
  <c r="E84" i="30"/>
  <c r="H84" i="30" s="1"/>
  <c r="H88" i="30"/>
  <c r="E91" i="30"/>
  <c r="H91" i="30" s="1"/>
  <c r="E96" i="30"/>
  <c r="H96" i="30" s="1"/>
  <c r="H106" i="30"/>
  <c r="H110" i="30"/>
  <c r="E114" i="30"/>
  <c r="H114" i="30" s="1"/>
  <c r="H117" i="30"/>
  <c r="H121" i="30"/>
  <c r="H129" i="30"/>
  <c r="H132" i="30"/>
  <c r="H136" i="30"/>
  <c r="H139" i="30"/>
  <c r="H143" i="30"/>
  <c r="H147" i="30"/>
  <c r="H151" i="30"/>
  <c r="H155" i="30"/>
  <c r="H159" i="30"/>
  <c r="H163" i="30"/>
  <c r="H167" i="30"/>
  <c r="H174" i="30"/>
  <c r="H178" i="30"/>
  <c r="H182" i="30"/>
  <c r="H186" i="30"/>
  <c r="H190" i="30"/>
  <c r="H194" i="30"/>
  <c r="H198" i="30"/>
  <c r="E202" i="30"/>
  <c r="H202" i="30" s="1"/>
  <c r="E206" i="30"/>
  <c r="H206" i="30" s="1"/>
  <c r="E210" i="30"/>
  <c r="H210" i="30" s="1"/>
  <c r="E214" i="30"/>
  <c r="H214" i="30" s="1"/>
  <c r="H218" i="30"/>
  <c r="E222" i="30"/>
  <c r="H222" i="30" s="1"/>
  <c r="H226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82" i="30"/>
  <c r="H286" i="30"/>
  <c r="H290" i="30"/>
  <c r="E294" i="30"/>
  <c r="H294" i="30" s="1"/>
  <c r="H298" i="30"/>
  <c r="H306" i="30"/>
  <c r="H310" i="30"/>
  <c r="H314" i="30"/>
  <c r="H318" i="30"/>
  <c r="H322" i="30"/>
  <c r="H326" i="30"/>
  <c r="H330" i="30"/>
  <c r="H334" i="30"/>
  <c r="G349" i="30"/>
  <c r="H352" i="30"/>
  <c r="H357" i="30"/>
  <c r="H360" i="30"/>
  <c r="H362" i="30"/>
  <c r="H371" i="30"/>
  <c r="H374" i="30"/>
  <c r="H378" i="30"/>
  <c r="H380" i="30"/>
  <c r="H390" i="30"/>
  <c r="H394" i="30"/>
  <c r="H396" i="30"/>
  <c r="H405" i="30"/>
  <c r="H415" i="30"/>
  <c r="H418" i="30"/>
  <c r="H424" i="30"/>
  <c r="H429" i="30"/>
  <c r="H438" i="30"/>
  <c r="H441" i="30"/>
  <c r="H444" i="30"/>
  <c r="H447" i="30"/>
  <c r="H451" i="30"/>
  <c r="H459" i="30"/>
  <c r="H462" i="30"/>
  <c r="H467" i="30"/>
  <c r="H469" i="30"/>
  <c r="H474" i="30"/>
  <c r="H477" i="30"/>
  <c r="H482" i="30"/>
  <c r="H488" i="30"/>
  <c r="H493" i="30"/>
  <c r="H496" i="30"/>
  <c r="H500" i="30"/>
  <c r="H504" i="30"/>
  <c r="H508" i="30"/>
  <c r="H512" i="30"/>
  <c r="H519" i="30"/>
  <c r="H523" i="30"/>
  <c r="H527" i="30"/>
  <c r="H531" i="30"/>
  <c r="H533" i="30"/>
  <c r="H536" i="30"/>
  <c r="H542" i="30"/>
  <c r="H546" i="30"/>
  <c r="H556" i="30"/>
  <c r="H567" i="30"/>
  <c r="H573" i="30"/>
  <c r="D8" i="30"/>
  <c r="F12" i="30" s="1"/>
  <c r="D10" i="30"/>
  <c r="G10" i="30" s="1"/>
  <c r="F75" i="30"/>
  <c r="F76" i="30"/>
  <c r="F79" i="30"/>
  <c r="F80" i="30"/>
  <c r="F89" i="30"/>
  <c r="F91" i="30"/>
  <c r="F93" i="30"/>
  <c r="F94" i="30"/>
  <c r="F99" i="30"/>
  <c r="F102" i="30"/>
  <c r="F115" i="30"/>
  <c r="F121" i="30"/>
  <c r="F123" i="30"/>
  <c r="F125" i="30"/>
  <c r="F128" i="30"/>
  <c r="F131" i="30"/>
  <c r="F349" i="30"/>
  <c r="F350" i="30"/>
  <c r="F352" i="30"/>
  <c r="F355" i="30"/>
  <c r="F358" i="30"/>
  <c r="F361" i="30"/>
  <c r="F365" i="30"/>
  <c r="F369" i="30"/>
  <c r="F373" i="30"/>
  <c r="F379" i="30"/>
  <c r="F382" i="30"/>
  <c r="F384" i="30"/>
  <c r="F387" i="30"/>
  <c r="F395" i="30"/>
  <c r="F397" i="30"/>
  <c r="F398" i="30"/>
  <c r="F410" i="30"/>
  <c r="F411" i="30"/>
  <c r="F412" i="30"/>
  <c r="F415" i="30"/>
  <c r="F420" i="30"/>
  <c r="F424" i="30"/>
  <c r="F425" i="30"/>
  <c r="F432" i="30"/>
  <c r="F434" i="30"/>
  <c r="F437" i="30"/>
  <c r="F439" i="30"/>
  <c r="F445" i="30"/>
  <c r="F455" i="30"/>
  <c r="F456" i="30"/>
  <c r="F461" i="30"/>
  <c r="F465" i="30"/>
  <c r="F468" i="30"/>
  <c r="F471" i="30"/>
  <c r="F472" i="30"/>
  <c r="F479" i="30"/>
  <c r="F486" i="30"/>
  <c r="F489" i="30"/>
  <c r="F532" i="30"/>
  <c r="F535" i="30"/>
  <c r="F536" i="30"/>
  <c r="F537" i="30"/>
  <c r="F538" i="30"/>
  <c r="F539" i="30"/>
  <c r="F546" i="30"/>
  <c r="F548" i="30"/>
  <c r="F554" i="30"/>
  <c r="F556" i="30"/>
  <c r="F559" i="30"/>
  <c r="F560" i="30"/>
  <c r="F561" i="30"/>
  <c r="F567" i="30"/>
  <c r="G12" i="33"/>
  <c r="F19" i="33"/>
  <c r="D9" i="33"/>
  <c r="G19" i="33"/>
  <c r="F188" i="33"/>
  <c r="F173" i="33"/>
  <c r="D11" i="33"/>
  <c r="G173" i="33"/>
  <c r="D8" i="33"/>
  <c r="G10" i="33"/>
  <c r="H10" i="33" s="1"/>
  <c r="E12" i="33"/>
  <c r="E19" i="33"/>
  <c r="C9" i="33"/>
  <c r="E264" i="33"/>
  <c r="H264" i="33" s="1"/>
  <c r="E317" i="33"/>
  <c r="H317" i="33" s="1"/>
  <c r="E241" i="33"/>
  <c r="H241" i="33" s="1"/>
  <c r="E233" i="33"/>
  <c r="H233" i="33" s="1"/>
  <c r="E176" i="33"/>
  <c r="H176" i="33" s="1"/>
  <c r="E174" i="33"/>
  <c r="H174" i="33" s="1"/>
  <c r="E173" i="33"/>
  <c r="C11" i="33"/>
  <c r="F490" i="33"/>
  <c r="F369" i="33"/>
  <c r="F354" i="33"/>
  <c r="F349" i="33"/>
  <c r="H369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E349" i="33"/>
  <c r="H407" i="33"/>
  <c r="H411" i="33"/>
  <c r="H415" i="33"/>
  <c r="H419" i="33"/>
  <c r="H423" i="33"/>
  <c r="H427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253" i="33"/>
  <c r="H257" i="33"/>
  <c r="H261" i="33"/>
  <c r="H265" i="33"/>
  <c r="H269" i="33"/>
  <c r="H273" i="33"/>
  <c r="H277" i="33"/>
  <c r="H281" i="33"/>
  <c r="H285" i="33"/>
  <c r="H289" i="33"/>
  <c r="H293" i="33"/>
  <c r="H297" i="33"/>
  <c r="H301" i="33"/>
  <c r="H305" i="33"/>
  <c r="H309" i="33"/>
  <c r="H313" i="33"/>
  <c r="H321" i="33"/>
  <c r="H325" i="33"/>
  <c r="H329" i="33"/>
  <c r="H333" i="33"/>
  <c r="H337" i="33"/>
  <c r="H341" i="33"/>
  <c r="G349" i="33"/>
  <c r="E370" i="33"/>
  <c r="H370" i="33" s="1"/>
  <c r="E384" i="33"/>
  <c r="H384" i="33" s="1"/>
  <c r="E386" i="33"/>
  <c r="H386" i="33" s="1"/>
  <c r="H406" i="33"/>
  <c r="H410" i="33"/>
  <c r="H414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E10" i="34"/>
  <c r="H10" i="34" s="1"/>
  <c r="E19" i="34"/>
  <c r="H19" i="34" s="1"/>
  <c r="C9" i="34"/>
  <c r="E11" i="34"/>
  <c r="H11" i="34" s="1"/>
  <c r="E12" i="34"/>
  <c r="H12" i="34" s="1"/>
  <c r="F11" i="34"/>
  <c r="E310" i="34"/>
  <c r="H310" i="34" s="1"/>
  <c r="E241" i="34"/>
  <c r="H241" i="34" s="1"/>
  <c r="E225" i="34"/>
  <c r="H225" i="34" s="1"/>
  <c r="E204" i="34"/>
  <c r="H204" i="34" s="1"/>
  <c r="E200" i="34"/>
  <c r="H200" i="34" s="1"/>
  <c r="E186" i="34"/>
  <c r="H186" i="34" s="1"/>
  <c r="E173" i="34"/>
  <c r="E305" i="34"/>
  <c r="H305" i="34" s="1"/>
  <c r="G173" i="34"/>
  <c r="G75" i="34"/>
  <c r="H75" i="34" s="1"/>
  <c r="H99" i="34"/>
  <c r="H103" i="34"/>
  <c r="H107" i="34"/>
  <c r="F108" i="34"/>
  <c r="H111" i="34"/>
  <c r="H115" i="34"/>
  <c r="H119" i="34"/>
  <c r="H123" i="34"/>
  <c r="H127" i="34"/>
  <c r="F128" i="34"/>
  <c r="H135" i="34"/>
  <c r="H139" i="34"/>
  <c r="H143" i="34"/>
  <c r="H147" i="34"/>
  <c r="D9" i="34"/>
  <c r="F9" i="34" s="1"/>
  <c r="H98" i="34"/>
  <c r="H102" i="34"/>
  <c r="H106" i="34"/>
  <c r="H110" i="34"/>
  <c r="H114" i="34"/>
  <c r="H118" i="34"/>
  <c r="H122" i="34"/>
  <c r="H126" i="34"/>
  <c r="H130" i="34"/>
  <c r="H134" i="34"/>
  <c r="H138" i="34"/>
  <c r="H142" i="34"/>
  <c r="H146" i="34"/>
  <c r="F561" i="34"/>
  <c r="F556" i="34"/>
  <c r="F554" i="34"/>
  <c r="F539" i="34"/>
  <c r="F538" i="34"/>
  <c r="F472" i="34"/>
  <c r="F468" i="34"/>
  <c r="F465" i="34"/>
  <c r="F442" i="34"/>
  <c r="F373" i="34"/>
  <c r="F369" i="34"/>
  <c r="F355" i="34"/>
  <c r="F349" i="34"/>
  <c r="G349" i="34"/>
  <c r="F218" i="34"/>
  <c r="H301" i="34"/>
  <c r="H309" i="34"/>
  <c r="H313" i="34"/>
  <c r="H317" i="34"/>
  <c r="H321" i="34"/>
  <c r="H300" i="34"/>
  <c r="H304" i="34"/>
  <c r="H308" i="34"/>
  <c r="H312" i="34"/>
  <c r="H316" i="34"/>
  <c r="H320" i="34"/>
  <c r="E548" i="34"/>
  <c r="H548" i="34" s="1"/>
  <c r="E442" i="34"/>
  <c r="H442" i="34" s="1"/>
  <c r="E441" i="34"/>
  <c r="H441" i="34" s="1"/>
  <c r="E420" i="34"/>
  <c r="H420" i="34" s="1"/>
  <c r="E412" i="34"/>
  <c r="H412" i="34" s="1"/>
  <c r="E388" i="34"/>
  <c r="H388" i="34" s="1"/>
  <c r="E383" i="34"/>
  <c r="H383" i="34" s="1"/>
  <c r="E370" i="34"/>
  <c r="H370" i="34" s="1"/>
  <c r="E361" i="34"/>
  <c r="H361" i="34" s="1"/>
  <c r="E355" i="34"/>
  <c r="H355" i="34" s="1"/>
  <c r="E349" i="34"/>
  <c r="E582" i="34"/>
  <c r="H582" i="34" s="1"/>
  <c r="E583" i="34"/>
  <c r="H583" i="34" s="1"/>
  <c r="E585" i="34"/>
  <c r="H585" i="34" s="1"/>
  <c r="E586" i="34"/>
  <c r="H586" i="34" s="1"/>
  <c r="F13" i="23" l="1"/>
  <c r="F12" i="16"/>
  <c r="F10" i="16"/>
  <c r="F11" i="7"/>
  <c r="F11" i="23"/>
  <c r="F9" i="15"/>
  <c r="H582" i="23"/>
  <c r="H582" i="11"/>
  <c r="F9" i="7"/>
  <c r="H582" i="7"/>
  <c r="H12" i="33"/>
  <c r="F13" i="24"/>
  <c r="F8" i="24" s="1"/>
  <c r="F12" i="18"/>
  <c r="F12" i="19"/>
  <c r="F11" i="5"/>
  <c r="F10" i="4"/>
  <c r="H12" i="6"/>
  <c r="F9" i="5"/>
  <c r="F11" i="4"/>
  <c r="F11" i="3"/>
  <c r="F10" i="1"/>
  <c r="F8" i="34"/>
  <c r="F9" i="24"/>
  <c r="G8" i="18"/>
  <c r="H349" i="10"/>
  <c r="F11" i="19"/>
  <c r="H349" i="16"/>
  <c r="F13" i="3"/>
  <c r="F11" i="33"/>
  <c r="F9" i="33"/>
  <c r="F10" i="24"/>
  <c r="G8" i="8"/>
  <c r="F10" i="22"/>
  <c r="F9" i="8"/>
  <c r="H173" i="3"/>
  <c r="H173" i="5"/>
  <c r="H11" i="28"/>
  <c r="F13" i="22"/>
  <c r="F10" i="21"/>
  <c r="F13" i="11"/>
  <c r="F9" i="23"/>
  <c r="F9" i="19"/>
  <c r="F8" i="19" s="1"/>
  <c r="G8" i="4"/>
  <c r="H173" i="2"/>
  <c r="H9" i="24"/>
  <c r="H173" i="33"/>
  <c r="H19" i="33"/>
  <c r="F13" i="33"/>
  <c r="G8" i="33"/>
  <c r="G11" i="29"/>
  <c r="E11" i="29"/>
  <c r="G8" i="28"/>
  <c r="E11" i="25"/>
  <c r="G11" i="25"/>
  <c r="G9" i="23"/>
  <c r="E9" i="23"/>
  <c r="G10" i="22"/>
  <c r="E10" i="22"/>
  <c r="H10" i="22" s="1"/>
  <c r="G10" i="20"/>
  <c r="E10" i="20"/>
  <c r="H10" i="20" s="1"/>
  <c r="F8" i="23"/>
  <c r="F12" i="22"/>
  <c r="E12" i="22"/>
  <c r="H12" i="22" s="1"/>
  <c r="G11" i="15"/>
  <c r="E11" i="15"/>
  <c r="G12" i="14"/>
  <c r="E12" i="14"/>
  <c r="G9" i="13"/>
  <c r="E9" i="13"/>
  <c r="G12" i="12"/>
  <c r="E12" i="12"/>
  <c r="G9" i="11"/>
  <c r="E9" i="11"/>
  <c r="G11" i="19"/>
  <c r="E11" i="19"/>
  <c r="G12" i="16"/>
  <c r="E12" i="16"/>
  <c r="G9" i="15"/>
  <c r="E9" i="15"/>
  <c r="E12" i="17"/>
  <c r="G12" i="17"/>
  <c r="G10" i="19"/>
  <c r="F10" i="19"/>
  <c r="F11" i="15"/>
  <c r="G9" i="6"/>
  <c r="E9" i="6"/>
  <c r="E13" i="17"/>
  <c r="H13" i="17" s="1"/>
  <c r="F8" i="14"/>
  <c r="E11" i="14"/>
  <c r="E11" i="12"/>
  <c r="H11" i="12" s="1"/>
  <c r="F9" i="6"/>
  <c r="G8" i="19"/>
  <c r="F13" i="6"/>
  <c r="G12" i="5"/>
  <c r="E12" i="5"/>
  <c r="G9" i="1"/>
  <c r="E9" i="1"/>
  <c r="G10" i="2"/>
  <c r="E10" i="2"/>
  <c r="H10" i="2" s="1"/>
  <c r="E13" i="8"/>
  <c r="G13" i="8"/>
  <c r="G11" i="6"/>
  <c r="H349" i="33"/>
  <c r="F13" i="30"/>
  <c r="G9" i="29"/>
  <c r="E9" i="29"/>
  <c r="F11" i="28"/>
  <c r="F9" i="28"/>
  <c r="E13" i="25"/>
  <c r="H13" i="25" s="1"/>
  <c r="G8" i="25"/>
  <c r="E10" i="25"/>
  <c r="H10" i="25" s="1"/>
  <c r="G12" i="24"/>
  <c r="E12" i="24"/>
  <c r="H12" i="24" s="1"/>
  <c r="G11" i="23"/>
  <c r="E11" i="23"/>
  <c r="G11" i="21"/>
  <c r="E11" i="21"/>
  <c r="F11" i="22"/>
  <c r="G9" i="19"/>
  <c r="E9" i="19"/>
  <c r="G10" i="15"/>
  <c r="E10" i="15"/>
  <c r="H10" i="15" s="1"/>
  <c r="G10" i="14"/>
  <c r="E10" i="14"/>
  <c r="H10" i="14" s="1"/>
  <c r="G10" i="12"/>
  <c r="E10" i="12"/>
  <c r="H10" i="12" s="1"/>
  <c r="F10" i="17"/>
  <c r="F13" i="17"/>
  <c r="H75" i="15"/>
  <c r="G8" i="15"/>
  <c r="E11" i="20"/>
  <c r="G13" i="19"/>
  <c r="E13" i="19"/>
  <c r="F11" i="17"/>
  <c r="F10" i="15"/>
  <c r="F12" i="15"/>
  <c r="G10" i="8"/>
  <c r="E10" i="8"/>
  <c r="G13" i="18"/>
  <c r="H13" i="18" s="1"/>
  <c r="E9" i="14"/>
  <c r="E9" i="12"/>
  <c r="F11" i="13"/>
  <c r="F13" i="8"/>
  <c r="F12" i="8"/>
  <c r="G13" i="10"/>
  <c r="G11" i="3"/>
  <c r="E11" i="3"/>
  <c r="E11" i="8"/>
  <c r="E13" i="6"/>
  <c r="G13" i="6"/>
  <c r="H582" i="6"/>
  <c r="F10" i="6"/>
  <c r="E9" i="4"/>
  <c r="G9" i="4"/>
  <c r="E8" i="3"/>
  <c r="H8" i="3" s="1"/>
  <c r="G11" i="2"/>
  <c r="E11" i="2"/>
  <c r="E9" i="10"/>
  <c r="E13" i="7"/>
  <c r="H13" i="7" s="1"/>
  <c r="E13" i="4"/>
  <c r="E9" i="2"/>
  <c r="G9" i="2"/>
  <c r="F11" i="10"/>
  <c r="G11" i="10"/>
  <c r="G11" i="5"/>
  <c r="E11" i="5"/>
  <c r="H11" i="5" s="1"/>
  <c r="F13" i="1"/>
  <c r="F9" i="1"/>
  <c r="G9" i="34"/>
  <c r="E9" i="34"/>
  <c r="F12" i="33"/>
  <c r="G8" i="30"/>
  <c r="E10" i="30"/>
  <c r="H10" i="30" s="1"/>
  <c r="E9" i="30"/>
  <c r="E13" i="30"/>
  <c r="H13" i="30" s="1"/>
  <c r="H349" i="30"/>
  <c r="F12" i="28"/>
  <c r="G12" i="28"/>
  <c r="F10" i="28"/>
  <c r="H9" i="28"/>
  <c r="E8" i="28"/>
  <c r="G10" i="28"/>
  <c r="H10" i="28" s="1"/>
  <c r="E10" i="27"/>
  <c r="G10" i="27"/>
  <c r="G13" i="27"/>
  <c r="H13" i="27" s="1"/>
  <c r="F13" i="27"/>
  <c r="H19" i="25"/>
  <c r="E9" i="25"/>
  <c r="G9" i="25"/>
  <c r="G10" i="24"/>
  <c r="E10" i="24"/>
  <c r="H10" i="24" s="1"/>
  <c r="F9" i="27"/>
  <c r="G9" i="27"/>
  <c r="H9" i="27" s="1"/>
  <c r="E12" i="23"/>
  <c r="H12" i="23" s="1"/>
  <c r="G9" i="22"/>
  <c r="E9" i="22"/>
  <c r="G9" i="21"/>
  <c r="E9" i="21"/>
  <c r="G12" i="21"/>
  <c r="H12" i="21" s="1"/>
  <c r="E13" i="20"/>
  <c r="H10" i="19"/>
  <c r="G11" i="16"/>
  <c r="H11" i="16" s="1"/>
  <c r="F11" i="16"/>
  <c r="F8" i="21"/>
  <c r="E11" i="17"/>
  <c r="H11" i="17" s="1"/>
  <c r="H12" i="19"/>
  <c r="G8" i="13"/>
  <c r="F9" i="18"/>
  <c r="G9" i="18"/>
  <c r="H9" i="18" s="1"/>
  <c r="F9" i="16"/>
  <c r="G9" i="16"/>
  <c r="H9" i="16" s="1"/>
  <c r="G10" i="17"/>
  <c r="H10" i="17" s="1"/>
  <c r="F10" i="13"/>
  <c r="G10" i="10"/>
  <c r="E10" i="10"/>
  <c r="G12" i="9"/>
  <c r="F12" i="9"/>
  <c r="G9" i="8"/>
  <c r="E9" i="8"/>
  <c r="G13" i="20"/>
  <c r="E8" i="18"/>
  <c r="F13" i="13"/>
  <c r="F11" i="11"/>
  <c r="E11" i="10"/>
  <c r="H11" i="10" s="1"/>
  <c r="G9" i="7"/>
  <c r="E9" i="7"/>
  <c r="F8" i="12"/>
  <c r="F12" i="11"/>
  <c r="E13" i="10"/>
  <c r="H13" i="10" s="1"/>
  <c r="E12" i="8"/>
  <c r="H12" i="8" s="1"/>
  <c r="H75" i="7"/>
  <c r="G13" i="4"/>
  <c r="G10" i="9"/>
  <c r="H10" i="9" s="1"/>
  <c r="F10" i="9"/>
  <c r="G11" i="8"/>
  <c r="G10" i="4"/>
  <c r="E10" i="4"/>
  <c r="E12" i="7"/>
  <c r="G11" i="4"/>
  <c r="E11" i="4"/>
  <c r="H19" i="3"/>
  <c r="F12" i="5"/>
  <c r="G13" i="9"/>
  <c r="E13" i="9"/>
  <c r="F10" i="5"/>
  <c r="G10" i="5"/>
  <c r="H10" i="5" s="1"/>
  <c r="H349" i="4"/>
  <c r="G12" i="4"/>
  <c r="E12" i="4"/>
  <c r="G10" i="1"/>
  <c r="H10" i="1" s="1"/>
  <c r="G8" i="5"/>
  <c r="E12" i="9"/>
  <c r="H12" i="9" s="1"/>
  <c r="E11" i="9"/>
  <c r="H11" i="9" s="1"/>
  <c r="G8" i="9"/>
  <c r="H19" i="9"/>
  <c r="G8" i="1"/>
  <c r="H349" i="34"/>
  <c r="H173" i="34"/>
  <c r="G11" i="33"/>
  <c r="E11" i="33"/>
  <c r="G9" i="33"/>
  <c r="E9" i="33"/>
  <c r="F10" i="33"/>
  <c r="F10" i="30"/>
  <c r="E11" i="30"/>
  <c r="H11" i="30" s="1"/>
  <c r="F11" i="30"/>
  <c r="F9" i="30"/>
  <c r="F8" i="29"/>
  <c r="H12" i="28"/>
  <c r="H582" i="27"/>
  <c r="E11" i="27"/>
  <c r="H11" i="27" s="1"/>
  <c r="G11" i="27"/>
  <c r="E12" i="25"/>
  <c r="H12" i="25" s="1"/>
  <c r="H349" i="24"/>
  <c r="G8" i="24"/>
  <c r="G8" i="22"/>
  <c r="G13" i="23"/>
  <c r="E13" i="23"/>
  <c r="H349" i="20"/>
  <c r="G12" i="20"/>
  <c r="E12" i="20"/>
  <c r="E13" i="24"/>
  <c r="H13" i="24" s="1"/>
  <c r="E9" i="20"/>
  <c r="G11" i="18"/>
  <c r="H11" i="18" s="1"/>
  <c r="F11" i="18"/>
  <c r="G8" i="17"/>
  <c r="E9" i="17"/>
  <c r="G11" i="13"/>
  <c r="E11" i="13"/>
  <c r="G11" i="11"/>
  <c r="E11" i="11"/>
  <c r="G12" i="10"/>
  <c r="E12" i="10"/>
  <c r="G11" i="20"/>
  <c r="F11" i="20"/>
  <c r="F8" i="20" s="1"/>
  <c r="H349" i="17"/>
  <c r="E13" i="15"/>
  <c r="H13" i="15" s="1"/>
  <c r="F12" i="17"/>
  <c r="E12" i="15"/>
  <c r="G11" i="14"/>
  <c r="G13" i="16"/>
  <c r="H13" i="16" s="1"/>
  <c r="F10" i="11"/>
  <c r="G10" i="6"/>
  <c r="E10" i="6"/>
  <c r="G9" i="20"/>
  <c r="G12" i="15"/>
  <c r="E13" i="14"/>
  <c r="H13" i="14" s="1"/>
  <c r="E13" i="12"/>
  <c r="H13" i="12" s="1"/>
  <c r="F9" i="9"/>
  <c r="F8" i="9" s="1"/>
  <c r="G8" i="6"/>
  <c r="F10" i="7"/>
  <c r="F12" i="13"/>
  <c r="G11" i="7"/>
  <c r="E11" i="7"/>
  <c r="G10" i="7"/>
  <c r="E10" i="7"/>
  <c r="H10" i="7" s="1"/>
  <c r="H9" i="5"/>
  <c r="F9" i="4"/>
  <c r="F12" i="3"/>
  <c r="G12" i="3"/>
  <c r="H12" i="3" s="1"/>
  <c r="F12" i="7"/>
  <c r="G12" i="7"/>
  <c r="G13" i="5"/>
  <c r="E13" i="5"/>
  <c r="H349" i="5"/>
  <c r="H19" i="1"/>
  <c r="F8" i="2"/>
  <c r="F12" i="1"/>
  <c r="F9" i="10"/>
  <c r="F8" i="10" s="1"/>
  <c r="H582" i="8"/>
  <c r="E12" i="2"/>
  <c r="H12" i="2" s="1"/>
  <c r="G8" i="2"/>
  <c r="E9" i="9"/>
  <c r="G9" i="9"/>
  <c r="E11" i="6"/>
  <c r="H11" i="6" s="1"/>
  <c r="G10" i="3"/>
  <c r="H10" i="3" s="1"/>
  <c r="F10" i="3"/>
  <c r="E13" i="2"/>
  <c r="H13" i="2" s="1"/>
  <c r="H13" i="5" l="1"/>
  <c r="H13" i="23"/>
  <c r="F8" i="5"/>
  <c r="H8" i="18"/>
  <c r="F8" i="4"/>
  <c r="H13" i="9"/>
  <c r="F8" i="8"/>
  <c r="F8" i="15"/>
  <c r="F8" i="30"/>
  <c r="F8" i="33"/>
  <c r="H12" i="10"/>
  <c r="F8" i="16"/>
  <c r="F8" i="22"/>
  <c r="H12" i="17"/>
  <c r="F8" i="3"/>
  <c r="F8" i="7"/>
  <c r="F8" i="11"/>
  <c r="F8" i="6"/>
  <c r="H11" i="33"/>
  <c r="H11" i="4"/>
  <c r="F8" i="27"/>
  <c r="H11" i="2"/>
  <c r="H11" i="7"/>
  <c r="H11" i="13"/>
  <c r="F8" i="13"/>
  <c r="H11" i="3"/>
  <c r="F8" i="17"/>
  <c r="H11" i="23"/>
  <c r="H11" i="25"/>
  <c r="E8" i="9"/>
  <c r="H8" i="9" s="1"/>
  <c r="H9" i="9"/>
  <c r="E8" i="5"/>
  <c r="H8" i="5" s="1"/>
  <c r="H9" i="30"/>
  <c r="E8" i="30"/>
  <c r="H8" i="30" s="1"/>
  <c r="H9" i="14"/>
  <c r="E8" i="14"/>
  <c r="H8" i="14" s="1"/>
  <c r="E8" i="19"/>
  <c r="H8" i="19" s="1"/>
  <c r="H9" i="19"/>
  <c r="H9" i="29"/>
  <c r="E8" i="29"/>
  <c r="H8" i="29" s="1"/>
  <c r="E8" i="1"/>
  <c r="H8" i="1" s="1"/>
  <c r="H9" i="1"/>
  <c r="H9" i="23"/>
  <c r="E8" i="23"/>
  <c r="H8" i="23" s="1"/>
  <c r="H12" i="20"/>
  <c r="E8" i="21"/>
  <c r="H8" i="21" s="1"/>
  <c r="H9" i="21"/>
  <c r="H10" i="27"/>
  <c r="E8" i="27"/>
  <c r="H8" i="27" s="1"/>
  <c r="H9" i="34"/>
  <c r="E8" i="34"/>
  <c r="H8" i="34" s="1"/>
  <c r="H9" i="10"/>
  <c r="E8" i="10"/>
  <c r="H8" i="10" s="1"/>
  <c r="H11" i="20"/>
  <c r="F8" i="28"/>
  <c r="H13" i="8"/>
  <c r="H9" i="6"/>
  <c r="E8" i="6"/>
  <c r="H8" i="6" s="1"/>
  <c r="E8" i="15"/>
  <c r="H8" i="15" s="1"/>
  <c r="H9" i="15"/>
  <c r="H11" i="19"/>
  <c r="H12" i="12"/>
  <c r="H12" i="14"/>
  <c r="E8" i="7"/>
  <c r="H8" i="7" s="1"/>
  <c r="H9" i="7"/>
  <c r="E8" i="24"/>
  <c r="H8" i="24" s="1"/>
  <c r="H10" i="6"/>
  <c r="H12" i="15"/>
  <c r="H11" i="11"/>
  <c r="H9" i="17"/>
  <c r="E8" i="17"/>
  <c r="H8" i="17" s="1"/>
  <c r="H9" i="20"/>
  <c r="E8" i="20"/>
  <c r="H8" i="20" s="1"/>
  <c r="H9" i="33"/>
  <c r="E8" i="33"/>
  <c r="H8" i="33" s="1"/>
  <c r="H12" i="7"/>
  <c r="F8" i="18"/>
  <c r="H9" i="2"/>
  <c r="E8" i="2"/>
  <c r="H8" i="2" s="1"/>
  <c r="H9" i="4"/>
  <c r="E8" i="4"/>
  <c r="H8" i="4" s="1"/>
  <c r="H13" i="6"/>
  <c r="H10" i="8"/>
  <c r="H11" i="14"/>
  <c r="H12" i="4"/>
  <c r="H10" i="4"/>
  <c r="H9" i="8"/>
  <c r="E8" i="8"/>
  <c r="H8" i="8" s="1"/>
  <c r="H10" i="10"/>
  <c r="H13" i="20"/>
  <c r="H9" i="22"/>
  <c r="E8" i="22"/>
  <c r="H8" i="22" s="1"/>
  <c r="H9" i="25"/>
  <c r="E8" i="25"/>
  <c r="H8" i="25" s="1"/>
  <c r="H8" i="28"/>
  <c r="F8" i="1"/>
  <c r="H13" i="4"/>
  <c r="H11" i="8"/>
  <c r="H9" i="12"/>
  <c r="E8" i="12"/>
  <c r="H8" i="12" s="1"/>
  <c r="H13" i="19"/>
  <c r="H11" i="21"/>
  <c r="H12" i="5"/>
  <c r="H12" i="16"/>
  <c r="E8" i="16"/>
  <c r="H8" i="16" s="1"/>
  <c r="E8" i="11"/>
  <c r="H8" i="11" s="1"/>
  <c r="H9" i="11"/>
  <c r="E8" i="13"/>
  <c r="H8" i="13" s="1"/>
  <c r="H9" i="13"/>
  <c r="H11" i="15"/>
  <c r="H11" i="29"/>
</calcChain>
</file>

<file path=xl/sharedStrings.xml><?xml version="1.0" encoding="utf-8"?>
<sst xmlns="http://schemas.openxmlformats.org/spreadsheetml/2006/main" count="21624" uniqueCount="649">
  <si>
    <t>NÚMERO DE VACANTES REGISTRADAS EN LA AGENCIA PÚBLICA DE EMPLEO POR OCUPACIÓN Y NIVEL DE CUALIFICACIÓN</t>
  </si>
  <si>
    <t>TRIMESTRE  JULIO - SEPTIEMBRE 2019 - 2020</t>
  </si>
  <si>
    <t>Total nacional</t>
  </si>
  <si>
    <t>Nombre de la ocupación</t>
  </si>
  <si>
    <t>Número de vacantes
 Julio - Septiembre</t>
  </si>
  <si>
    <t xml:space="preserve"> Participación (%) </t>
  </si>
  <si>
    <t>% Variación    2020 vs 2019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</si>
  <si>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</si>
  <si>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</si>
  <si>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</si>
  <si>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</si>
  <si>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</si>
  <si>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</si>
  <si>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</si>
  <si>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Julio - Septiembre</t>
  </si>
  <si>
    <t>% Variación 2020 vs 2019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</si>
  <si>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</si>
  <si>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</si>
  <si>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</si>
  <si>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</si>
  <si>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</si>
  <si>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</si>
  <si>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</si>
  <si>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</si>
  <si>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</si>
  <si>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</si>
  <si>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</si>
  <si>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</si>
  <si>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</si>
  <si>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</si>
  <si>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</si>
  <si>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</si>
  <si>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</si>
  <si>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</si>
  <si>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</si>
  <si>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</si>
  <si>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</si>
  <si>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</si>
  <si>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</si>
  <si>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</si>
  <si>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</si>
  <si>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</si>
  <si>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</si>
  <si>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</si>
  <si>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</si>
  <si>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</si>
  <si>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</si>
  <si>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</si>
  <si>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</si>
  <si>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</si>
  <si>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</si>
  <si>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</si>
  <si>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</si>
  <si>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</si>
  <si>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</si>
  <si>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</si>
  <si>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</si>
  <si>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</si>
  <si>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</si>
  <si>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</si>
  <si>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</si>
  <si>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</si>
  <si>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</si>
  <si>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</si>
  <si>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</si>
  <si>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</si>
  <si>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</si>
  <si>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</si>
  <si>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</si>
  <si>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</si>
  <si>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</si>
  <si>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</si>
  <si>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</si>
  <si>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</si>
  <si>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</si>
  <si>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</si>
  <si>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</si>
  <si>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</si>
  <si>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</si>
  <si>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</si>
  <si>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</si>
  <si>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</si>
  <si>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</si>
  <si>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</si>
  <si>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</si>
  <si>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</si>
  <si>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</si>
  <si>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</si>
  <si>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</si>
  <si>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</si>
  <si>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</si>
  <si>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</si>
  <si>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</si>
  <si>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</si>
  <si>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</si>
  <si>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</si>
  <si>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</si>
  <si>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</si>
  <si>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</si>
  <si>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</si>
  <si>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</si>
  <si>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</si>
  <si>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</si>
  <si>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</si>
  <si>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</si>
  <si>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</si>
  <si>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</si>
  <si>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</si>
  <si>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</si>
  <si>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</si>
  <si>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</si>
  <si>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</si>
  <si>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</si>
  <si>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</si>
  <si>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</si>
  <si>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</si>
  <si>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</si>
  <si>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</si>
  <si>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</si>
  <si>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</si>
  <si>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</si>
  <si>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</si>
  <si>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</si>
  <si>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</si>
  <si>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</si>
  <si>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</si>
  <si>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</si>
  <si>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</si>
  <si>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</si>
  <si>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</si>
  <si>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</si>
  <si>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</si>
  <si>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</si>
  <si>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</si>
  <si>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</si>
  <si>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</si>
  <si>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</si>
  <si>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</si>
  <si>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</si>
  <si>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</si>
  <si>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</si>
  <si>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</si>
  <si>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</si>
  <si>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</si>
  <si>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</si>
  <si>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</si>
  <si>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</si>
  <si>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</si>
  <si>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</si>
  <si>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</si>
  <si>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</si>
  <si>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</si>
  <si>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</si>
  <si>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</si>
  <si>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</si>
  <si>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</si>
  <si>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</si>
  <si>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</si>
  <si>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</si>
  <si>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</si>
  <si>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</si>
  <si>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</si>
  <si>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</si>
  <si>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</si>
  <si>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</si>
  <si>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</si>
  <si>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</si>
  <si>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</si>
  <si>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</si>
  <si>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</si>
  <si>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</si>
  <si>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</si>
  <si>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</si>
  <si>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</si>
  <si>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</si>
  <si>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</si>
  <si>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</si>
  <si>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</si>
  <si>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</si>
  <si>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</si>
  <si>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</si>
  <si>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</si>
  <si>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</si>
  <si>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</si>
  <si>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</si>
  <si>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</si>
  <si>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</si>
  <si>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</si>
  <si>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</si>
  <si>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</si>
  <si>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</si>
  <si>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</si>
  <si>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</si>
  <si>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</si>
  <si>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</si>
  <si>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</si>
  <si>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</si>
  <si>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</si>
  <si>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</si>
  <si>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</si>
  <si>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</si>
  <si>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</si>
  <si>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</si>
  <si>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</si>
  <si>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</si>
  <si>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</si>
  <si>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</si>
  <si>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</si>
  <si>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</si>
  <si>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</si>
  <si>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</si>
  <si>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</si>
  <si>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</si>
  <si>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</si>
  <si>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</si>
  <si>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</si>
  <si>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</si>
  <si>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</si>
  <si>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</si>
  <si>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</si>
  <si>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</si>
  <si>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</si>
  <si>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</si>
  <si>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</si>
  <si>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</si>
  <si>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</si>
  <si>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</si>
  <si>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</si>
  <si>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</si>
  <si>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</si>
  <si>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</si>
  <si>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</si>
  <si>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</si>
  <si>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</si>
  <si>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</si>
  <si>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</si>
  <si>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</si>
  <si>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</si>
  <si>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</si>
  <si>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</si>
  <si>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</si>
  <si>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</si>
  <si>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Otros Artistas n.c.a.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</si>
  <si>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</si>
  <si>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</si>
  <si>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</si>
  <si>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</si>
  <si>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</si>
  <si>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</si>
  <si>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</si>
  <si>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</si>
  <si>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</si>
  <si>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</si>
  <si>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</si>
  <si>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</si>
  <si>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</si>
  <si>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</si>
  <si>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</si>
  <si>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</si>
  <si>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</si>
  <si>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</si>
  <si>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</si>
  <si>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</si>
  <si>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</si>
  <si>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</si>
  <si>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</si>
  <si>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</si>
  <si>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</si>
  <si>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</si>
  <si>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</si>
  <si>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</si>
  <si>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</si>
  <si>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</si>
  <si>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</si>
  <si>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</si>
  <si>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</si>
  <si>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</si>
  <si>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</si>
  <si>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</si>
  <si>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</si>
  <si>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</si>
  <si>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</si>
  <si>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</si>
  <si>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</si>
  <si>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</si>
  <si>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</si>
  <si>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</si>
  <si>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</si>
  <si>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</si>
  <si>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</si>
  <si>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</si>
  <si>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</si>
  <si>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</si>
  <si>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</si>
  <si>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</si>
  <si>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</si>
  <si>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</si>
  <si>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</si>
  <si>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</si>
  <si>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</si>
  <si>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</si>
  <si>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</si>
  <si>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</si>
  <si>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</si>
  <si>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</si>
  <si>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</si>
  <si>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</si>
  <si>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</si>
  <si>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</si>
  <si>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</si>
  <si>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</si>
  <si>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</si>
  <si>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</si>
  <si>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</si>
  <si>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</si>
  <si>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</si>
  <si>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</si>
  <si>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</si>
  <si>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</si>
  <si>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</si>
  <si>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</si>
  <si>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</si>
  <si>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</si>
  <si>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</si>
  <si>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</si>
  <si>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</si>
  <si>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</si>
  <si>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</si>
  <si>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</si>
  <si>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</si>
  <si>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</si>
  <si>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</si>
  <si>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</si>
  <si>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</si>
  <si>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</si>
  <si>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</si>
  <si>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</si>
  <si>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</si>
  <si>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</si>
  <si>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</si>
  <si>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</si>
  <si>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</si>
  <si>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</si>
  <si>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</si>
  <si>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</si>
  <si>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</si>
  <si>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</si>
  <si>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</si>
  <si>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</si>
  <si>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</si>
  <si>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</si>
  <si>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</si>
  <si>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</si>
  <si>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</si>
  <si>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</si>
  <si>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</si>
  <si>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</si>
  <si>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</si>
  <si>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</si>
  <si>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</si>
  <si>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</si>
  <si>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</si>
  <si>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</si>
  <si>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</si>
  <si>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</si>
  <si>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</si>
  <si>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</si>
  <si>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</si>
  <si>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</si>
  <si>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</si>
  <si>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</si>
  <si>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</si>
  <si>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</si>
  <si>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</si>
  <si>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</si>
  <si>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</si>
  <si>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</si>
  <si>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</si>
  <si>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</si>
  <si>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</si>
  <si>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</si>
  <si>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</si>
  <si>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</si>
  <si>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</si>
  <si>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</si>
  <si>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</si>
  <si>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</si>
  <si>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</si>
  <si>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</si>
  <si>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</si>
  <si>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</si>
  <si>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</si>
  <si>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</si>
  <si>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</si>
  <si>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</si>
  <si>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</si>
  <si>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</si>
  <si>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</si>
  <si>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</si>
  <si>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</si>
  <si>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</si>
  <si>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</si>
  <si>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</si>
  <si>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</si>
  <si>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</si>
  <si>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</si>
  <si>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</si>
  <si>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</si>
  <si>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</si>
  <si>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</si>
  <si>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</si>
  <si>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</si>
  <si>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</si>
  <si>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</si>
  <si>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</si>
  <si>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</si>
  <si>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</si>
  <si>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</si>
  <si>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</si>
  <si>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</si>
  <si>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</si>
  <si>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</si>
  <si>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</si>
  <si>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</si>
  <si>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</si>
  <si>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</si>
  <si>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</si>
  <si>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</si>
  <si>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</si>
  <si>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</si>
  <si>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</si>
  <si>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</si>
  <si>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</si>
  <si>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</si>
  <si>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</si>
  <si>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</si>
  <si>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</si>
  <si>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</si>
  <si>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</si>
  <si>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</si>
  <si>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</si>
  <si>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</si>
  <si>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</si>
  <si>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</si>
  <si>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</si>
  <si>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</si>
  <si>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</si>
  <si>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</si>
  <si>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</si>
  <si>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</si>
  <si>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</si>
  <si>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</si>
  <si>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</si>
  <si>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</si>
  <si>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</si>
  <si>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</si>
  <si>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</si>
  <si>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</si>
  <si>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</si>
  <si>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</si>
  <si>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</si>
  <si>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</si>
  <si>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</si>
  <si>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</si>
  <si>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</si>
  <si>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</si>
  <si>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</si>
  <si>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</si>
  <si>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</si>
  <si>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</si>
  <si>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</si>
  <si>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</si>
  <si>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</si>
  <si>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</si>
  <si>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</si>
  <si>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</si>
  <si>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</si>
  <si>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</si>
  <si>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</si>
  <si>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</si>
  <si>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</si>
  <si>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</si>
  <si>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</si>
  <si>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</si>
  <si>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</si>
  <si>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</si>
  <si>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</si>
  <si>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</si>
  <si>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</si>
  <si>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</si>
  <si>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</si>
  <si>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</si>
  <si>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</si>
  <si>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</si>
  <si>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</si>
  <si>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</si>
  <si>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</si>
  <si>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</si>
  <si>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</si>
  <si>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</si>
  <si>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</si>
  <si>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</si>
  <si>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</si>
  <si>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</si>
  <si>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</si>
  <si>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</si>
  <si>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</si>
  <si>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</si>
  <si>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</si>
  <si>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</si>
  <si>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</si>
  <si>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</si>
  <si>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</si>
  <si>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</si>
  <si>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</si>
  <si>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</si>
  <si>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</si>
  <si>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</si>
  <si>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</si>
  <si>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n.c.a.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</si>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</sst>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  <fill>
      <patternFill patternType="solid">
        <fgColor rgb="FFFFFF00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3" fontId="7" fillId="7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E6A3F92C-F3C7-47E6-81DB-7108BD49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8A7E4057-B9AF-4978-A32B-9757E5F3F78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0CB23195-B63D-4E86-B226-B85FB2FE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EEFB7E22-72C7-46AC-810F-663192FA8A5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id="{C9744262-687C-47D2-AFE8-447AD151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5" name="Image 2" descr="Picture">
          <a:extLst>
            <a:ext uri="{FF2B5EF4-FFF2-40B4-BE49-F238E27FC236}">
              <a16:creationId xmlns:a16="http://schemas.microsoft.com/office/drawing/2014/main" id="{959B23F8-6532-42EA-ABCA-7362D6104F5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2</v>
      </c>
      <c r="C8" s="12">
        <f>+C19+C75+C173+C349+C582</f>
        <v>212171</v>
      </c>
      <c r="D8" s="13">
        <f>+D19+D75+D173+D349+D582</f>
        <v>182384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-0.14039147668625779</v>
      </c>
      <c r="H8" s="10">
        <f t="shared" ref="H8:H13" si="1">+IF(OR(AND(E8=""),(G8="")),"",E8*G8)</f>
        <v>-0.14039147668625779</v>
      </c>
    </row>
    <row r="9" spans="1:8" s="40" customFormat="1" x14ac:dyDescent="0.2">
      <c r="A9" s="36"/>
      <c r="B9" s="37" t="s">
        <v>8</v>
      </c>
      <c r="C9" s="38">
        <f>+C19</f>
        <v>1737</v>
      </c>
      <c r="D9" s="38">
        <f>+D19</f>
        <v>1251</v>
      </c>
      <c r="E9" s="39">
        <f t="shared" ref="E9:F13" si="2">+C9/C$8</f>
        <v>8.1867927285067237E-3</v>
      </c>
      <c r="F9" s="39">
        <f t="shared" si="2"/>
        <v>6.8591543117817351E-3</v>
      </c>
      <c r="G9" s="39">
        <f t="shared" si="0"/>
        <v>-0.27979274611398963</v>
      </c>
      <c r="H9" s="39">
        <f t="shared" si="1"/>
        <v>-2.2906052193749382E-3</v>
      </c>
    </row>
    <row r="10" spans="1:8" s="40" customFormat="1" x14ac:dyDescent="0.2">
      <c r="A10" s="36"/>
      <c r="B10" s="37" t="s">
        <v>9</v>
      </c>
      <c r="C10" s="38">
        <f>+C75</f>
        <v>19085</v>
      </c>
      <c r="D10" s="38">
        <f>+D75</f>
        <v>16427</v>
      </c>
      <c r="E10" s="39">
        <f t="shared" si="2"/>
        <v>8.9951030065371793E-2</v>
      </c>
      <c r="F10" s="39">
        <f t="shared" si="2"/>
        <v>9.0068207737520833E-2</v>
      </c>
      <c r="G10" s="39">
        <f t="shared" si="0"/>
        <v>-0.13927167932931622</v>
      </c>
      <c r="H10" s="39">
        <f t="shared" si="1"/>
        <v>-1.2527631014606144E-2</v>
      </c>
    </row>
    <row r="11" spans="1:8" s="40" customFormat="1" ht="25.5" x14ac:dyDescent="0.2">
      <c r="A11" s="36"/>
      <c r="B11" s="37" t="s">
        <v>10</v>
      </c>
      <c r="C11" s="38">
        <f>+C173</f>
        <v>29490</v>
      </c>
      <c r="D11" s="38">
        <f>+D173</f>
        <v>27984</v>
      </c>
      <c r="E11" s="39">
        <f t="shared" si="2"/>
        <v>0.13899166238552865</v>
      </c>
      <c r="F11" s="39">
        <f t="shared" si="2"/>
        <v>0.15343451179928064</v>
      </c>
      <c r="G11" s="39">
        <f t="shared" si="0"/>
        <v>-5.1068158697863686E-2</v>
      </c>
      <c r="H11" s="39">
        <f t="shared" si="1"/>
        <v>-7.0980482723840676E-3</v>
      </c>
    </row>
    <row r="12" spans="1:8" s="40" customFormat="1" x14ac:dyDescent="0.2">
      <c r="A12" s="36"/>
      <c r="B12" s="37" t="s">
        <v>11</v>
      </c>
      <c r="C12" s="38">
        <f>+C349</f>
        <v>124687</v>
      </c>
      <c r="D12" s="38">
        <f>+D349</f>
        <v>106347</v>
      </c>
      <c r="E12" s="39">
        <f t="shared" si="2"/>
        <v>0.58767220779465623</v>
      </c>
      <c r="F12" s="39">
        <f t="shared" si="2"/>
        <v>0.58309391174664449</v>
      </c>
      <c r="G12" s="39">
        <f t="shared" si="0"/>
        <v>-0.14708830912605164</v>
      </c>
      <c r="H12" s="39">
        <f t="shared" si="1"/>
        <v>-8.6439711364889649E-2</v>
      </c>
    </row>
    <row r="13" spans="1:8" s="40" customFormat="1" x14ac:dyDescent="0.2">
      <c r="A13" s="36"/>
      <c r="B13" s="37" t="s">
        <v>12</v>
      </c>
      <c r="C13" s="38">
        <f>+C582</f>
        <v>37172</v>
      </c>
      <c r="D13" s="38">
        <f>+D582</f>
        <v>30375</v>
      </c>
      <c r="E13" s="39">
        <f t="shared" si="2"/>
        <v>0.17519830702593664</v>
      </c>
      <c r="F13" s="39">
        <f t="shared" si="2"/>
        <v>0.16654421440477235</v>
      </c>
      <c r="G13" s="39">
        <f t="shared" si="0"/>
        <v>-0.18285268481652858</v>
      </c>
      <c r="H13" s="39">
        <f t="shared" si="1"/>
        <v>-3.2035480815003001E-2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1737</v>
      </c>
      <c r="D19" s="17">
        <f>SUM(D20:D69)</f>
        <v>1251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-0.27979274611398963</v>
      </c>
      <c r="H19" s="18">
        <f t="shared" ref="H19:H50" si="5">+IF(OR(AND(E19=""),(G19="")),"",E19*G19)</f>
        <v>-0.27979274611398963</v>
      </c>
    </row>
    <row r="20" spans="1:8" s="40" customFormat="1" x14ac:dyDescent="0.2">
      <c r="A20" s="36"/>
      <c r="B20" s="37" t="s">
        <v>16</v>
      </c>
      <c r="C20" s="38">
        <v>3</v>
      </c>
      <c r="D20" s="38">
        <v>0</v>
      </c>
      <c r="E20" s="39">
        <f t="shared" si="3"/>
        <v>1.7271157167530224E-3</v>
      </c>
      <c r="F20" s="39" t="str">
        <f t="shared" si="4"/>
        <v/>
      </c>
      <c r="G20" s="39">
        <f t="shared" ref="G20:G51" si="6">+IF(AND(C20=0,D20=0)," ",IF(C20=0,1,IF(D20=0,-1,(D20-C20)/C20)))</f>
        <v>-1</v>
      </c>
      <c r="H20" s="39">
        <f t="shared" si="5"/>
        <v>-1.7271157167530224E-3</v>
      </c>
    </row>
    <row r="21" spans="1:8" s="40" customFormat="1" x14ac:dyDescent="0.2">
      <c r="A21" s="36"/>
      <c r="B21" s="37" t="s">
        <v>17</v>
      </c>
      <c r="C21" s="38">
        <v>1</v>
      </c>
      <c r="D21" s="38">
        <v>3</v>
      </c>
      <c r="E21" s="39">
        <f t="shared" si="3"/>
        <v>5.757052389176742E-4</v>
      </c>
      <c r="F21" s="39">
        <f t="shared" si="4"/>
        <v>2.3980815347721821E-3</v>
      </c>
      <c r="G21" s="39">
        <f t="shared" si="6"/>
        <v>2</v>
      </c>
      <c r="H21" s="39">
        <f t="shared" si="5"/>
        <v>1.1514104778353484E-3</v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5</v>
      </c>
      <c r="E22" s="39" t="str">
        <f t="shared" si="3"/>
        <v/>
      </c>
      <c r="F22" s="39">
        <f t="shared" si="4"/>
        <v>3.9968025579536371E-3</v>
      </c>
      <c r="G22" s="39">
        <f t="shared" si="6"/>
        <v>1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21</v>
      </c>
      <c r="D23" s="38">
        <v>2</v>
      </c>
      <c r="E23" s="39">
        <f t="shared" si="3"/>
        <v>1.2089810017271158E-2</v>
      </c>
      <c r="F23" s="39">
        <f t="shared" si="4"/>
        <v>1.5987210231814548E-3</v>
      </c>
      <c r="G23" s="39">
        <f t="shared" si="6"/>
        <v>-0.90476190476190477</v>
      </c>
      <c r="H23" s="39">
        <f t="shared" si="5"/>
        <v>-1.093839953943581E-2</v>
      </c>
    </row>
    <row r="24" spans="1:8" s="40" customFormat="1" ht="25.5" x14ac:dyDescent="0.2">
      <c r="A24" s="36"/>
      <c r="B24" s="37" t="s">
        <v>20</v>
      </c>
      <c r="C24" s="38">
        <v>4</v>
      </c>
      <c r="D24" s="38">
        <v>1</v>
      </c>
      <c r="E24" s="39">
        <f t="shared" si="3"/>
        <v>2.3028209556706968E-3</v>
      </c>
      <c r="F24" s="39">
        <f t="shared" si="4"/>
        <v>7.993605115907274E-4</v>
      </c>
      <c r="G24" s="39">
        <f t="shared" si="6"/>
        <v>-0.75</v>
      </c>
      <c r="H24" s="39">
        <f t="shared" si="5"/>
        <v>-1.7271157167530226E-3</v>
      </c>
    </row>
    <row r="25" spans="1:8" s="40" customFormat="1" ht="38.25" x14ac:dyDescent="0.2">
      <c r="A25" s="36"/>
      <c r="B25" s="37" t="s">
        <v>21</v>
      </c>
      <c r="C25" s="38">
        <v>5</v>
      </c>
      <c r="D25" s="38">
        <v>3</v>
      </c>
      <c r="E25" s="39">
        <f t="shared" si="3"/>
        <v>2.8785261945883708E-3</v>
      </c>
      <c r="F25" s="39">
        <f t="shared" si="4"/>
        <v>2.3980815347721821E-3</v>
      </c>
      <c r="G25" s="39">
        <f t="shared" si="6"/>
        <v>-0.4</v>
      </c>
      <c r="H25" s="39">
        <f t="shared" si="5"/>
        <v>-1.1514104778353484E-3</v>
      </c>
    </row>
    <row r="26" spans="1:8" s="40" customFormat="1" ht="25.5" x14ac:dyDescent="0.2">
      <c r="A26" s="36"/>
      <c r="B26" s="37" t="s">
        <v>22</v>
      </c>
      <c r="C26" s="38">
        <v>15</v>
      </c>
      <c r="D26" s="38">
        <v>3</v>
      </c>
      <c r="E26" s="39">
        <f t="shared" si="3"/>
        <v>8.6355785837651123E-3</v>
      </c>
      <c r="F26" s="39">
        <f t="shared" si="4"/>
        <v>2.3980815347721821E-3</v>
      </c>
      <c r="G26" s="39">
        <f t="shared" si="6"/>
        <v>-0.8</v>
      </c>
      <c r="H26" s="39">
        <f t="shared" si="5"/>
        <v>-6.9084628670120904E-3</v>
      </c>
    </row>
    <row r="27" spans="1:8" s="40" customFormat="1" x14ac:dyDescent="0.2">
      <c r="A27" s="36"/>
      <c r="B27" s="37" t="s">
        <v>23</v>
      </c>
      <c r="C27" s="38">
        <v>94</v>
      </c>
      <c r="D27" s="38">
        <v>54</v>
      </c>
      <c r="E27" s="39">
        <f t="shared" si="3"/>
        <v>5.411629245826137E-2</v>
      </c>
      <c r="F27" s="39">
        <f t="shared" si="4"/>
        <v>4.3165467625899283E-2</v>
      </c>
      <c r="G27" s="39">
        <f t="shared" si="6"/>
        <v>-0.42553191489361702</v>
      </c>
      <c r="H27" s="39">
        <f t="shared" si="5"/>
        <v>-2.3028209556706966E-2</v>
      </c>
    </row>
    <row r="28" spans="1:8" s="40" customFormat="1" x14ac:dyDescent="0.2">
      <c r="A28" s="36"/>
      <c r="B28" s="37" t="s">
        <v>24</v>
      </c>
      <c r="C28" s="38">
        <v>15</v>
      </c>
      <c r="D28" s="38">
        <v>15</v>
      </c>
      <c r="E28" s="39">
        <f t="shared" si="3"/>
        <v>8.6355785837651123E-3</v>
      </c>
      <c r="F28" s="39">
        <f t="shared" si="4"/>
        <v>1.1990407673860911E-2</v>
      </c>
      <c r="G28" s="39">
        <f t="shared" si="6"/>
        <v>0</v>
      </c>
      <c r="H28" s="39">
        <f t="shared" si="5"/>
        <v>0</v>
      </c>
    </row>
    <row r="29" spans="1:8" s="40" customFormat="1" x14ac:dyDescent="0.2">
      <c r="A29" s="36"/>
      <c r="B29" s="37" t="s">
        <v>25</v>
      </c>
      <c r="C29" s="38">
        <v>32</v>
      </c>
      <c r="D29" s="38">
        <v>37</v>
      </c>
      <c r="E29" s="39">
        <f t="shared" si="3"/>
        <v>1.8422567645365574E-2</v>
      </c>
      <c r="F29" s="39">
        <f t="shared" si="4"/>
        <v>2.9576338928856916E-2</v>
      </c>
      <c r="G29" s="39">
        <f t="shared" si="6"/>
        <v>0.15625</v>
      </c>
      <c r="H29" s="39">
        <f t="shared" si="5"/>
        <v>2.8785261945883708E-3</v>
      </c>
    </row>
    <row r="30" spans="1:8" s="40" customFormat="1" x14ac:dyDescent="0.2">
      <c r="A30" s="36"/>
      <c r="B30" s="37" t="s">
        <v>26</v>
      </c>
      <c r="C30" s="38">
        <v>375</v>
      </c>
      <c r="D30" s="38">
        <v>253</v>
      </c>
      <c r="E30" s="39">
        <f t="shared" si="3"/>
        <v>0.21588946459412781</v>
      </c>
      <c r="F30" s="39">
        <f t="shared" si="4"/>
        <v>0.20223820943245405</v>
      </c>
      <c r="G30" s="39">
        <f t="shared" si="6"/>
        <v>-0.32533333333333331</v>
      </c>
      <c r="H30" s="39">
        <f t="shared" si="5"/>
        <v>-7.0236039147956245E-2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4</v>
      </c>
      <c r="E31" s="39" t="str">
        <f t="shared" si="3"/>
        <v/>
      </c>
      <c r="F31" s="39">
        <f t="shared" si="4"/>
        <v>3.1974420463629096E-3</v>
      </c>
      <c r="G31" s="39">
        <f t="shared" si="6"/>
        <v>1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20</v>
      </c>
      <c r="D32" s="38">
        <v>3</v>
      </c>
      <c r="E32" s="39">
        <f t="shared" si="3"/>
        <v>1.1514104778353483E-2</v>
      </c>
      <c r="F32" s="39">
        <f t="shared" si="4"/>
        <v>2.3980815347721821E-3</v>
      </c>
      <c r="G32" s="39">
        <f t="shared" si="6"/>
        <v>-0.85</v>
      </c>
      <c r="H32" s="39">
        <f t="shared" si="5"/>
        <v>-9.7869890616004603E-3</v>
      </c>
    </row>
    <row r="33" spans="1:8" s="40" customFormat="1" x14ac:dyDescent="0.2">
      <c r="A33" s="36"/>
      <c r="B33" s="37" t="s">
        <v>29</v>
      </c>
      <c r="C33" s="38">
        <v>4</v>
      </c>
      <c r="D33" s="38">
        <v>2</v>
      </c>
      <c r="E33" s="39">
        <f t="shared" si="3"/>
        <v>2.3028209556706968E-3</v>
      </c>
      <c r="F33" s="39">
        <f t="shared" si="4"/>
        <v>1.5987210231814548E-3</v>
      </c>
      <c r="G33" s="39">
        <f t="shared" si="6"/>
        <v>-0.5</v>
      </c>
      <c r="H33" s="39">
        <f t="shared" si="5"/>
        <v>-1.1514104778353484E-3</v>
      </c>
    </row>
    <row r="34" spans="1:8" s="40" customFormat="1" x14ac:dyDescent="0.2">
      <c r="A34" s="36"/>
      <c r="B34" s="37" t="s">
        <v>30</v>
      </c>
      <c r="C34" s="38">
        <v>1</v>
      </c>
      <c r="D34" s="38">
        <v>0</v>
      </c>
      <c r="E34" s="39">
        <f t="shared" si="3"/>
        <v>5.757052389176742E-4</v>
      </c>
      <c r="F34" s="39" t="str">
        <f t="shared" si="4"/>
        <v/>
      </c>
      <c r="G34" s="39">
        <f t="shared" si="6"/>
        <v>-1</v>
      </c>
      <c r="H34" s="39">
        <f t="shared" si="5"/>
        <v>-5.757052389176742E-4</v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71</v>
      </c>
      <c r="D36" s="38">
        <v>72</v>
      </c>
      <c r="E36" s="39">
        <f t="shared" si="3"/>
        <v>4.0875071963154867E-2</v>
      </c>
      <c r="F36" s="39">
        <f t="shared" si="4"/>
        <v>5.7553956834532377E-2</v>
      </c>
      <c r="G36" s="39">
        <f t="shared" si="6"/>
        <v>1.4084507042253521E-2</v>
      </c>
      <c r="H36" s="39">
        <f t="shared" si="5"/>
        <v>5.757052389176742E-4</v>
      </c>
    </row>
    <row r="37" spans="1:8" s="40" customFormat="1" ht="25.5" x14ac:dyDescent="0.2">
      <c r="A37" s="36"/>
      <c r="B37" s="37" t="s">
        <v>33</v>
      </c>
      <c r="C37" s="38">
        <v>2</v>
      </c>
      <c r="D37" s="38">
        <v>2</v>
      </c>
      <c r="E37" s="39">
        <f t="shared" si="3"/>
        <v>1.1514104778353484E-3</v>
      </c>
      <c r="F37" s="39">
        <f t="shared" si="4"/>
        <v>1.5987210231814548E-3</v>
      </c>
      <c r="G37" s="39">
        <f t="shared" si="6"/>
        <v>0</v>
      </c>
      <c r="H37" s="39">
        <f t="shared" si="5"/>
        <v>0</v>
      </c>
    </row>
    <row r="38" spans="1:8" s="40" customFormat="1" ht="25.5" x14ac:dyDescent="0.2">
      <c r="A38" s="36"/>
      <c r="B38" s="37" t="s">
        <v>34</v>
      </c>
      <c r="C38" s="38">
        <v>17</v>
      </c>
      <c r="D38" s="38">
        <v>6</v>
      </c>
      <c r="E38" s="39">
        <f t="shared" si="3"/>
        <v>9.7869890616004603E-3</v>
      </c>
      <c r="F38" s="39">
        <f t="shared" si="4"/>
        <v>4.7961630695443642E-3</v>
      </c>
      <c r="G38" s="39">
        <f t="shared" si="6"/>
        <v>-0.6470588235294118</v>
      </c>
      <c r="H38" s="39">
        <f t="shared" si="5"/>
        <v>-6.3327576280944155E-3</v>
      </c>
    </row>
    <row r="39" spans="1:8" s="40" customFormat="1" x14ac:dyDescent="0.2">
      <c r="A39" s="36"/>
      <c r="B39" s="37" t="s">
        <v>35</v>
      </c>
      <c r="C39" s="38">
        <v>100</v>
      </c>
      <c r="D39" s="38">
        <v>30</v>
      </c>
      <c r="E39" s="39">
        <f t="shared" si="3"/>
        <v>5.7570523891767415E-2</v>
      </c>
      <c r="F39" s="39">
        <f t="shared" si="4"/>
        <v>2.3980815347721823E-2</v>
      </c>
      <c r="G39" s="39">
        <f t="shared" si="6"/>
        <v>-0.7</v>
      </c>
      <c r="H39" s="39">
        <f t="shared" si="5"/>
        <v>-4.0299366724237187E-2</v>
      </c>
    </row>
    <row r="40" spans="1:8" s="40" customFormat="1" ht="25.5" x14ac:dyDescent="0.2">
      <c r="A40" s="36"/>
      <c r="B40" s="37" t="s">
        <v>36</v>
      </c>
      <c r="C40" s="38">
        <v>2</v>
      </c>
      <c r="D40" s="38">
        <v>0</v>
      </c>
      <c r="E40" s="39">
        <f t="shared" si="3"/>
        <v>1.1514104778353484E-3</v>
      </c>
      <c r="F40" s="39" t="str">
        <f t="shared" si="4"/>
        <v/>
      </c>
      <c r="G40" s="39">
        <f t="shared" si="6"/>
        <v>-1</v>
      </c>
      <c r="H40" s="39">
        <f t="shared" si="5"/>
        <v>-1.1514104778353484E-3</v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1</v>
      </c>
      <c r="D42" s="38">
        <v>0</v>
      </c>
      <c r="E42" s="39">
        <f t="shared" si="3"/>
        <v>5.757052389176742E-4</v>
      </c>
      <c r="F42" s="39" t="str">
        <f t="shared" si="4"/>
        <v/>
      </c>
      <c r="G42" s="39">
        <f t="shared" si="6"/>
        <v>-1</v>
      </c>
      <c r="H42" s="39">
        <f t="shared" si="5"/>
        <v>-5.757052389176742E-4</v>
      </c>
    </row>
    <row r="43" spans="1:8" s="40" customFormat="1" x14ac:dyDescent="0.2">
      <c r="A43" s="36"/>
      <c r="B43" s="37" t="s">
        <v>39</v>
      </c>
      <c r="C43" s="38">
        <v>0</v>
      </c>
      <c r="D43" s="38">
        <v>3</v>
      </c>
      <c r="E43" s="39" t="str">
        <f t="shared" si="3"/>
        <v/>
      </c>
      <c r="F43" s="39">
        <f t="shared" si="4"/>
        <v>2.3980815347721821E-3</v>
      </c>
      <c r="G43" s="39">
        <f t="shared" si="6"/>
        <v>1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84</v>
      </c>
      <c r="D44" s="38">
        <v>7</v>
      </c>
      <c r="E44" s="39">
        <f t="shared" si="3"/>
        <v>4.8359240069084632E-2</v>
      </c>
      <c r="F44" s="39">
        <f t="shared" si="4"/>
        <v>5.5955235811350921E-3</v>
      </c>
      <c r="G44" s="39">
        <f t="shared" si="6"/>
        <v>-0.91666666666666663</v>
      </c>
      <c r="H44" s="39">
        <f t="shared" si="5"/>
        <v>-4.4329303396660913E-2</v>
      </c>
    </row>
    <row r="45" spans="1:8" s="40" customFormat="1" ht="25.5" x14ac:dyDescent="0.2">
      <c r="A45" s="36"/>
      <c r="B45" s="37" t="s">
        <v>41</v>
      </c>
      <c r="C45" s="38">
        <v>60</v>
      </c>
      <c r="D45" s="38">
        <v>19</v>
      </c>
      <c r="E45" s="39">
        <f t="shared" si="3"/>
        <v>3.4542314335060449E-2</v>
      </c>
      <c r="F45" s="39">
        <f t="shared" si="4"/>
        <v>1.5187849720223821E-2</v>
      </c>
      <c r="G45" s="39">
        <f t="shared" si="6"/>
        <v>-0.68333333333333335</v>
      </c>
      <c r="H45" s="39">
        <f t="shared" si="5"/>
        <v>-2.3603914795624639E-2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1</v>
      </c>
      <c r="D48" s="38">
        <v>3</v>
      </c>
      <c r="E48" s="39">
        <f t="shared" si="3"/>
        <v>5.757052389176742E-4</v>
      </c>
      <c r="F48" s="39">
        <f t="shared" si="4"/>
        <v>2.3980815347721821E-3</v>
      </c>
      <c r="G48" s="39">
        <f t="shared" si="6"/>
        <v>2</v>
      </c>
      <c r="H48" s="39">
        <f t="shared" si="5"/>
        <v>1.1514104778353484E-3</v>
      </c>
    </row>
    <row r="49" spans="1:8" s="40" customFormat="1" ht="25.5" x14ac:dyDescent="0.2">
      <c r="A49" s="36"/>
      <c r="B49" s="37" t="s">
        <v>45</v>
      </c>
      <c r="C49" s="38">
        <v>3</v>
      </c>
      <c r="D49" s="38">
        <v>17</v>
      </c>
      <c r="E49" s="39">
        <f t="shared" si="3"/>
        <v>1.7271157167530224E-3</v>
      </c>
      <c r="F49" s="39">
        <f t="shared" si="4"/>
        <v>1.3589128697042365E-2</v>
      </c>
      <c r="G49" s="39">
        <f t="shared" si="6"/>
        <v>4.666666666666667</v>
      </c>
      <c r="H49" s="39">
        <f t="shared" si="5"/>
        <v>8.0598733448474374E-3</v>
      </c>
    </row>
    <row r="50" spans="1:8" s="40" customFormat="1" x14ac:dyDescent="0.2">
      <c r="A50" s="36"/>
      <c r="B50" s="37" t="s">
        <v>46</v>
      </c>
      <c r="C50" s="38">
        <v>343</v>
      </c>
      <c r="D50" s="38">
        <v>162</v>
      </c>
      <c r="E50" s="39">
        <f t="shared" si="3"/>
        <v>0.19746689694876224</v>
      </c>
      <c r="F50" s="39">
        <f t="shared" si="4"/>
        <v>0.12949640287769784</v>
      </c>
      <c r="G50" s="39">
        <f t="shared" si="6"/>
        <v>-0.5276967930029155</v>
      </c>
      <c r="H50" s="39">
        <f t="shared" si="5"/>
        <v>-0.10420264824409903</v>
      </c>
    </row>
    <row r="51" spans="1:8" s="40" customFormat="1" x14ac:dyDescent="0.2">
      <c r="A51" s="36"/>
      <c r="B51" s="37" t="s">
        <v>47</v>
      </c>
      <c r="C51" s="38">
        <v>6</v>
      </c>
      <c r="D51" s="38">
        <v>5</v>
      </c>
      <c r="E51" s="39">
        <f t="shared" ref="E51:E69" si="7">+IF(C51=0,"",C51/C$19)</f>
        <v>3.4542314335060447E-3</v>
      </c>
      <c r="F51" s="39">
        <f t="shared" ref="F51:F69" si="8">+IF(D51=0,"",D51/D$19)</f>
        <v>3.9968025579536371E-3</v>
      </c>
      <c r="G51" s="39">
        <f t="shared" si="6"/>
        <v>-0.16666666666666666</v>
      </c>
      <c r="H51" s="39">
        <f t="shared" ref="H51:H69" si="9">+IF(OR(AND(E51=""),(G51="")),"",E51*G51)</f>
        <v>-5.7570523891767409E-4</v>
      </c>
    </row>
    <row r="52" spans="1:8" s="40" customFormat="1" x14ac:dyDescent="0.2">
      <c r="A52" s="36"/>
      <c r="B52" s="37" t="s">
        <v>48</v>
      </c>
      <c r="C52" s="38">
        <v>7</v>
      </c>
      <c r="D52" s="38">
        <v>1</v>
      </c>
      <c r="E52" s="39">
        <f t="shared" si="7"/>
        <v>4.0299366724237187E-3</v>
      </c>
      <c r="F52" s="39">
        <f t="shared" si="8"/>
        <v>7.993605115907274E-4</v>
      </c>
      <c r="G52" s="39">
        <f t="shared" ref="G52:G69" si="10">+IF(AND(C52=0,D52=0)," ",IF(C52=0,1,IF(D52=0,-1,(D52-C52)/C52)))</f>
        <v>-0.8571428571428571</v>
      </c>
      <c r="H52" s="39">
        <f t="shared" si="9"/>
        <v>-3.4542314335060443E-3</v>
      </c>
    </row>
    <row r="53" spans="1:8" s="40" customFormat="1" x14ac:dyDescent="0.2">
      <c r="A53" s="36"/>
      <c r="B53" s="37" t="s">
        <v>49</v>
      </c>
      <c r="C53" s="38">
        <v>13</v>
      </c>
      <c r="D53" s="38">
        <v>1</v>
      </c>
      <c r="E53" s="39">
        <f t="shared" si="7"/>
        <v>7.4841681059297643E-3</v>
      </c>
      <c r="F53" s="39">
        <f t="shared" si="8"/>
        <v>7.993605115907274E-4</v>
      </c>
      <c r="G53" s="39">
        <f t="shared" si="10"/>
        <v>-0.92307692307692313</v>
      </c>
      <c r="H53" s="39">
        <f t="shared" si="9"/>
        <v>-6.9084628670120904E-3</v>
      </c>
    </row>
    <row r="54" spans="1:8" s="40" customFormat="1" x14ac:dyDescent="0.2">
      <c r="A54" s="36"/>
      <c r="B54" s="37" t="s">
        <v>50</v>
      </c>
      <c r="C54" s="38">
        <v>77</v>
      </c>
      <c r="D54" s="38">
        <v>42</v>
      </c>
      <c r="E54" s="39">
        <f t="shared" si="7"/>
        <v>4.4329303396660913E-2</v>
      </c>
      <c r="F54" s="39">
        <f t="shared" si="8"/>
        <v>3.3573141486810551E-2</v>
      </c>
      <c r="G54" s="39">
        <f t="shared" si="10"/>
        <v>-0.45454545454545453</v>
      </c>
      <c r="H54" s="39">
        <f t="shared" si="9"/>
        <v>-2.0149683362118597E-2</v>
      </c>
    </row>
    <row r="55" spans="1:8" s="40" customFormat="1" x14ac:dyDescent="0.2">
      <c r="A55" s="36"/>
      <c r="B55" s="37" t="s">
        <v>51</v>
      </c>
      <c r="C55" s="38">
        <v>4</v>
      </c>
      <c r="D55" s="38">
        <v>0</v>
      </c>
      <c r="E55" s="39">
        <f t="shared" si="7"/>
        <v>2.3028209556706968E-3</v>
      </c>
      <c r="F55" s="39" t="str">
        <f t="shared" si="8"/>
        <v/>
      </c>
      <c r="G55" s="39">
        <f t="shared" si="10"/>
        <v>-1</v>
      </c>
      <c r="H55" s="39">
        <f t="shared" si="9"/>
        <v>-2.3028209556706968E-3</v>
      </c>
    </row>
    <row r="56" spans="1:8" s="40" customFormat="1" x14ac:dyDescent="0.2">
      <c r="A56" s="36"/>
      <c r="B56" s="37" t="s">
        <v>52</v>
      </c>
      <c r="C56" s="38">
        <v>25</v>
      </c>
      <c r="D56" s="38">
        <v>250</v>
      </c>
      <c r="E56" s="39">
        <f t="shared" si="7"/>
        <v>1.4392630972941854E-2</v>
      </c>
      <c r="F56" s="39">
        <f t="shared" si="8"/>
        <v>0.19984012789768185</v>
      </c>
      <c r="G56" s="39">
        <f t="shared" si="10"/>
        <v>9</v>
      </c>
      <c r="H56" s="39">
        <f t="shared" si="9"/>
        <v>0.12953367875647667</v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3</v>
      </c>
      <c r="D58" s="38">
        <v>0</v>
      </c>
      <c r="E58" s="39">
        <f t="shared" si="7"/>
        <v>1.7271157167530224E-3</v>
      </c>
      <c r="F58" s="39" t="str">
        <f t="shared" si="8"/>
        <v/>
      </c>
      <c r="G58" s="39">
        <f t="shared" si="10"/>
        <v>-1</v>
      </c>
      <c r="H58" s="39">
        <f t="shared" si="9"/>
        <v>-1.7271157167530224E-3</v>
      </c>
    </row>
    <row r="59" spans="1:8" s="40" customFormat="1" x14ac:dyDescent="0.2">
      <c r="A59" s="36"/>
      <c r="B59" s="37" t="s">
        <v>55</v>
      </c>
      <c r="C59" s="38">
        <v>4</v>
      </c>
      <c r="D59" s="38">
        <v>15</v>
      </c>
      <c r="E59" s="39">
        <f t="shared" si="7"/>
        <v>2.3028209556706968E-3</v>
      </c>
      <c r="F59" s="39">
        <f t="shared" si="8"/>
        <v>1.1990407673860911E-2</v>
      </c>
      <c r="G59" s="39">
        <f t="shared" si="10"/>
        <v>2.75</v>
      </c>
      <c r="H59" s="39">
        <f t="shared" si="9"/>
        <v>6.3327576280944164E-3</v>
      </c>
    </row>
    <row r="60" spans="1:8" s="40" customFormat="1" ht="25.5" x14ac:dyDescent="0.2">
      <c r="A60" s="36"/>
      <c r="B60" s="37" t="s">
        <v>56</v>
      </c>
      <c r="C60" s="38">
        <v>3</v>
      </c>
      <c r="D60" s="38">
        <v>0</v>
      </c>
      <c r="E60" s="39">
        <f t="shared" si="7"/>
        <v>1.7271157167530224E-3</v>
      </c>
      <c r="F60" s="39" t="str">
        <f t="shared" si="8"/>
        <v/>
      </c>
      <c r="G60" s="39">
        <f t="shared" si="10"/>
        <v>-1</v>
      </c>
      <c r="H60" s="39">
        <f t="shared" si="9"/>
        <v>-1.7271157167530224E-3</v>
      </c>
    </row>
    <row r="61" spans="1:8" s="40" customFormat="1" ht="25.5" x14ac:dyDescent="0.2">
      <c r="A61" s="36"/>
      <c r="B61" s="37" t="s">
        <v>57</v>
      </c>
      <c r="C61" s="38">
        <v>31</v>
      </c>
      <c r="D61" s="38">
        <v>15</v>
      </c>
      <c r="E61" s="39">
        <f t="shared" si="7"/>
        <v>1.7846862406447898E-2</v>
      </c>
      <c r="F61" s="39">
        <f t="shared" si="8"/>
        <v>1.1990407673860911E-2</v>
      </c>
      <c r="G61" s="39">
        <f t="shared" si="10"/>
        <v>-0.5161290322580645</v>
      </c>
      <c r="H61" s="39">
        <f t="shared" si="9"/>
        <v>-9.2112838226827854E-3</v>
      </c>
    </row>
    <row r="62" spans="1:8" s="40" customFormat="1" x14ac:dyDescent="0.2">
      <c r="A62" s="36"/>
      <c r="B62" s="37" t="s">
        <v>58</v>
      </c>
      <c r="C62" s="38">
        <v>19</v>
      </c>
      <c r="D62" s="38">
        <v>15</v>
      </c>
      <c r="E62" s="39">
        <f t="shared" si="7"/>
        <v>1.0938399539435808E-2</v>
      </c>
      <c r="F62" s="39">
        <f t="shared" si="8"/>
        <v>1.1990407673860911E-2</v>
      </c>
      <c r="G62" s="39">
        <f t="shared" si="10"/>
        <v>-0.21052631578947367</v>
      </c>
      <c r="H62" s="39">
        <f t="shared" si="9"/>
        <v>-2.3028209556706964E-3</v>
      </c>
    </row>
    <row r="63" spans="1:8" s="40" customFormat="1" x14ac:dyDescent="0.2">
      <c r="A63" s="36"/>
      <c r="B63" s="37" t="s">
        <v>59</v>
      </c>
      <c r="C63" s="38">
        <v>38</v>
      </c>
      <c r="D63" s="38">
        <v>1</v>
      </c>
      <c r="E63" s="39">
        <f t="shared" si="7"/>
        <v>2.1876799078871616E-2</v>
      </c>
      <c r="F63" s="39">
        <f t="shared" si="8"/>
        <v>7.993605115907274E-4</v>
      </c>
      <c r="G63" s="39">
        <f t="shared" si="10"/>
        <v>-0.97368421052631582</v>
      </c>
      <c r="H63" s="39">
        <f t="shared" si="9"/>
        <v>-2.1301093839953943E-2</v>
      </c>
    </row>
    <row r="64" spans="1:8" s="40" customFormat="1" x14ac:dyDescent="0.2">
      <c r="A64" s="36"/>
      <c r="B64" s="37" t="s">
        <v>60</v>
      </c>
      <c r="C64" s="38">
        <v>108</v>
      </c>
      <c r="D64" s="38">
        <v>90</v>
      </c>
      <c r="E64" s="39">
        <f t="shared" si="7"/>
        <v>6.2176165803108807E-2</v>
      </c>
      <c r="F64" s="39">
        <f t="shared" si="8"/>
        <v>7.1942446043165464E-2</v>
      </c>
      <c r="G64" s="39">
        <f t="shared" si="10"/>
        <v>-0.16666666666666666</v>
      </c>
      <c r="H64" s="39">
        <f t="shared" si="9"/>
        <v>-1.0362694300518133E-2</v>
      </c>
    </row>
    <row r="65" spans="1:8" s="40" customFormat="1" x14ac:dyDescent="0.2">
      <c r="A65" s="36"/>
      <c r="B65" s="37" t="s">
        <v>61</v>
      </c>
      <c r="C65" s="38">
        <v>1</v>
      </c>
      <c r="D65" s="38">
        <v>4</v>
      </c>
      <c r="E65" s="39">
        <f t="shared" si="7"/>
        <v>5.757052389176742E-4</v>
      </c>
      <c r="F65" s="39">
        <f t="shared" si="8"/>
        <v>3.1974420463629096E-3</v>
      </c>
      <c r="G65" s="39">
        <f t="shared" si="10"/>
        <v>3</v>
      </c>
      <c r="H65" s="39">
        <f t="shared" si="9"/>
        <v>1.7271157167530226E-3</v>
      </c>
    </row>
    <row r="66" spans="1:8" s="40" customFormat="1" x14ac:dyDescent="0.2">
      <c r="A66" s="36"/>
      <c r="B66" s="37" t="s">
        <v>62</v>
      </c>
      <c r="C66" s="38">
        <v>15</v>
      </c>
      <c r="D66" s="38">
        <v>12</v>
      </c>
      <c r="E66" s="39">
        <f t="shared" si="7"/>
        <v>8.6355785837651123E-3</v>
      </c>
      <c r="F66" s="39">
        <f t="shared" si="8"/>
        <v>9.5923261390887284E-3</v>
      </c>
      <c r="G66" s="39">
        <f t="shared" si="10"/>
        <v>-0.2</v>
      </c>
      <c r="H66" s="39">
        <f t="shared" si="9"/>
        <v>-1.7271157167530226E-3</v>
      </c>
    </row>
    <row r="67" spans="1:8" s="40" customFormat="1" x14ac:dyDescent="0.2">
      <c r="A67" s="36"/>
      <c r="B67" s="37" t="s">
        <v>63</v>
      </c>
      <c r="C67" s="38">
        <v>40</v>
      </c>
      <c r="D67" s="38">
        <v>34</v>
      </c>
      <c r="E67" s="39">
        <f t="shared" si="7"/>
        <v>2.3028209556706966E-2</v>
      </c>
      <c r="F67" s="39">
        <f t="shared" si="8"/>
        <v>2.7178257394084731E-2</v>
      </c>
      <c r="G67" s="39">
        <f t="shared" si="10"/>
        <v>-0.15</v>
      </c>
      <c r="H67" s="39">
        <f t="shared" si="9"/>
        <v>-3.4542314335060447E-3</v>
      </c>
    </row>
    <row r="68" spans="1:8" s="40" customFormat="1" x14ac:dyDescent="0.2">
      <c r="A68" s="36"/>
      <c r="B68" s="37" t="s">
        <v>64</v>
      </c>
      <c r="C68" s="38">
        <v>53</v>
      </c>
      <c r="D68" s="38">
        <v>53</v>
      </c>
      <c r="E68" s="39">
        <f t="shared" si="7"/>
        <v>3.051237766263673E-2</v>
      </c>
      <c r="F68" s="39">
        <f t="shared" si="8"/>
        <v>4.2366107114308556E-2</v>
      </c>
      <c r="G68" s="39">
        <f t="shared" si="10"/>
        <v>0</v>
      </c>
      <c r="H68" s="39">
        <f t="shared" si="9"/>
        <v>0</v>
      </c>
    </row>
    <row r="69" spans="1:8" s="40" customFormat="1" x14ac:dyDescent="0.2">
      <c r="A69" s="36"/>
      <c r="B69" s="37" t="s">
        <v>65</v>
      </c>
      <c r="C69" s="38">
        <v>16</v>
      </c>
      <c r="D69" s="38">
        <v>7</v>
      </c>
      <c r="E69" s="39">
        <f t="shared" si="7"/>
        <v>9.2112838226827871E-3</v>
      </c>
      <c r="F69" s="39">
        <f t="shared" si="8"/>
        <v>5.5955235811350921E-3</v>
      </c>
      <c r="G69" s="39">
        <f t="shared" si="10"/>
        <v>-0.5625</v>
      </c>
      <c r="H69" s="39">
        <f t="shared" si="9"/>
        <v>-5.1813471502590676E-3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19085</v>
      </c>
      <c r="D75" s="17">
        <f>SUM(D76:D167)</f>
        <v>16427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-0.13927167932931622</v>
      </c>
      <c r="H75" s="18">
        <f t="shared" ref="H75:H106" si="13">+IF(OR(AND(E75=""),(G75="")),"",E75*G75)</f>
        <v>-0.13927167932931622</v>
      </c>
    </row>
    <row r="76" spans="1:8" s="40" customFormat="1" x14ac:dyDescent="0.2">
      <c r="A76" s="36"/>
      <c r="B76" s="37" t="s">
        <v>66</v>
      </c>
      <c r="C76" s="38">
        <v>406</v>
      </c>
      <c r="D76" s="38">
        <v>405</v>
      </c>
      <c r="E76" s="39">
        <f t="shared" si="11"/>
        <v>2.12732512444328E-2</v>
      </c>
      <c r="F76" s="39">
        <f t="shared" si="12"/>
        <v>2.4654532172642601E-2</v>
      </c>
      <c r="G76" s="39">
        <f t="shared" ref="G76:G107" si="14">+IF(AND(C76=0,D76=0)," ",IF(C76=0,1,IF(D76=0,-1,(D76-C76)/C76)))</f>
        <v>-2.4630541871921183E-3</v>
      </c>
      <c r="H76" s="39">
        <f t="shared" si="13"/>
        <v>-5.2397170552790152E-5</v>
      </c>
    </row>
    <row r="77" spans="1:8" s="40" customFormat="1" ht="25.5" x14ac:dyDescent="0.2">
      <c r="A77" s="36"/>
      <c r="B77" s="37" t="s">
        <v>67</v>
      </c>
      <c r="C77" s="38">
        <v>1020</v>
      </c>
      <c r="D77" s="38">
        <v>108</v>
      </c>
      <c r="E77" s="39">
        <f t="shared" si="11"/>
        <v>5.344511396384595E-2</v>
      </c>
      <c r="F77" s="39">
        <f t="shared" si="12"/>
        <v>6.5745419127046937E-3</v>
      </c>
      <c r="G77" s="39">
        <f t="shared" si="14"/>
        <v>-0.89411764705882357</v>
      </c>
      <c r="H77" s="39">
        <f t="shared" si="13"/>
        <v>-4.7786219544144616E-2</v>
      </c>
    </row>
    <row r="78" spans="1:8" s="40" customFormat="1" x14ac:dyDescent="0.2">
      <c r="A78" s="36"/>
      <c r="B78" s="37" t="s">
        <v>68</v>
      </c>
      <c r="C78" s="38">
        <v>111</v>
      </c>
      <c r="D78" s="38">
        <v>59</v>
      </c>
      <c r="E78" s="39">
        <f t="shared" si="11"/>
        <v>5.8160859313597067E-3</v>
      </c>
      <c r="F78" s="39">
        <f t="shared" si="12"/>
        <v>3.5916478967553418E-3</v>
      </c>
      <c r="G78" s="39">
        <f t="shared" si="14"/>
        <v>-0.46846846846846846</v>
      </c>
      <c r="H78" s="39">
        <f t="shared" si="13"/>
        <v>-2.7246528687450877E-3</v>
      </c>
    </row>
    <row r="79" spans="1:8" s="40" customFormat="1" x14ac:dyDescent="0.2">
      <c r="A79" s="36"/>
      <c r="B79" s="37" t="s">
        <v>69</v>
      </c>
      <c r="C79" s="38">
        <v>716</v>
      </c>
      <c r="D79" s="38">
        <v>576</v>
      </c>
      <c r="E79" s="39">
        <f t="shared" si="11"/>
        <v>3.7516374115797745E-2</v>
      </c>
      <c r="F79" s="39">
        <f t="shared" si="12"/>
        <v>3.5064223534425031E-2</v>
      </c>
      <c r="G79" s="39">
        <f t="shared" si="14"/>
        <v>-0.19553072625698323</v>
      </c>
      <c r="H79" s="39">
        <f t="shared" si="13"/>
        <v>-7.3356038773906198E-3</v>
      </c>
    </row>
    <row r="80" spans="1:8" s="40" customFormat="1" ht="25.5" x14ac:dyDescent="0.2">
      <c r="A80" s="36"/>
      <c r="B80" s="37" t="s">
        <v>70</v>
      </c>
      <c r="C80" s="38">
        <v>2329</v>
      </c>
      <c r="D80" s="38">
        <v>1413</v>
      </c>
      <c r="E80" s="39">
        <f t="shared" si="11"/>
        <v>0.12203301021744825</v>
      </c>
      <c r="F80" s="39">
        <f t="shared" si="12"/>
        <v>8.601692335788641E-2</v>
      </c>
      <c r="G80" s="39">
        <f t="shared" si="14"/>
        <v>-0.39330184628595966</v>
      </c>
      <c r="H80" s="39">
        <f t="shared" si="13"/>
        <v>-4.7995808226355775E-2</v>
      </c>
    </row>
    <row r="81" spans="1:8" s="40" customFormat="1" x14ac:dyDescent="0.2">
      <c r="A81" s="36"/>
      <c r="B81" s="37" t="s">
        <v>71</v>
      </c>
      <c r="C81" s="38">
        <v>16</v>
      </c>
      <c r="D81" s="38">
        <v>210</v>
      </c>
      <c r="E81" s="39">
        <f t="shared" si="11"/>
        <v>8.3835472884464244E-4</v>
      </c>
      <c r="F81" s="39">
        <f t="shared" si="12"/>
        <v>1.2783831496925793E-2</v>
      </c>
      <c r="G81" s="39">
        <f t="shared" si="14"/>
        <v>12.125</v>
      </c>
      <c r="H81" s="39">
        <f t="shared" si="13"/>
        <v>1.016505108724129E-2</v>
      </c>
    </row>
    <row r="82" spans="1:8" s="40" customFormat="1" x14ac:dyDescent="0.2">
      <c r="A82" s="36"/>
      <c r="B82" s="37" t="s">
        <v>72</v>
      </c>
      <c r="C82" s="38">
        <v>44</v>
      </c>
      <c r="D82" s="38">
        <v>82</v>
      </c>
      <c r="E82" s="39">
        <f t="shared" si="11"/>
        <v>2.3054755043227667E-3</v>
      </c>
      <c r="F82" s="39">
        <f t="shared" si="12"/>
        <v>4.9917818226091195E-3</v>
      </c>
      <c r="G82" s="39">
        <f t="shared" si="14"/>
        <v>0.86363636363636365</v>
      </c>
      <c r="H82" s="39">
        <f t="shared" si="13"/>
        <v>1.9910924810060257E-3</v>
      </c>
    </row>
    <row r="83" spans="1:8" s="40" customFormat="1" x14ac:dyDescent="0.2">
      <c r="A83" s="36"/>
      <c r="B83" s="37" t="s">
        <v>73</v>
      </c>
      <c r="C83" s="38">
        <v>6</v>
      </c>
      <c r="D83" s="38">
        <v>2</v>
      </c>
      <c r="E83" s="39">
        <f t="shared" si="11"/>
        <v>3.143830233167409E-4</v>
      </c>
      <c r="F83" s="39">
        <f t="shared" si="12"/>
        <v>1.2175077616119802E-4</v>
      </c>
      <c r="G83" s="39">
        <f t="shared" si="14"/>
        <v>-0.66666666666666663</v>
      </c>
      <c r="H83" s="39">
        <f t="shared" si="13"/>
        <v>-2.0958868221116058E-4</v>
      </c>
    </row>
    <row r="84" spans="1:8" s="40" customFormat="1" x14ac:dyDescent="0.2">
      <c r="A84" s="36"/>
      <c r="B84" s="37" t="s">
        <v>74</v>
      </c>
      <c r="C84" s="38">
        <v>108</v>
      </c>
      <c r="D84" s="38">
        <v>20</v>
      </c>
      <c r="E84" s="39">
        <f t="shared" si="11"/>
        <v>5.6588944197013364E-3</v>
      </c>
      <c r="F84" s="39">
        <f t="shared" si="12"/>
        <v>1.2175077616119803E-3</v>
      </c>
      <c r="G84" s="39">
        <f t="shared" si="14"/>
        <v>-0.81481481481481477</v>
      </c>
      <c r="H84" s="39">
        <f t="shared" si="13"/>
        <v>-4.6109510086455334E-3</v>
      </c>
    </row>
    <row r="85" spans="1:8" s="40" customFormat="1" x14ac:dyDescent="0.2">
      <c r="A85" s="36"/>
      <c r="B85" s="37" t="s">
        <v>75</v>
      </c>
      <c r="C85" s="38">
        <v>48</v>
      </c>
      <c r="D85" s="38">
        <v>19</v>
      </c>
      <c r="E85" s="39">
        <f t="shared" si="11"/>
        <v>2.5150641865339272E-3</v>
      </c>
      <c r="F85" s="39">
        <f t="shared" si="12"/>
        <v>1.1566323735313813E-3</v>
      </c>
      <c r="G85" s="39">
        <f t="shared" si="14"/>
        <v>-0.60416666666666663</v>
      </c>
      <c r="H85" s="39">
        <f t="shared" si="13"/>
        <v>-1.5195179460309142E-3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125</v>
      </c>
      <c r="D87" s="38">
        <v>151</v>
      </c>
      <c r="E87" s="39">
        <f t="shared" si="11"/>
        <v>6.5496463190987684E-3</v>
      </c>
      <c r="F87" s="39">
        <f t="shared" si="12"/>
        <v>9.1921836001704511E-3</v>
      </c>
      <c r="G87" s="39">
        <f t="shared" si="14"/>
        <v>0.20799999999999999</v>
      </c>
      <c r="H87" s="39">
        <f t="shared" si="13"/>
        <v>1.3623264343725437E-3</v>
      </c>
    </row>
    <row r="88" spans="1:8" s="40" customFormat="1" x14ac:dyDescent="0.2">
      <c r="A88" s="36"/>
      <c r="B88" s="37" t="s">
        <v>78</v>
      </c>
      <c r="C88" s="38">
        <v>29</v>
      </c>
      <c r="D88" s="38">
        <v>34</v>
      </c>
      <c r="E88" s="39">
        <f t="shared" si="11"/>
        <v>1.5195179460309144E-3</v>
      </c>
      <c r="F88" s="39">
        <f t="shared" si="12"/>
        <v>2.0697631947403663E-3</v>
      </c>
      <c r="G88" s="39">
        <f t="shared" si="14"/>
        <v>0.17241379310344829</v>
      </c>
      <c r="H88" s="39">
        <f t="shared" si="13"/>
        <v>2.6198585276395077E-4</v>
      </c>
    </row>
    <row r="89" spans="1:8" s="40" customFormat="1" x14ac:dyDescent="0.2">
      <c r="A89" s="36"/>
      <c r="B89" s="37" t="s">
        <v>79</v>
      </c>
      <c r="C89" s="38">
        <v>227</v>
      </c>
      <c r="D89" s="38">
        <v>294</v>
      </c>
      <c r="E89" s="39">
        <f t="shared" si="11"/>
        <v>1.1894157715483364E-2</v>
      </c>
      <c r="F89" s="39">
        <f t="shared" si="12"/>
        <v>1.789736409569611E-2</v>
      </c>
      <c r="G89" s="39">
        <f t="shared" si="14"/>
        <v>0.29515418502202645</v>
      </c>
      <c r="H89" s="39">
        <f t="shared" si="13"/>
        <v>3.5106104270369405E-3</v>
      </c>
    </row>
    <row r="90" spans="1:8" s="40" customFormat="1" x14ac:dyDescent="0.2">
      <c r="A90" s="36"/>
      <c r="B90" s="37" t="s">
        <v>80</v>
      </c>
      <c r="C90" s="38">
        <v>112</v>
      </c>
      <c r="D90" s="38">
        <v>123</v>
      </c>
      <c r="E90" s="39">
        <f t="shared" si="11"/>
        <v>5.8684831019124965E-3</v>
      </c>
      <c r="F90" s="39">
        <f t="shared" si="12"/>
        <v>7.4876727339136789E-3</v>
      </c>
      <c r="G90" s="39">
        <f t="shared" si="14"/>
        <v>9.8214285714285712E-2</v>
      </c>
      <c r="H90" s="39">
        <f t="shared" si="13"/>
        <v>5.7636887608069156E-4</v>
      </c>
    </row>
    <row r="91" spans="1:8" s="40" customFormat="1" x14ac:dyDescent="0.2">
      <c r="A91" s="36"/>
      <c r="B91" s="37" t="s">
        <v>81</v>
      </c>
      <c r="C91" s="38">
        <v>675</v>
      </c>
      <c r="D91" s="38">
        <v>534</v>
      </c>
      <c r="E91" s="39">
        <f t="shared" si="11"/>
        <v>3.5368090123133349E-2</v>
      </c>
      <c r="F91" s="39">
        <f t="shared" si="12"/>
        <v>3.2507457235039873E-2</v>
      </c>
      <c r="G91" s="39">
        <f t="shared" si="14"/>
        <v>-0.2088888888888889</v>
      </c>
      <c r="H91" s="39">
        <f t="shared" si="13"/>
        <v>-7.3880010479434113E-3</v>
      </c>
    </row>
    <row r="92" spans="1:8" s="40" customFormat="1" x14ac:dyDescent="0.2">
      <c r="A92" s="36"/>
      <c r="B92" s="37" t="s">
        <v>82</v>
      </c>
      <c r="C92" s="38">
        <v>207</v>
      </c>
      <c r="D92" s="38">
        <v>179</v>
      </c>
      <c r="E92" s="39">
        <f t="shared" si="11"/>
        <v>1.0846214304427561E-2</v>
      </c>
      <c r="F92" s="39">
        <f t="shared" si="12"/>
        <v>1.0896694466427223E-2</v>
      </c>
      <c r="G92" s="39">
        <f t="shared" si="14"/>
        <v>-0.13526570048309178</v>
      </c>
      <c r="H92" s="39">
        <f t="shared" si="13"/>
        <v>-1.4671207754781241E-3</v>
      </c>
    </row>
    <row r="93" spans="1:8" s="40" customFormat="1" x14ac:dyDescent="0.2">
      <c r="A93" s="36"/>
      <c r="B93" s="37" t="s">
        <v>83</v>
      </c>
      <c r="C93" s="38">
        <v>159</v>
      </c>
      <c r="D93" s="38">
        <v>124</v>
      </c>
      <c r="E93" s="39">
        <f t="shared" si="11"/>
        <v>8.3311501178936331E-3</v>
      </c>
      <c r="F93" s="39">
        <f t="shared" si="12"/>
        <v>7.5485481219942779E-3</v>
      </c>
      <c r="G93" s="39">
        <f t="shared" si="14"/>
        <v>-0.22012578616352202</v>
      </c>
      <c r="H93" s="39">
        <f t="shared" si="13"/>
        <v>-1.8339009693476552E-3</v>
      </c>
    </row>
    <row r="94" spans="1:8" s="40" customFormat="1" x14ac:dyDescent="0.2">
      <c r="A94" s="36"/>
      <c r="B94" s="37" t="s">
        <v>84</v>
      </c>
      <c r="C94" s="38">
        <v>91</v>
      </c>
      <c r="D94" s="38">
        <v>47</v>
      </c>
      <c r="E94" s="39">
        <f t="shared" si="11"/>
        <v>4.7681425203039036E-3</v>
      </c>
      <c r="F94" s="39">
        <f t="shared" si="12"/>
        <v>2.8611432397881538E-3</v>
      </c>
      <c r="G94" s="39">
        <f t="shared" si="14"/>
        <v>-0.48351648351648352</v>
      </c>
      <c r="H94" s="39">
        <f t="shared" si="13"/>
        <v>-2.3054755043227667E-3</v>
      </c>
    </row>
    <row r="95" spans="1:8" s="40" customFormat="1" x14ac:dyDescent="0.2">
      <c r="A95" s="36"/>
      <c r="B95" s="37" t="s">
        <v>85</v>
      </c>
      <c r="C95" s="38">
        <v>44</v>
      </c>
      <c r="D95" s="38">
        <v>39</v>
      </c>
      <c r="E95" s="39">
        <f t="shared" si="11"/>
        <v>2.3054755043227667E-3</v>
      </c>
      <c r="F95" s="39">
        <f t="shared" si="12"/>
        <v>2.3741401351433616E-3</v>
      </c>
      <c r="G95" s="39">
        <f t="shared" si="14"/>
        <v>-0.11363636363636363</v>
      </c>
      <c r="H95" s="39">
        <f t="shared" si="13"/>
        <v>-2.6198585276395077E-4</v>
      </c>
    </row>
    <row r="96" spans="1:8" s="40" customFormat="1" x14ac:dyDescent="0.2">
      <c r="A96" s="36"/>
      <c r="B96" s="37" t="s">
        <v>86</v>
      </c>
      <c r="C96" s="38">
        <v>52</v>
      </c>
      <c r="D96" s="38">
        <v>34</v>
      </c>
      <c r="E96" s="39">
        <f t="shared" si="11"/>
        <v>2.7246528687450877E-3</v>
      </c>
      <c r="F96" s="39">
        <f t="shared" si="12"/>
        <v>2.0697631947403663E-3</v>
      </c>
      <c r="G96" s="39">
        <f t="shared" si="14"/>
        <v>-0.34615384615384615</v>
      </c>
      <c r="H96" s="39">
        <f t="shared" si="13"/>
        <v>-9.431490699502227E-4</v>
      </c>
    </row>
    <row r="97" spans="1:8" s="40" customFormat="1" x14ac:dyDescent="0.2">
      <c r="A97" s="36"/>
      <c r="B97" s="37" t="s">
        <v>87</v>
      </c>
      <c r="C97" s="38">
        <v>96</v>
      </c>
      <c r="D97" s="38">
        <v>45</v>
      </c>
      <c r="E97" s="39">
        <f t="shared" si="11"/>
        <v>5.0301283730678544E-3</v>
      </c>
      <c r="F97" s="39">
        <f t="shared" si="12"/>
        <v>2.7393924636269556E-3</v>
      </c>
      <c r="G97" s="39">
        <f t="shared" si="14"/>
        <v>-0.53125</v>
      </c>
      <c r="H97" s="39">
        <f t="shared" si="13"/>
        <v>-2.6722556981922975E-3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701</v>
      </c>
      <c r="D99" s="38">
        <v>718</v>
      </c>
      <c r="E99" s="39">
        <f t="shared" si="11"/>
        <v>3.6730416557505897E-2</v>
      </c>
      <c r="F99" s="39">
        <f t="shared" si="12"/>
        <v>4.3708528641870095E-2</v>
      </c>
      <c r="G99" s="39">
        <f t="shared" si="14"/>
        <v>2.4251069900142655E-2</v>
      </c>
      <c r="H99" s="39">
        <f t="shared" si="13"/>
        <v>8.9075189939743268E-4</v>
      </c>
    </row>
    <row r="100" spans="1:8" s="40" customFormat="1" x14ac:dyDescent="0.2">
      <c r="A100" s="36"/>
      <c r="B100" s="37" t="s">
        <v>90</v>
      </c>
      <c r="C100" s="38">
        <v>23</v>
      </c>
      <c r="D100" s="38">
        <v>24</v>
      </c>
      <c r="E100" s="39">
        <f t="shared" si="11"/>
        <v>1.2051349227141734E-3</v>
      </c>
      <c r="F100" s="39">
        <f t="shared" si="12"/>
        <v>1.4610093139343764E-3</v>
      </c>
      <c r="G100" s="39">
        <f t="shared" si="14"/>
        <v>4.3478260869565216E-2</v>
      </c>
      <c r="H100" s="39">
        <f t="shared" si="13"/>
        <v>5.2397170552790146E-5</v>
      </c>
    </row>
    <row r="101" spans="1:8" s="40" customFormat="1" x14ac:dyDescent="0.2">
      <c r="A101" s="36"/>
      <c r="B101" s="37" t="s">
        <v>91</v>
      </c>
      <c r="C101" s="38">
        <v>17</v>
      </c>
      <c r="D101" s="38">
        <v>6</v>
      </c>
      <c r="E101" s="39">
        <f t="shared" si="11"/>
        <v>8.9075189939743257E-4</v>
      </c>
      <c r="F101" s="39">
        <f t="shared" si="12"/>
        <v>3.652523284835941E-4</v>
      </c>
      <c r="G101" s="39">
        <f t="shared" si="14"/>
        <v>-0.6470588235294118</v>
      </c>
      <c r="H101" s="39">
        <f t="shared" si="13"/>
        <v>-5.7636887608069167E-4</v>
      </c>
    </row>
    <row r="102" spans="1:8" s="40" customFormat="1" x14ac:dyDescent="0.2">
      <c r="A102" s="36"/>
      <c r="B102" s="37" t="s">
        <v>92</v>
      </c>
      <c r="C102" s="38">
        <v>35</v>
      </c>
      <c r="D102" s="38">
        <v>35</v>
      </c>
      <c r="E102" s="39">
        <f t="shared" si="11"/>
        <v>1.8339009693476552E-3</v>
      </c>
      <c r="F102" s="39">
        <f t="shared" si="12"/>
        <v>2.1306385828209653E-3</v>
      </c>
      <c r="G102" s="39">
        <f t="shared" si="14"/>
        <v>0</v>
      </c>
      <c r="H102" s="39">
        <f t="shared" si="13"/>
        <v>0</v>
      </c>
    </row>
    <row r="103" spans="1:8" s="40" customFormat="1" x14ac:dyDescent="0.2">
      <c r="A103" s="36"/>
      <c r="B103" s="37" t="s">
        <v>93</v>
      </c>
      <c r="C103" s="38">
        <v>552</v>
      </c>
      <c r="D103" s="38">
        <v>399</v>
      </c>
      <c r="E103" s="39">
        <f t="shared" si="11"/>
        <v>2.8923238145140161E-2</v>
      </c>
      <c r="F103" s="39">
        <f t="shared" si="12"/>
        <v>2.4289279844159007E-2</v>
      </c>
      <c r="G103" s="39">
        <f t="shared" si="14"/>
        <v>-0.27717391304347827</v>
      </c>
      <c r="H103" s="39">
        <f t="shared" si="13"/>
        <v>-8.0167670945768925E-3</v>
      </c>
    </row>
    <row r="104" spans="1:8" s="40" customFormat="1" x14ac:dyDescent="0.2">
      <c r="A104" s="36"/>
      <c r="B104" s="37" t="s">
        <v>94</v>
      </c>
      <c r="C104" s="38">
        <v>209</v>
      </c>
      <c r="D104" s="38">
        <v>187</v>
      </c>
      <c r="E104" s="39">
        <f t="shared" si="11"/>
        <v>1.0951008645533141E-2</v>
      </c>
      <c r="F104" s="39">
        <f t="shared" si="12"/>
        <v>1.1383697571072016E-2</v>
      </c>
      <c r="G104" s="39">
        <f t="shared" si="14"/>
        <v>-0.10526315789473684</v>
      </c>
      <c r="H104" s="39">
        <f t="shared" si="13"/>
        <v>-1.1527377521613831E-3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3</v>
      </c>
      <c r="E105" s="39" t="str">
        <f t="shared" si="11"/>
        <v/>
      </c>
      <c r="F105" s="39">
        <f t="shared" si="12"/>
        <v>1.8262616424179705E-4</v>
      </c>
      <c r="G105" s="39">
        <f t="shared" si="14"/>
        <v>1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97</v>
      </c>
      <c r="D106" s="38">
        <v>79</v>
      </c>
      <c r="E106" s="39">
        <f t="shared" si="11"/>
        <v>5.0825255436206442E-3</v>
      </c>
      <c r="F106" s="39">
        <f t="shared" si="12"/>
        <v>4.8091556583673223E-3</v>
      </c>
      <c r="G106" s="39">
        <f t="shared" si="14"/>
        <v>-0.18556701030927836</v>
      </c>
      <c r="H106" s="39">
        <f t="shared" si="13"/>
        <v>-9.431490699502227E-4</v>
      </c>
    </row>
    <row r="107" spans="1:8" s="40" customFormat="1" x14ac:dyDescent="0.2">
      <c r="A107" s="36"/>
      <c r="B107" s="37" t="s">
        <v>98</v>
      </c>
      <c r="C107" s="38">
        <v>7</v>
      </c>
      <c r="D107" s="38">
        <v>1</v>
      </c>
      <c r="E107" s="39">
        <f t="shared" ref="E107:E138" si="15">+IF(C107=0,"",C107/C$75)</f>
        <v>3.6678019386953103E-4</v>
      </c>
      <c r="F107" s="39">
        <f t="shared" ref="F107:F138" si="16">+IF(D107=0,"",D107/D$75)</f>
        <v>6.0875388080599011E-5</v>
      </c>
      <c r="G107" s="39">
        <f t="shared" si="14"/>
        <v>-0.8571428571428571</v>
      </c>
      <c r="H107" s="39">
        <f t="shared" ref="H107:H138" si="17">+IF(OR(AND(E107=""),(G107="")),"",E107*G107)</f>
        <v>-3.1438302331674085E-4</v>
      </c>
    </row>
    <row r="108" spans="1:8" s="40" customFormat="1" x14ac:dyDescent="0.2">
      <c r="A108" s="36"/>
      <c r="B108" s="37" t="s">
        <v>99</v>
      </c>
      <c r="C108" s="38">
        <v>62</v>
      </c>
      <c r="D108" s="38">
        <v>24</v>
      </c>
      <c r="E108" s="39">
        <f t="shared" si="15"/>
        <v>3.2486245742729893E-3</v>
      </c>
      <c r="F108" s="39">
        <f t="shared" si="16"/>
        <v>1.4610093139343764E-3</v>
      </c>
      <c r="G108" s="39">
        <f t="shared" ref="G108:G139" si="18">+IF(AND(C108=0,D108=0)," ",IF(C108=0,1,IF(D108=0,-1,(D108-C108)/C108)))</f>
        <v>-0.61290322580645162</v>
      </c>
      <c r="H108" s="39">
        <f t="shared" si="17"/>
        <v>-1.9910924810060257E-3</v>
      </c>
    </row>
    <row r="109" spans="1:8" s="40" customFormat="1" x14ac:dyDescent="0.2">
      <c r="A109" s="36"/>
      <c r="B109" s="37" t="s">
        <v>100</v>
      </c>
      <c r="C109" s="38">
        <v>50</v>
      </c>
      <c r="D109" s="38">
        <v>34</v>
      </c>
      <c r="E109" s="39">
        <f t="shared" si="15"/>
        <v>2.6198585276395073E-3</v>
      </c>
      <c r="F109" s="39">
        <f t="shared" si="16"/>
        <v>2.0697631947403663E-3</v>
      </c>
      <c r="G109" s="39">
        <f t="shared" si="18"/>
        <v>-0.32</v>
      </c>
      <c r="H109" s="39">
        <f t="shared" si="17"/>
        <v>-8.3835472884464233E-4</v>
      </c>
    </row>
    <row r="110" spans="1:8" s="40" customFormat="1" x14ac:dyDescent="0.2">
      <c r="A110" s="36"/>
      <c r="B110" s="37" t="s">
        <v>101</v>
      </c>
      <c r="C110" s="38">
        <v>319</v>
      </c>
      <c r="D110" s="38">
        <v>20</v>
      </c>
      <c r="E110" s="39">
        <f t="shared" si="15"/>
        <v>1.6714697406340056E-2</v>
      </c>
      <c r="F110" s="39">
        <f t="shared" si="16"/>
        <v>1.2175077616119803E-3</v>
      </c>
      <c r="G110" s="39">
        <f t="shared" si="18"/>
        <v>-0.93730407523510972</v>
      </c>
      <c r="H110" s="39">
        <f t="shared" si="17"/>
        <v>-1.5666753995284253E-2</v>
      </c>
    </row>
    <row r="111" spans="1:8" s="40" customFormat="1" x14ac:dyDescent="0.2">
      <c r="A111" s="36"/>
      <c r="B111" s="37" t="s">
        <v>102</v>
      </c>
      <c r="C111" s="38">
        <v>335</v>
      </c>
      <c r="D111" s="38">
        <v>411</v>
      </c>
      <c r="E111" s="39">
        <f t="shared" si="15"/>
        <v>1.75530521351847E-2</v>
      </c>
      <c r="F111" s="39">
        <f t="shared" si="16"/>
        <v>2.5019784501126196E-2</v>
      </c>
      <c r="G111" s="39">
        <f t="shared" si="18"/>
        <v>0.22686567164179106</v>
      </c>
      <c r="H111" s="39">
        <f t="shared" si="17"/>
        <v>3.9821849620120513E-3</v>
      </c>
    </row>
    <row r="112" spans="1:8" s="40" customFormat="1" ht="25.5" x14ac:dyDescent="0.2">
      <c r="A112" s="36"/>
      <c r="B112" s="37" t="s">
        <v>103</v>
      </c>
      <c r="C112" s="38">
        <v>117</v>
      </c>
      <c r="D112" s="38">
        <v>143</v>
      </c>
      <c r="E112" s="39">
        <f t="shared" si="15"/>
        <v>6.1304689546764473E-3</v>
      </c>
      <c r="F112" s="39">
        <f t="shared" si="16"/>
        <v>8.7051804955256586E-3</v>
      </c>
      <c r="G112" s="39">
        <f t="shared" si="18"/>
        <v>0.22222222222222221</v>
      </c>
      <c r="H112" s="39">
        <f t="shared" si="17"/>
        <v>1.3623264343725439E-3</v>
      </c>
    </row>
    <row r="113" spans="1:8" s="40" customFormat="1" ht="25.5" x14ac:dyDescent="0.2">
      <c r="A113" s="36"/>
      <c r="B113" s="37" t="s">
        <v>104</v>
      </c>
      <c r="C113" s="38">
        <v>605</v>
      </c>
      <c r="D113" s="38">
        <v>819</v>
      </c>
      <c r="E113" s="39">
        <f t="shared" si="15"/>
        <v>3.1700288184438041E-2</v>
      </c>
      <c r="F113" s="39">
        <f t="shared" si="16"/>
        <v>4.9856942838010593E-2</v>
      </c>
      <c r="G113" s="39">
        <f t="shared" si="18"/>
        <v>0.35371900826446279</v>
      </c>
      <c r="H113" s="39">
        <f t="shared" si="17"/>
        <v>1.1212994498297092E-2</v>
      </c>
    </row>
    <row r="114" spans="1:8" s="40" customFormat="1" x14ac:dyDescent="0.2">
      <c r="A114" s="36"/>
      <c r="B114" s="37" t="s">
        <v>105</v>
      </c>
      <c r="C114" s="38">
        <v>123</v>
      </c>
      <c r="D114" s="38">
        <v>87</v>
      </c>
      <c r="E114" s="39">
        <f t="shared" si="15"/>
        <v>6.4448519779931887E-3</v>
      </c>
      <c r="F114" s="39">
        <f t="shared" si="16"/>
        <v>5.296158763012114E-3</v>
      </c>
      <c r="G114" s="39">
        <f t="shared" si="18"/>
        <v>-0.29268292682926828</v>
      </c>
      <c r="H114" s="39">
        <f t="shared" si="17"/>
        <v>-1.8862981399004454E-3</v>
      </c>
    </row>
    <row r="115" spans="1:8" s="40" customFormat="1" x14ac:dyDescent="0.2">
      <c r="A115" s="36"/>
      <c r="B115" s="37" t="s">
        <v>106</v>
      </c>
      <c r="C115" s="38">
        <v>364</v>
      </c>
      <c r="D115" s="38">
        <v>569</v>
      </c>
      <c r="E115" s="39">
        <f t="shared" si="15"/>
        <v>1.9072570081215615E-2</v>
      </c>
      <c r="F115" s="39">
        <f t="shared" si="16"/>
        <v>3.4638095817860842E-2</v>
      </c>
      <c r="G115" s="39">
        <f t="shared" si="18"/>
        <v>0.56318681318681318</v>
      </c>
      <c r="H115" s="39">
        <f t="shared" si="17"/>
        <v>1.0741419963321982E-2</v>
      </c>
    </row>
    <row r="116" spans="1:8" s="40" customFormat="1" x14ac:dyDescent="0.2">
      <c r="A116" s="36"/>
      <c r="B116" s="37" t="s">
        <v>107</v>
      </c>
      <c r="C116" s="38">
        <v>49</v>
      </c>
      <c r="D116" s="38">
        <v>57</v>
      </c>
      <c r="E116" s="39">
        <f t="shared" si="15"/>
        <v>2.5674613570867174E-3</v>
      </c>
      <c r="F116" s="39">
        <f t="shared" si="16"/>
        <v>3.4698971205941436E-3</v>
      </c>
      <c r="G116" s="39">
        <f t="shared" si="18"/>
        <v>0.16326530612244897</v>
      </c>
      <c r="H116" s="39">
        <f t="shared" si="17"/>
        <v>4.1917736442232117E-4</v>
      </c>
    </row>
    <row r="117" spans="1:8" s="40" customFormat="1" x14ac:dyDescent="0.2">
      <c r="A117" s="36"/>
      <c r="B117" s="37" t="s">
        <v>108</v>
      </c>
      <c r="C117" s="38">
        <v>67</v>
      </c>
      <c r="D117" s="38">
        <v>50</v>
      </c>
      <c r="E117" s="39">
        <f t="shared" si="15"/>
        <v>3.51061042703694E-3</v>
      </c>
      <c r="F117" s="39">
        <f t="shared" si="16"/>
        <v>3.0437694040299505E-3</v>
      </c>
      <c r="G117" s="39">
        <f t="shared" si="18"/>
        <v>-0.2537313432835821</v>
      </c>
      <c r="H117" s="39">
        <f t="shared" si="17"/>
        <v>-8.9075189939743257E-4</v>
      </c>
    </row>
    <row r="118" spans="1:8" s="40" customFormat="1" x14ac:dyDescent="0.2">
      <c r="A118" s="36"/>
      <c r="B118" s="37" t="s">
        <v>109</v>
      </c>
      <c r="C118" s="38">
        <v>25</v>
      </c>
      <c r="D118" s="38">
        <v>6</v>
      </c>
      <c r="E118" s="39">
        <f t="shared" si="15"/>
        <v>1.3099292638197536E-3</v>
      </c>
      <c r="F118" s="39">
        <f t="shared" si="16"/>
        <v>3.652523284835941E-4</v>
      </c>
      <c r="G118" s="39">
        <f t="shared" si="18"/>
        <v>-0.76</v>
      </c>
      <c r="H118" s="39">
        <f t="shared" si="17"/>
        <v>-9.9554624050301284E-4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377</v>
      </c>
      <c r="D120" s="38">
        <v>102</v>
      </c>
      <c r="E120" s="39">
        <f t="shared" si="15"/>
        <v>1.9753733298401886E-2</v>
      </c>
      <c r="F120" s="39">
        <f t="shared" si="16"/>
        <v>6.2092895842210992E-3</v>
      </c>
      <c r="G120" s="39">
        <f t="shared" si="18"/>
        <v>-0.72944297082228116</v>
      </c>
      <c r="H120" s="39">
        <f t="shared" si="17"/>
        <v>-1.4409221902017291E-2</v>
      </c>
    </row>
    <row r="121" spans="1:8" s="40" customFormat="1" x14ac:dyDescent="0.2">
      <c r="A121" s="36"/>
      <c r="B121" s="37" t="s">
        <v>112</v>
      </c>
      <c r="C121" s="38">
        <v>231</v>
      </c>
      <c r="D121" s="38">
        <v>117</v>
      </c>
      <c r="E121" s="39">
        <f t="shared" si="15"/>
        <v>1.2103746397694525E-2</v>
      </c>
      <c r="F121" s="39">
        <f t="shared" si="16"/>
        <v>7.1224204054300844E-3</v>
      </c>
      <c r="G121" s="39">
        <f t="shared" si="18"/>
        <v>-0.4935064935064935</v>
      </c>
      <c r="H121" s="39">
        <f t="shared" si="17"/>
        <v>-5.973277443018077E-3</v>
      </c>
    </row>
    <row r="122" spans="1:8" s="40" customFormat="1" x14ac:dyDescent="0.2">
      <c r="A122" s="36"/>
      <c r="B122" s="37" t="s">
        <v>113</v>
      </c>
      <c r="C122" s="38">
        <v>40</v>
      </c>
      <c r="D122" s="38">
        <v>27</v>
      </c>
      <c r="E122" s="39">
        <f t="shared" si="15"/>
        <v>2.0958868221116062E-3</v>
      </c>
      <c r="F122" s="39">
        <f t="shared" si="16"/>
        <v>1.6436354781761734E-3</v>
      </c>
      <c r="G122" s="39">
        <f t="shared" si="18"/>
        <v>-0.32500000000000001</v>
      </c>
      <c r="H122" s="39">
        <f t="shared" si="17"/>
        <v>-6.8116321718627204E-4</v>
      </c>
    </row>
    <row r="123" spans="1:8" s="40" customFormat="1" x14ac:dyDescent="0.2">
      <c r="A123" s="36"/>
      <c r="B123" s="37" t="s">
        <v>114</v>
      </c>
      <c r="C123" s="38">
        <v>72</v>
      </c>
      <c r="D123" s="38">
        <v>218</v>
      </c>
      <c r="E123" s="39">
        <f t="shared" si="15"/>
        <v>3.7725962798008908E-3</v>
      </c>
      <c r="F123" s="39">
        <f t="shared" si="16"/>
        <v>1.3270834601570585E-2</v>
      </c>
      <c r="G123" s="39">
        <f t="shared" si="18"/>
        <v>2.0277777777777777</v>
      </c>
      <c r="H123" s="39">
        <f t="shared" si="17"/>
        <v>7.6499869007073612E-3</v>
      </c>
    </row>
    <row r="124" spans="1:8" s="40" customFormat="1" x14ac:dyDescent="0.2">
      <c r="A124" s="36"/>
      <c r="B124" s="37" t="s">
        <v>115</v>
      </c>
      <c r="C124" s="38">
        <v>148</v>
      </c>
      <c r="D124" s="38">
        <v>43</v>
      </c>
      <c r="E124" s="39">
        <f t="shared" si="15"/>
        <v>7.7547812418129417E-3</v>
      </c>
      <c r="F124" s="39">
        <f t="shared" si="16"/>
        <v>2.6176416874657575E-3</v>
      </c>
      <c r="G124" s="39">
        <f t="shared" si="18"/>
        <v>-0.70945945945945943</v>
      </c>
      <c r="H124" s="39">
        <f t="shared" si="17"/>
        <v>-5.5017029080429653E-3</v>
      </c>
    </row>
    <row r="125" spans="1:8" s="40" customFormat="1" x14ac:dyDescent="0.2">
      <c r="A125" s="36"/>
      <c r="B125" s="37" t="s">
        <v>116</v>
      </c>
      <c r="C125" s="38">
        <v>530</v>
      </c>
      <c r="D125" s="38">
        <v>954</v>
      </c>
      <c r="E125" s="39">
        <f t="shared" si="15"/>
        <v>2.7770500392978778E-2</v>
      </c>
      <c r="F125" s="39">
        <f t="shared" si="16"/>
        <v>5.8075120228891462E-2</v>
      </c>
      <c r="G125" s="39">
        <f t="shared" si="18"/>
        <v>0.8</v>
      </c>
      <c r="H125" s="39">
        <f t="shared" si="17"/>
        <v>2.2216400314383024E-2</v>
      </c>
    </row>
    <row r="126" spans="1:8" s="40" customFormat="1" x14ac:dyDescent="0.2">
      <c r="A126" s="36"/>
      <c r="B126" s="37" t="s">
        <v>117</v>
      </c>
      <c r="C126" s="38">
        <v>440</v>
      </c>
      <c r="D126" s="38">
        <v>241</v>
      </c>
      <c r="E126" s="39">
        <f t="shared" si="15"/>
        <v>2.3054755043227664E-2</v>
      </c>
      <c r="F126" s="39">
        <f t="shared" si="16"/>
        <v>1.4670968527424362E-2</v>
      </c>
      <c r="G126" s="39">
        <f t="shared" si="18"/>
        <v>-0.45227272727272727</v>
      </c>
      <c r="H126" s="39">
        <f t="shared" si="17"/>
        <v>-1.0427036940005239E-2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201</v>
      </c>
      <c r="D128" s="38">
        <v>927</v>
      </c>
      <c r="E128" s="39">
        <f t="shared" si="15"/>
        <v>1.0531831281110821E-2</v>
      </c>
      <c r="F128" s="39">
        <f t="shared" si="16"/>
        <v>5.6431484750715286E-2</v>
      </c>
      <c r="G128" s="39">
        <f t="shared" si="18"/>
        <v>3.6119402985074629</v>
      </c>
      <c r="H128" s="39">
        <f t="shared" si="17"/>
        <v>3.804034582132565E-2</v>
      </c>
    </row>
    <row r="129" spans="1:8" s="40" customFormat="1" x14ac:dyDescent="0.2">
      <c r="A129" s="36"/>
      <c r="B129" s="37" t="s">
        <v>120</v>
      </c>
      <c r="C129" s="38">
        <v>1147</v>
      </c>
      <c r="D129" s="38">
        <v>1211</v>
      </c>
      <c r="E129" s="39">
        <f t="shared" si="15"/>
        <v>6.0099554624050304E-2</v>
      </c>
      <c r="F129" s="39">
        <f t="shared" si="16"/>
        <v>7.3720094965605401E-2</v>
      </c>
      <c r="G129" s="39">
        <f t="shared" si="18"/>
        <v>5.5797733217088058E-2</v>
      </c>
      <c r="H129" s="39">
        <f t="shared" si="17"/>
        <v>3.3534189153785698E-3</v>
      </c>
    </row>
    <row r="130" spans="1:8" s="40" customFormat="1" x14ac:dyDescent="0.2">
      <c r="A130" s="36"/>
      <c r="B130" s="37" t="s">
        <v>121</v>
      </c>
      <c r="C130" s="38">
        <v>1</v>
      </c>
      <c r="D130" s="38">
        <v>9</v>
      </c>
      <c r="E130" s="39">
        <f t="shared" si="15"/>
        <v>5.2397170552790152E-5</v>
      </c>
      <c r="F130" s="39">
        <f t="shared" si="16"/>
        <v>5.478784927253911E-4</v>
      </c>
      <c r="G130" s="39">
        <f t="shared" si="18"/>
        <v>8</v>
      </c>
      <c r="H130" s="39">
        <f t="shared" si="17"/>
        <v>4.1917736442232122E-4</v>
      </c>
    </row>
    <row r="131" spans="1:8" s="40" customFormat="1" ht="25.5" x14ac:dyDescent="0.2">
      <c r="A131" s="36"/>
      <c r="B131" s="37" t="s">
        <v>122</v>
      </c>
      <c r="C131" s="38">
        <v>2348</v>
      </c>
      <c r="D131" s="38">
        <v>2843</v>
      </c>
      <c r="E131" s="39">
        <f t="shared" si="15"/>
        <v>0.12302855645795127</v>
      </c>
      <c r="F131" s="39">
        <f t="shared" si="16"/>
        <v>0.17306872831314299</v>
      </c>
      <c r="G131" s="39">
        <f t="shared" si="18"/>
        <v>0.21081771720613288</v>
      </c>
      <c r="H131" s="39">
        <f t="shared" si="17"/>
        <v>2.5936599423631124E-2</v>
      </c>
    </row>
    <row r="132" spans="1:8" s="40" customFormat="1" ht="25.5" x14ac:dyDescent="0.2">
      <c r="A132" s="36"/>
      <c r="B132" s="37" t="s">
        <v>123</v>
      </c>
      <c r="C132" s="38">
        <v>257</v>
      </c>
      <c r="D132" s="38">
        <v>132</v>
      </c>
      <c r="E132" s="39">
        <f t="shared" si="15"/>
        <v>1.3466072832067069E-2</v>
      </c>
      <c r="F132" s="39">
        <f t="shared" si="16"/>
        <v>8.0355512266390705E-3</v>
      </c>
      <c r="G132" s="39">
        <f t="shared" si="18"/>
        <v>-0.48638132295719844</v>
      </c>
      <c r="H132" s="39">
        <f t="shared" si="17"/>
        <v>-6.5496463190987692E-3</v>
      </c>
    </row>
    <row r="133" spans="1:8" s="40" customFormat="1" x14ac:dyDescent="0.2">
      <c r="A133" s="36"/>
      <c r="B133" s="37" t="s">
        <v>124</v>
      </c>
      <c r="C133" s="38">
        <v>129</v>
      </c>
      <c r="D133" s="38">
        <v>26</v>
      </c>
      <c r="E133" s="39">
        <f t="shared" si="15"/>
        <v>6.7592350013099293E-3</v>
      </c>
      <c r="F133" s="39">
        <f t="shared" si="16"/>
        <v>1.5827600900955743E-3</v>
      </c>
      <c r="G133" s="39">
        <f t="shared" si="18"/>
        <v>-0.79844961240310075</v>
      </c>
      <c r="H133" s="39">
        <f t="shared" si="17"/>
        <v>-5.3969085669373857E-3</v>
      </c>
    </row>
    <row r="134" spans="1:8" s="40" customFormat="1" x14ac:dyDescent="0.2">
      <c r="A134" s="36"/>
      <c r="B134" s="37" t="s">
        <v>125</v>
      </c>
      <c r="C134" s="38">
        <v>685</v>
      </c>
      <c r="D134" s="38">
        <v>308</v>
      </c>
      <c r="E134" s="39">
        <f t="shared" si="15"/>
        <v>3.5892061828661254E-2</v>
      </c>
      <c r="F134" s="39">
        <f t="shared" si="16"/>
        <v>1.8749619528824497E-2</v>
      </c>
      <c r="G134" s="39">
        <f t="shared" si="18"/>
        <v>-0.55036496350364961</v>
      </c>
      <c r="H134" s="39">
        <f t="shared" si="17"/>
        <v>-1.9753733298401886E-2</v>
      </c>
    </row>
    <row r="135" spans="1:8" s="40" customFormat="1" x14ac:dyDescent="0.2">
      <c r="A135" s="36"/>
      <c r="B135" s="37" t="s">
        <v>126</v>
      </c>
      <c r="C135" s="38">
        <v>110</v>
      </c>
      <c r="D135" s="38">
        <v>37</v>
      </c>
      <c r="E135" s="39">
        <f t="shared" si="15"/>
        <v>5.763688760806916E-3</v>
      </c>
      <c r="F135" s="39">
        <f t="shared" si="16"/>
        <v>2.2523893589821635E-3</v>
      </c>
      <c r="G135" s="39">
        <f t="shared" si="18"/>
        <v>-0.66363636363636369</v>
      </c>
      <c r="H135" s="39">
        <f t="shared" si="17"/>
        <v>-3.8249934503536811E-3</v>
      </c>
    </row>
    <row r="136" spans="1:8" s="40" customFormat="1" x14ac:dyDescent="0.2">
      <c r="A136" s="36"/>
      <c r="B136" s="37" t="s">
        <v>127</v>
      </c>
      <c r="C136" s="38">
        <v>60</v>
      </c>
      <c r="D136" s="38">
        <v>82</v>
      </c>
      <c r="E136" s="39">
        <f t="shared" si="15"/>
        <v>3.1438302331674088E-3</v>
      </c>
      <c r="F136" s="39">
        <f t="shared" si="16"/>
        <v>4.9917818226091195E-3</v>
      </c>
      <c r="G136" s="39">
        <f t="shared" si="18"/>
        <v>0.36666666666666664</v>
      </c>
      <c r="H136" s="39">
        <f t="shared" si="17"/>
        <v>1.1527377521613831E-3</v>
      </c>
    </row>
    <row r="137" spans="1:8" s="40" customFormat="1" x14ac:dyDescent="0.2">
      <c r="A137" s="36"/>
      <c r="B137" s="37" t="s">
        <v>128</v>
      </c>
      <c r="C137" s="38">
        <v>154</v>
      </c>
      <c r="D137" s="38">
        <v>62</v>
      </c>
      <c r="E137" s="39">
        <f t="shared" si="15"/>
        <v>8.0691642651296823E-3</v>
      </c>
      <c r="F137" s="39">
        <f t="shared" si="16"/>
        <v>3.774274060997139E-3</v>
      </c>
      <c r="G137" s="39">
        <f t="shared" si="18"/>
        <v>-0.59740259740259738</v>
      </c>
      <c r="H137" s="39">
        <f t="shared" si="17"/>
        <v>-4.8205396908566935E-3</v>
      </c>
    </row>
    <row r="138" spans="1:8" s="40" customFormat="1" x14ac:dyDescent="0.2">
      <c r="A138" s="36"/>
      <c r="B138" s="37" t="s">
        <v>129</v>
      </c>
      <c r="C138" s="38">
        <v>1</v>
      </c>
      <c r="D138" s="38">
        <v>1</v>
      </c>
      <c r="E138" s="39">
        <f t="shared" si="15"/>
        <v>5.2397170552790152E-5</v>
      </c>
      <c r="F138" s="39">
        <f t="shared" si="16"/>
        <v>6.0875388080599011E-5</v>
      </c>
      <c r="G138" s="39">
        <f t="shared" si="18"/>
        <v>0</v>
      </c>
      <c r="H138" s="39">
        <f t="shared" si="17"/>
        <v>0</v>
      </c>
    </row>
    <row r="139" spans="1:8" s="40" customFormat="1" x14ac:dyDescent="0.2">
      <c r="A139" s="36"/>
      <c r="B139" s="37" t="s">
        <v>130</v>
      </c>
      <c r="C139" s="38">
        <v>12</v>
      </c>
      <c r="D139" s="38">
        <v>106</v>
      </c>
      <c r="E139" s="39">
        <f t="shared" ref="E139:E167" si="19">+IF(C139=0,"",C139/C$75)</f>
        <v>6.287660466334818E-4</v>
      </c>
      <c r="F139" s="39">
        <f t="shared" ref="F139:F167" si="20">+IF(D139=0,"",D139/D$75)</f>
        <v>6.4527911365434955E-3</v>
      </c>
      <c r="G139" s="39">
        <f t="shared" si="18"/>
        <v>7.833333333333333</v>
      </c>
      <c r="H139" s="39">
        <f t="shared" ref="H139:H167" si="21">+IF(OR(AND(E139=""),(G139="")),"",E139*G139)</f>
        <v>4.9253340319622739E-3</v>
      </c>
    </row>
    <row r="140" spans="1:8" s="40" customFormat="1" x14ac:dyDescent="0.2">
      <c r="A140" s="36"/>
      <c r="B140" s="37" t="s">
        <v>131</v>
      </c>
      <c r="C140" s="38">
        <v>2</v>
      </c>
      <c r="D140" s="38">
        <v>6</v>
      </c>
      <c r="E140" s="39">
        <f t="shared" si="19"/>
        <v>1.047943411055803E-4</v>
      </c>
      <c r="F140" s="39">
        <f t="shared" si="20"/>
        <v>3.652523284835941E-4</v>
      </c>
      <c r="G140" s="39">
        <f t="shared" ref="G140:G167" si="22">+IF(AND(C140=0,D140=0)," ",IF(C140=0,1,IF(D140=0,-1,(D140-C140)/C140)))</f>
        <v>2</v>
      </c>
      <c r="H140" s="39">
        <f t="shared" si="21"/>
        <v>2.0958868221116061E-4</v>
      </c>
    </row>
    <row r="141" spans="1:8" s="40" customFormat="1" ht="25.5" x14ac:dyDescent="0.2">
      <c r="A141" s="36"/>
      <c r="B141" s="37" t="s">
        <v>132</v>
      </c>
      <c r="C141" s="38">
        <v>22</v>
      </c>
      <c r="D141" s="38">
        <v>22</v>
      </c>
      <c r="E141" s="39">
        <f t="shared" si="19"/>
        <v>1.1527377521613833E-3</v>
      </c>
      <c r="F141" s="39">
        <f t="shared" si="20"/>
        <v>1.3392585377731783E-3</v>
      </c>
      <c r="G141" s="39">
        <f t="shared" si="22"/>
        <v>0</v>
      </c>
      <c r="H141" s="39">
        <f t="shared" si="21"/>
        <v>0</v>
      </c>
    </row>
    <row r="142" spans="1:8" s="40" customFormat="1" ht="25.5" x14ac:dyDescent="0.2">
      <c r="A142" s="36"/>
      <c r="B142" s="37" t="s">
        <v>133</v>
      </c>
      <c r="C142" s="38">
        <v>60</v>
      </c>
      <c r="D142" s="38">
        <v>86</v>
      </c>
      <c r="E142" s="39">
        <f t="shared" si="19"/>
        <v>3.1438302331674088E-3</v>
      </c>
      <c r="F142" s="39">
        <f t="shared" si="20"/>
        <v>5.235283374931515E-3</v>
      </c>
      <c r="G142" s="39">
        <f t="shared" si="22"/>
        <v>0.43333333333333335</v>
      </c>
      <c r="H142" s="39">
        <f t="shared" si="21"/>
        <v>1.3623264343725439E-3</v>
      </c>
    </row>
    <row r="143" spans="1:8" s="40" customFormat="1" ht="25.5" x14ac:dyDescent="0.2">
      <c r="A143" s="36"/>
      <c r="B143" s="37" t="s">
        <v>134</v>
      </c>
      <c r="C143" s="38">
        <v>69</v>
      </c>
      <c r="D143" s="38">
        <v>163</v>
      </c>
      <c r="E143" s="39">
        <f t="shared" si="19"/>
        <v>3.6154047681425201E-3</v>
      </c>
      <c r="F143" s="39">
        <f t="shared" si="20"/>
        <v>9.92268825713764E-3</v>
      </c>
      <c r="G143" s="39">
        <f t="shared" si="22"/>
        <v>1.3623188405797102</v>
      </c>
      <c r="H143" s="39">
        <f t="shared" si="21"/>
        <v>4.9253340319622739E-3</v>
      </c>
    </row>
    <row r="144" spans="1:8" s="40" customFormat="1" ht="25.5" x14ac:dyDescent="0.2">
      <c r="A144" s="36"/>
      <c r="B144" s="37" t="s">
        <v>135</v>
      </c>
      <c r="C144" s="38">
        <v>1029</v>
      </c>
      <c r="D144" s="38">
        <v>128</v>
      </c>
      <c r="E144" s="39">
        <f t="shared" si="19"/>
        <v>5.3916688498821065E-2</v>
      </c>
      <c r="F144" s="39">
        <f t="shared" si="20"/>
        <v>7.7920496743166734E-3</v>
      </c>
      <c r="G144" s="39">
        <f t="shared" si="22"/>
        <v>-0.87560738581146746</v>
      </c>
      <c r="H144" s="39">
        <f t="shared" si="21"/>
        <v>-4.7209850668063928E-2</v>
      </c>
    </row>
    <row r="145" spans="1:8" s="40" customFormat="1" ht="25.5" x14ac:dyDescent="0.2">
      <c r="A145" s="36"/>
      <c r="B145" s="37" t="s">
        <v>136</v>
      </c>
      <c r="C145" s="38">
        <v>17</v>
      </c>
      <c r="D145" s="38">
        <v>1</v>
      </c>
      <c r="E145" s="39">
        <f t="shared" si="19"/>
        <v>8.9075189939743257E-4</v>
      </c>
      <c r="F145" s="39">
        <f t="shared" si="20"/>
        <v>6.0875388080599011E-5</v>
      </c>
      <c r="G145" s="39">
        <f t="shared" si="22"/>
        <v>-0.94117647058823528</v>
      </c>
      <c r="H145" s="39">
        <f t="shared" si="21"/>
        <v>-8.3835472884464244E-4</v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5</v>
      </c>
      <c r="E146" s="39" t="str">
        <f t="shared" si="19"/>
        <v/>
      </c>
      <c r="F146" s="39">
        <f t="shared" si="20"/>
        <v>3.0437694040299509E-4</v>
      </c>
      <c r="G146" s="39">
        <f t="shared" si="22"/>
        <v>1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25</v>
      </c>
      <c r="D148" s="38">
        <v>37</v>
      </c>
      <c r="E148" s="39">
        <f t="shared" si="19"/>
        <v>1.3099292638197536E-3</v>
      </c>
      <c r="F148" s="39">
        <f t="shared" si="20"/>
        <v>2.2523893589821635E-3</v>
      </c>
      <c r="G148" s="39">
        <f t="shared" si="22"/>
        <v>0.48</v>
      </c>
      <c r="H148" s="39">
        <f t="shared" si="21"/>
        <v>6.2876604663348169E-4</v>
      </c>
    </row>
    <row r="149" spans="1:8" s="40" customFormat="1" x14ac:dyDescent="0.2">
      <c r="A149" s="36"/>
      <c r="B149" s="37" t="s">
        <v>140</v>
      </c>
      <c r="C149" s="38">
        <v>1</v>
      </c>
      <c r="D149" s="38">
        <v>16</v>
      </c>
      <c r="E149" s="39">
        <f t="shared" si="19"/>
        <v>5.2397170552790152E-5</v>
      </c>
      <c r="F149" s="39">
        <f t="shared" si="20"/>
        <v>9.7400620928958417E-4</v>
      </c>
      <c r="G149" s="39">
        <f t="shared" si="22"/>
        <v>15</v>
      </c>
      <c r="H149" s="39">
        <f t="shared" si="21"/>
        <v>7.8595755829185231E-4</v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4</v>
      </c>
      <c r="D151" s="38">
        <v>0</v>
      </c>
      <c r="E151" s="39">
        <f t="shared" si="19"/>
        <v>2.0958868221116061E-4</v>
      </c>
      <c r="F151" s="39" t="str">
        <f t="shared" si="20"/>
        <v/>
      </c>
      <c r="G151" s="39">
        <f t="shared" si="22"/>
        <v>-1</v>
      </c>
      <c r="H151" s="39">
        <f t="shared" si="21"/>
        <v>-2.0958868221116061E-4</v>
      </c>
    </row>
    <row r="152" spans="1:8" s="40" customFormat="1" x14ac:dyDescent="0.2">
      <c r="A152" s="36"/>
      <c r="B152" s="37" t="s">
        <v>143</v>
      </c>
      <c r="C152" s="38">
        <v>29</v>
      </c>
      <c r="D152" s="38">
        <v>6</v>
      </c>
      <c r="E152" s="39">
        <f t="shared" si="19"/>
        <v>1.5195179460309144E-3</v>
      </c>
      <c r="F152" s="39">
        <f t="shared" si="20"/>
        <v>3.652523284835941E-4</v>
      </c>
      <c r="G152" s="39">
        <f t="shared" si="22"/>
        <v>-0.7931034482758621</v>
      </c>
      <c r="H152" s="39">
        <f t="shared" si="21"/>
        <v>-1.2051349227141736E-3</v>
      </c>
    </row>
    <row r="153" spans="1:8" s="40" customFormat="1" x14ac:dyDescent="0.2">
      <c r="A153" s="36"/>
      <c r="B153" s="37" t="s">
        <v>144</v>
      </c>
      <c r="C153" s="38">
        <v>51</v>
      </c>
      <c r="D153" s="38">
        <v>46</v>
      </c>
      <c r="E153" s="39">
        <f t="shared" si="19"/>
        <v>2.6722556981922975E-3</v>
      </c>
      <c r="F153" s="39">
        <f t="shared" si="20"/>
        <v>2.8002678517075547E-3</v>
      </c>
      <c r="G153" s="39">
        <f t="shared" si="22"/>
        <v>-9.8039215686274508E-2</v>
      </c>
      <c r="H153" s="39">
        <f t="shared" si="21"/>
        <v>-2.6198585276395071E-4</v>
      </c>
    </row>
    <row r="154" spans="1:8" s="40" customFormat="1" x14ac:dyDescent="0.2">
      <c r="A154" s="36"/>
      <c r="B154" s="37" t="s">
        <v>145</v>
      </c>
      <c r="C154" s="38">
        <v>1</v>
      </c>
      <c r="D154" s="38">
        <v>10</v>
      </c>
      <c r="E154" s="39">
        <f t="shared" si="19"/>
        <v>5.2397170552790152E-5</v>
      </c>
      <c r="F154" s="39">
        <f t="shared" si="20"/>
        <v>6.0875388080599017E-4</v>
      </c>
      <c r="G154" s="39">
        <f t="shared" si="22"/>
        <v>9</v>
      </c>
      <c r="H154" s="39">
        <f t="shared" si="21"/>
        <v>4.7157453497511135E-4</v>
      </c>
    </row>
    <row r="155" spans="1:8" s="40" customFormat="1" ht="25.5" x14ac:dyDescent="0.2">
      <c r="A155" s="36"/>
      <c r="B155" s="37" t="s">
        <v>146</v>
      </c>
      <c r="C155" s="38">
        <v>64</v>
      </c>
      <c r="D155" s="38">
        <v>27</v>
      </c>
      <c r="E155" s="39">
        <f t="shared" si="19"/>
        <v>3.3534189153785698E-3</v>
      </c>
      <c r="F155" s="39">
        <f t="shared" si="20"/>
        <v>1.6436354781761734E-3</v>
      </c>
      <c r="G155" s="39">
        <f t="shared" si="22"/>
        <v>-0.578125</v>
      </c>
      <c r="H155" s="39">
        <f t="shared" si="21"/>
        <v>-1.9386953104532356E-3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16</v>
      </c>
      <c r="E156" s="39" t="str">
        <f t="shared" si="19"/>
        <v/>
      </c>
      <c r="F156" s="39">
        <f t="shared" si="20"/>
        <v>9.7400620928958417E-4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2</v>
      </c>
      <c r="D157" s="38">
        <v>8</v>
      </c>
      <c r="E157" s="39">
        <f t="shared" si="19"/>
        <v>1.047943411055803E-4</v>
      </c>
      <c r="F157" s="39">
        <f t="shared" si="20"/>
        <v>4.8700310464479208E-4</v>
      </c>
      <c r="G157" s="39">
        <f t="shared" si="22"/>
        <v>3</v>
      </c>
      <c r="H157" s="39">
        <f t="shared" si="21"/>
        <v>3.143830233167409E-4</v>
      </c>
    </row>
    <row r="158" spans="1:8" s="40" customFormat="1" x14ac:dyDescent="0.2">
      <c r="A158" s="36"/>
      <c r="B158" s="37" t="s">
        <v>149</v>
      </c>
      <c r="C158" s="38">
        <v>35</v>
      </c>
      <c r="D158" s="38">
        <v>4</v>
      </c>
      <c r="E158" s="39">
        <f t="shared" si="19"/>
        <v>1.8339009693476552E-3</v>
      </c>
      <c r="F158" s="39">
        <f t="shared" si="20"/>
        <v>2.4350155232239604E-4</v>
      </c>
      <c r="G158" s="39">
        <f t="shared" si="22"/>
        <v>-0.88571428571428568</v>
      </c>
      <c r="H158" s="39">
        <f t="shared" si="21"/>
        <v>-1.6243122871364944E-3</v>
      </c>
    </row>
    <row r="159" spans="1:8" s="40" customFormat="1" x14ac:dyDescent="0.2">
      <c r="A159" s="36"/>
      <c r="B159" s="37" t="s">
        <v>150</v>
      </c>
      <c r="C159" s="38">
        <v>23</v>
      </c>
      <c r="D159" s="38">
        <v>0</v>
      </c>
      <c r="E159" s="39">
        <f t="shared" si="19"/>
        <v>1.2051349227141734E-3</v>
      </c>
      <c r="F159" s="39" t="str">
        <f t="shared" si="20"/>
        <v/>
      </c>
      <c r="G159" s="39">
        <f t="shared" si="22"/>
        <v>-1</v>
      </c>
      <c r="H159" s="39">
        <f t="shared" si="21"/>
        <v>-1.2051349227141734E-3</v>
      </c>
    </row>
    <row r="160" spans="1:8" s="40" customFormat="1" x14ac:dyDescent="0.2">
      <c r="A160" s="36"/>
      <c r="B160" s="37" t="s">
        <v>151</v>
      </c>
      <c r="C160" s="38">
        <v>3</v>
      </c>
      <c r="D160" s="38">
        <v>0</v>
      </c>
      <c r="E160" s="39">
        <f t="shared" si="19"/>
        <v>1.5719151165837045E-4</v>
      </c>
      <c r="F160" s="39" t="str">
        <f t="shared" si="20"/>
        <v/>
      </c>
      <c r="G160" s="39">
        <f t="shared" si="22"/>
        <v>-1</v>
      </c>
      <c r="H160" s="39">
        <f t="shared" si="21"/>
        <v>-1.5719151165837045E-4</v>
      </c>
    </row>
    <row r="161" spans="1:8" s="40" customFormat="1" x14ac:dyDescent="0.2">
      <c r="A161" s="36"/>
      <c r="B161" s="37" t="s">
        <v>152</v>
      </c>
      <c r="C161" s="38">
        <v>11</v>
      </c>
      <c r="D161" s="38">
        <v>3</v>
      </c>
      <c r="E161" s="39">
        <f t="shared" si="19"/>
        <v>5.7636887608069167E-4</v>
      </c>
      <c r="F161" s="39">
        <f t="shared" si="20"/>
        <v>1.8262616424179705E-4</v>
      </c>
      <c r="G161" s="39">
        <f t="shared" si="22"/>
        <v>-0.72727272727272729</v>
      </c>
      <c r="H161" s="39">
        <f t="shared" si="21"/>
        <v>-4.1917736442232122E-4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1</v>
      </c>
      <c r="E163" s="39" t="str">
        <f t="shared" si="19"/>
        <v/>
      </c>
      <c r="F163" s="39">
        <f t="shared" si="20"/>
        <v>6.0875388080599011E-5</v>
      </c>
      <c r="G163" s="39">
        <f t="shared" si="22"/>
        <v>1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308</v>
      </c>
      <c r="D164" s="38">
        <v>209</v>
      </c>
      <c r="E164" s="39">
        <f t="shared" si="19"/>
        <v>1.6138328530259365E-2</v>
      </c>
      <c r="F164" s="39">
        <f t="shared" si="20"/>
        <v>1.2722956108845194E-2</v>
      </c>
      <c r="G164" s="39">
        <f t="shared" si="22"/>
        <v>-0.32142857142857145</v>
      </c>
      <c r="H164" s="39">
        <f t="shared" si="21"/>
        <v>-5.1873198847262247E-3</v>
      </c>
    </row>
    <row r="165" spans="1:8" s="40" customFormat="1" ht="25.5" x14ac:dyDescent="0.2">
      <c r="A165" s="36"/>
      <c r="B165" s="37" t="s">
        <v>156</v>
      </c>
      <c r="C165" s="38">
        <v>1</v>
      </c>
      <c r="D165" s="38">
        <v>10</v>
      </c>
      <c r="E165" s="39">
        <f t="shared" si="19"/>
        <v>5.2397170552790152E-5</v>
      </c>
      <c r="F165" s="39">
        <f t="shared" si="20"/>
        <v>6.0875388080599017E-4</v>
      </c>
      <c r="G165" s="39">
        <f t="shared" si="22"/>
        <v>9</v>
      </c>
      <c r="H165" s="39">
        <f t="shared" si="21"/>
        <v>4.7157453497511135E-4</v>
      </c>
    </row>
    <row r="166" spans="1:8" s="40" customFormat="1" ht="25.5" x14ac:dyDescent="0.2">
      <c r="A166" s="36"/>
      <c r="B166" s="37" t="s">
        <v>157</v>
      </c>
      <c r="C166" s="38">
        <v>6</v>
      </c>
      <c r="D166" s="38">
        <v>6</v>
      </c>
      <c r="E166" s="39">
        <f t="shared" si="19"/>
        <v>3.143830233167409E-4</v>
      </c>
      <c r="F166" s="39">
        <f t="shared" si="20"/>
        <v>3.652523284835941E-4</v>
      </c>
      <c r="G166" s="39">
        <f t="shared" si="22"/>
        <v>0</v>
      </c>
      <c r="H166" s="39">
        <f t="shared" si="21"/>
        <v>0</v>
      </c>
    </row>
    <row r="167" spans="1:8" s="40" customFormat="1" x14ac:dyDescent="0.2">
      <c r="A167" s="36"/>
      <c r="B167" s="37" t="s">
        <v>158</v>
      </c>
      <c r="C167" s="38">
        <v>1</v>
      </c>
      <c r="D167" s="38">
        <v>1</v>
      </c>
      <c r="E167" s="39">
        <f t="shared" si="19"/>
        <v>5.2397170552790152E-5</v>
      </c>
      <c r="F167" s="39">
        <f t="shared" si="20"/>
        <v>6.0875388080599011E-5</v>
      </c>
      <c r="G167" s="39">
        <f t="shared" si="22"/>
        <v>0</v>
      </c>
      <c r="H167" s="39">
        <f t="shared" si="21"/>
        <v>0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29490</v>
      </c>
      <c r="D173" s="17">
        <f>SUM(D174:D343)</f>
        <v>27984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-5.1068158697863686E-2</v>
      </c>
      <c r="H173" s="18">
        <f t="shared" ref="H173:H204" si="25">+IF(OR(AND(E173=""),(G173="")),"",E173*G173)</f>
        <v>-5.1068158697863686E-2</v>
      </c>
    </row>
    <row r="174" spans="1:8" s="40" customFormat="1" x14ac:dyDescent="0.2">
      <c r="A174" s="36"/>
      <c r="B174" s="37" t="s">
        <v>159</v>
      </c>
      <c r="C174" s="38">
        <v>945</v>
      </c>
      <c r="D174" s="38">
        <v>340</v>
      </c>
      <c r="E174" s="39">
        <f t="shared" si="23"/>
        <v>3.204476093591048E-2</v>
      </c>
      <c r="F174" s="39">
        <f t="shared" si="24"/>
        <v>1.2149799885648942E-2</v>
      </c>
      <c r="G174" s="39">
        <f t="shared" ref="G174:G205" si="26">+IF(AND(C174=0,D174=0)," ",IF(C174=0,1,IF(D174=0,-1,(D174-C174)/C174)))</f>
        <v>-0.64021164021164023</v>
      </c>
      <c r="H174" s="39">
        <f t="shared" si="25"/>
        <v>-2.0515428958969142E-2</v>
      </c>
    </row>
    <row r="175" spans="1:8" s="40" customFormat="1" x14ac:dyDescent="0.2">
      <c r="A175" s="36"/>
      <c r="B175" s="37" t="s">
        <v>160</v>
      </c>
      <c r="C175" s="38">
        <v>56</v>
      </c>
      <c r="D175" s="38">
        <v>63</v>
      </c>
      <c r="E175" s="39">
        <f t="shared" si="23"/>
        <v>1.8989487962021024E-3</v>
      </c>
      <c r="F175" s="39">
        <f t="shared" si="24"/>
        <v>2.2512864493996572E-3</v>
      </c>
      <c r="G175" s="39">
        <f t="shared" si="26"/>
        <v>0.125</v>
      </c>
      <c r="H175" s="39">
        <f t="shared" si="25"/>
        <v>2.373685995252628E-4</v>
      </c>
    </row>
    <row r="176" spans="1:8" s="40" customFormat="1" ht="38.25" x14ac:dyDescent="0.2">
      <c r="A176" s="36"/>
      <c r="B176" s="37" t="s">
        <v>161</v>
      </c>
      <c r="C176" s="38">
        <v>393</v>
      </c>
      <c r="D176" s="38">
        <v>588</v>
      </c>
      <c r="E176" s="39">
        <f t="shared" si="23"/>
        <v>1.3326551373346898E-2</v>
      </c>
      <c r="F176" s="39">
        <f t="shared" si="24"/>
        <v>2.1012006861063463E-2</v>
      </c>
      <c r="G176" s="39">
        <f t="shared" si="26"/>
        <v>0.49618320610687022</v>
      </c>
      <c r="H176" s="39">
        <f t="shared" si="25"/>
        <v>6.6124109867751781E-3</v>
      </c>
    </row>
    <row r="177" spans="1:8" s="40" customFormat="1" x14ac:dyDescent="0.2">
      <c r="A177" s="36"/>
      <c r="B177" s="37" t="s">
        <v>162</v>
      </c>
      <c r="C177" s="38">
        <v>2</v>
      </c>
      <c r="D177" s="38">
        <v>2</v>
      </c>
      <c r="E177" s="39">
        <f t="shared" si="23"/>
        <v>6.7819599864360803E-5</v>
      </c>
      <c r="F177" s="39">
        <f t="shared" si="24"/>
        <v>7.14694110920526E-5</v>
      </c>
      <c r="G177" s="39">
        <f t="shared" si="26"/>
        <v>0</v>
      </c>
      <c r="H177" s="39">
        <f t="shared" si="25"/>
        <v>0</v>
      </c>
    </row>
    <row r="178" spans="1:8" s="40" customFormat="1" ht="25.5" x14ac:dyDescent="0.2">
      <c r="A178" s="36"/>
      <c r="B178" s="37" t="s">
        <v>163</v>
      </c>
      <c r="C178" s="38">
        <v>395</v>
      </c>
      <c r="D178" s="38">
        <v>376</v>
      </c>
      <c r="E178" s="39">
        <f t="shared" si="23"/>
        <v>1.3394370973211257E-2</v>
      </c>
      <c r="F178" s="39">
        <f t="shared" si="24"/>
        <v>1.3436249285305889E-2</v>
      </c>
      <c r="G178" s="39">
        <f t="shared" si="26"/>
        <v>-4.810126582278481E-2</v>
      </c>
      <c r="H178" s="39">
        <f t="shared" si="25"/>
        <v>-6.4428619871142751E-4</v>
      </c>
    </row>
    <row r="179" spans="1:8" s="40" customFormat="1" x14ac:dyDescent="0.2">
      <c r="A179" s="36"/>
      <c r="B179" s="37" t="s">
        <v>164</v>
      </c>
      <c r="C179" s="38">
        <v>5353</v>
      </c>
      <c r="D179" s="38">
        <v>2253</v>
      </c>
      <c r="E179" s="39">
        <f t="shared" si="23"/>
        <v>0.18151915903696167</v>
      </c>
      <c r="F179" s="39">
        <f t="shared" si="24"/>
        <v>8.051029159519725E-2</v>
      </c>
      <c r="G179" s="39">
        <f t="shared" si="26"/>
        <v>-0.57911451522510737</v>
      </c>
      <c r="H179" s="39">
        <f t="shared" si="25"/>
        <v>-0.10512037978975923</v>
      </c>
    </row>
    <row r="180" spans="1:8" s="40" customFormat="1" x14ac:dyDescent="0.2">
      <c r="A180" s="36"/>
      <c r="B180" s="37" t="s">
        <v>165</v>
      </c>
      <c r="C180" s="38">
        <v>79</v>
      </c>
      <c r="D180" s="38">
        <v>37</v>
      </c>
      <c r="E180" s="39">
        <f t="shared" si="23"/>
        <v>2.6788741946422515E-3</v>
      </c>
      <c r="F180" s="39">
        <f t="shared" si="24"/>
        <v>1.3221841052029732E-3</v>
      </c>
      <c r="G180" s="39">
        <f t="shared" si="26"/>
        <v>-0.53164556962025311</v>
      </c>
      <c r="H180" s="39">
        <f t="shared" si="25"/>
        <v>-1.4242115971515765E-3</v>
      </c>
    </row>
    <row r="181" spans="1:8" s="40" customFormat="1" x14ac:dyDescent="0.2">
      <c r="A181" s="36"/>
      <c r="B181" s="37" t="s">
        <v>166</v>
      </c>
      <c r="C181" s="38">
        <v>494</v>
      </c>
      <c r="D181" s="38">
        <v>171</v>
      </c>
      <c r="E181" s="39">
        <f t="shared" si="23"/>
        <v>1.6751441166497117E-2</v>
      </c>
      <c r="F181" s="39">
        <f t="shared" si="24"/>
        <v>6.1106346483704973E-3</v>
      </c>
      <c r="G181" s="39">
        <f t="shared" si="26"/>
        <v>-0.65384615384615385</v>
      </c>
      <c r="H181" s="39">
        <f t="shared" si="25"/>
        <v>-1.0952865378094269E-2</v>
      </c>
    </row>
    <row r="182" spans="1:8" s="40" customFormat="1" x14ac:dyDescent="0.2">
      <c r="A182" s="36"/>
      <c r="B182" s="37" t="s">
        <v>167</v>
      </c>
      <c r="C182" s="38">
        <v>111</v>
      </c>
      <c r="D182" s="38">
        <v>113</v>
      </c>
      <c r="E182" s="39">
        <f t="shared" si="23"/>
        <v>3.7639877924720245E-3</v>
      </c>
      <c r="F182" s="39">
        <f t="shared" si="24"/>
        <v>4.0380217267009721E-3</v>
      </c>
      <c r="G182" s="39">
        <f t="shared" si="26"/>
        <v>1.8018018018018018E-2</v>
      </c>
      <c r="H182" s="39">
        <f t="shared" si="25"/>
        <v>6.7819599864360803E-5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7</v>
      </c>
      <c r="D184" s="38">
        <v>7</v>
      </c>
      <c r="E184" s="39">
        <f t="shared" si="23"/>
        <v>2.373685995252628E-4</v>
      </c>
      <c r="F184" s="39">
        <f t="shared" si="24"/>
        <v>2.5014293882218413E-4</v>
      </c>
      <c r="G184" s="39">
        <f t="shared" si="26"/>
        <v>0</v>
      </c>
      <c r="H184" s="39">
        <f t="shared" si="25"/>
        <v>0</v>
      </c>
    </row>
    <row r="185" spans="1:8" s="40" customFormat="1" x14ac:dyDescent="0.2">
      <c r="A185" s="36"/>
      <c r="B185" s="37" t="s">
        <v>170</v>
      </c>
      <c r="C185" s="38">
        <v>84</v>
      </c>
      <c r="D185" s="38">
        <v>28</v>
      </c>
      <c r="E185" s="39">
        <f t="shared" si="23"/>
        <v>2.8484231943031535E-3</v>
      </c>
      <c r="F185" s="39">
        <f t="shared" si="24"/>
        <v>1.0005717552887365E-3</v>
      </c>
      <c r="G185" s="39">
        <f t="shared" si="26"/>
        <v>-0.66666666666666663</v>
      </c>
      <c r="H185" s="39">
        <f t="shared" si="25"/>
        <v>-1.8989487962021022E-3</v>
      </c>
    </row>
    <row r="186" spans="1:8" s="40" customFormat="1" x14ac:dyDescent="0.2">
      <c r="A186" s="36"/>
      <c r="B186" s="37" t="s">
        <v>171</v>
      </c>
      <c r="C186" s="38">
        <v>370</v>
      </c>
      <c r="D186" s="38">
        <v>459</v>
      </c>
      <c r="E186" s="39">
        <f t="shared" si="23"/>
        <v>1.2546625974906748E-2</v>
      </c>
      <c r="F186" s="39">
        <f t="shared" si="24"/>
        <v>1.6402229845626073E-2</v>
      </c>
      <c r="G186" s="39">
        <f t="shared" si="26"/>
        <v>0.24054054054054055</v>
      </c>
      <c r="H186" s="39">
        <f t="shared" si="25"/>
        <v>3.0179721939640556E-3</v>
      </c>
    </row>
    <row r="187" spans="1:8" s="40" customFormat="1" x14ac:dyDescent="0.2">
      <c r="A187" s="36"/>
      <c r="B187" s="37" t="s">
        <v>172</v>
      </c>
      <c r="C187" s="38">
        <v>513</v>
      </c>
      <c r="D187" s="38">
        <v>370</v>
      </c>
      <c r="E187" s="39">
        <f t="shared" si="23"/>
        <v>1.7395727365208544E-2</v>
      </c>
      <c r="F187" s="39">
        <f t="shared" si="24"/>
        <v>1.3221841052029731E-2</v>
      </c>
      <c r="G187" s="39">
        <f t="shared" si="26"/>
        <v>-0.27875243664717347</v>
      </c>
      <c r="H187" s="39">
        <f t="shared" si="25"/>
        <v>-4.8491013903017967E-3</v>
      </c>
    </row>
    <row r="188" spans="1:8" s="40" customFormat="1" ht="25.5" x14ac:dyDescent="0.2">
      <c r="A188" s="36"/>
      <c r="B188" s="37" t="s">
        <v>173</v>
      </c>
      <c r="C188" s="38">
        <v>633</v>
      </c>
      <c r="D188" s="38">
        <v>1778</v>
      </c>
      <c r="E188" s="39">
        <f t="shared" si="23"/>
        <v>2.1464903357070193E-2</v>
      </c>
      <c r="F188" s="39">
        <f t="shared" si="24"/>
        <v>6.353630646083476E-2</v>
      </c>
      <c r="G188" s="39">
        <f t="shared" si="26"/>
        <v>1.8088467614533965</v>
      </c>
      <c r="H188" s="39">
        <f t="shared" si="25"/>
        <v>3.8826720922346555E-2</v>
      </c>
    </row>
    <row r="189" spans="1:8" s="40" customFormat="1" ht="25.5" x14ac:dyDescent="0.2">
      <c r="A189" s="36"/>
      <c r="B189" s="37" t="s">
        <v>174</v>
      </c>
      <c r="C189" s="38">
        <v>27</v>
      </c>
      <c r="D189" s="38">
        <v>26</v>
      </c>
      <c r="E189" s="39">
        <f t="shared" si="23"/>
        <v>9.1556459816887078E-4</v>
      </c>
      <c r="F189" s="39">
        <f t="shared" si="24"/>
        <v>9.2910234419668386E-4</v>
      </c>
      <c r="G189" s="39">
        <f t="shared" si="26"/>
        <v>-3.7037037037037035E-2</v>
      </c>
      <c r="H189" s="39">
        <f t="shared" si="25"/>
        <v>-3.3909799932180395E-5</v>
      </c>
    </row>
    <row r="190" spans="1:8" s="40" customFormat="1" x14ac:dyDescent="0.2">
      <c r="A190" s="36"/>
      <c r="B190" s="37" t="s">
        <v>175</v>
      </c>
      <c r="C190" s="38">
        <v>14</v>
      </c>
      <c r="D190" s="38">
        <v>6</v>
      </c>
      <c r="E190" s="39">
        <f t="shared" si="23"/>
        <v>4.7473719905052561E-4</v>
      </c>
      <c r="F190" s="39">
        <f t="shared" si="24"/>
        <v>2.144082332761578E-4</v>
      </c>
      <c r="G190" s="39">
        <f t="shared" si="26"/>
        <v>-0.5714285714285714</v>
      </c>
      <c r="H190" s="39">
        <f t="shared" si="25"/>
        <v>-2.7127839945744321E-4</v>
      </c>
    </row>
    <row r="191" spans="1:8" s="40" customFormat="1" x14ac:dyDescent="0.2">
      <c r="A191" s="36"/>
      <c r="B191" s="37" t="s">
        <v>176</v>
      </c>
      <c r="C191" s="38">
        <v>39</v>
      </c>
      <c r="D191" s="38">
        <v>19</v>
      </c>
      <c r="E191" s="39">
        <f t="shared" si="23"/>
        <v>1.3224821973550356E-3</v>
      </c>
      <c r="F191" s="39">
        <f t="shared" si="24"/>
        <v>6.7895940537449973E-4</v>
      </c>
      <c r="G191" s="39">
        <f t="shared" si="26"/>
        <v>-0.51282051282051277</v>
      </c>
      <c r="H191" s="39">
        <f t="shared" si="25"/>
        <v>-6.7819599864360795E-4</v>
      </c>
    </row>
    <row r="192" spans="1:8" s="40" customFormat="1" x14ac:dyDescent="0.2">
      <c r="A192" s="36"/>
      <c r="B192" s="37" t="s">
        <v>177</v>
      </c>
      <c r="C192" s="38">
        <v>25</v>
      </c>
      <c r="D192" s="38">
        <v>15</v>
      </c>
      <c r="E192" s="39">
        <f t="shared" si="23"/>
        <v>8.4774499830451001E-4</v>
      </c>
      <c r="F192" s="39">
        <f t="shared" si="24"/>
        <v>5.3602058319039453E-4</v>
      </c>
      <c r="G192" s="39">
        <f t="shared" si="26"/>
        <v>-0.4</v>
      </c>
      <c r="H192" s="39">
        <f t="shared" si="25"/>
        <v>-3.3909799932180403E-4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612</v>
      </c>
      <c r="E193" s="39" t="str">
        <f t="shared" si="23"/>
        <v/>
      </c>
      <c r="F193" s="39">
        <f t="shared" si="24"/>
        <v>2.1869639794168096E-2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248</v>
      </c>
      <c r="D194" s="38">
        <v>158</v>
      </c>
      <c r="E194" s="39">
        <f t="shared" si="23"/>
        <v>8.4096303831807384E-3</v>
      </c>
      <c r="F194" s="39">
        <f t="shared" si="24"/>
        <v>5.6460834762721559E-3</v>
      </c>
      <c r="G194" s="39">
        <f t="shared" si="26"/>
        <v>-0.36290322580645162</v>
      </c>
      <c r="H194" s="39">
        <f t="shared" si="25"/>
        <v>-3.0518819938962359E-3</v>
      </c>
    </row>
    <row r="195" spans="1:8" s="40" customFormat="1" x14ac:dyDescent="0.2">
      <c r="A195" s="36"/>
      <c r="B195" s="37" t="s">
        <v>180</v>
      </c>
      <c r="C195" s="38">
        <v>15</v>
      </c>
      <c r="D195" s="38">
        <v>10</v>
      </c>
      <c r="E195" s="39">
        <f t="shared" si="23"/>
        <v>5.0864699898270599E-4</v>
      </c>
      <c r="F195" s="39">
        <f t="shared" si="24"/>
        <v>3.57347055460263E-4</v>
      </c>
      <c r="G195" s="39">
        <f t="shared" si="26"/>
        <v>-0.33333333333333331</v>
      </c>
      <c r="H195" s="39">
        <f t="shared" si="25"/>
        <v>-1.6954899966090199E-4</v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65</v>
      </c>
      <c r="D197" s="38">
        <v>63</v>
      </c>
      <c r="E197" s="39">
        <f t="shared" si="23"/>
        <v>2.204136995591726E-3</v>
      </c>
      <c r="F197" s="39">
        <f t="shared" si="24"/>
        <v>2.2512864493996572E-3</v>
      </c>
      <c r="G197" s="39">
        <f t="shared" si="26"/>
        <v>-3.0769230769230771E-2</v>
      </c>
      <c r="H197" s="39">
        <f t="shared" si="25"/>
        <v>-6.7819599864360803E-5</v>
      </c>
    </row>
    <row r="198" spans="1:8" s="40" customFormat="1" x14ac:dyDescent="0.2">
      <c r="A198" s="36"/>
      <c r="B198" s="37" t="s">
        <v>183</v>
      </c>
      <c r="C198" s="38">
        <v>13</v>
      </c>
      <c r="D198" s="38">
        <v>2</v>
      </c>
      <c r="E198" s="39">
        <f t="shared" si="23"/>
        <v>4.4082739911834523E-4</v>
      </c>
      <c r="F198" s="39">
        <f t="shared" si="24"/>
        <v>7.14694110920526E-5</v>
      </c>
      <c r="G198" s="39">
        <f t="shared" si="26"/>
        <v>-0.84615384615384615</v>
      </c>
      <c r="H198" s="39">
        <f t="shared" si="25"/>
        <v>-3.7300779925398441E-4</v>
      </c>
    </row>
    <row r="199" spans="1:8" s="40" customFormat="1" x14ac:dyDescent="0.2">
      <c r="A199" s="36"/>
      <c r="B199" s="37" t="s">
        <v>184</v>
      </c>
      <c r="C199" s="38">
        <v>103</v>
      </c>
      <c r="D199" s="38">
        <v>75</v>
      </c>
      <c r="E199" s="39">
        <f t="shared" si="23"/>
        <v>3.492709393014581E-3</v>
      </c>
      <c r="F199" s="39">
        <f t="shared" si="24"/>
        <v>2.6801029159519724E-3</v>
      </c>
      <c r="G199" s="39">
        <f t="shared" si="26"/>
        <v>-0.27184466019417475</v>
      </c>
      <c r="H199" s="39">
        <f t="shared" si="25"/>
        <v>-9.494743981010511E-4</v>
      </c>
    </row>
    <row r="200" spans="1:8" s="40" customFormat="1" ht="25.5" x14ac:dyDescent="0.2">
      <c r="A200" s="36"/>
      <c r="B200" s="37" t="s">
        <v>185</v>
      </c>
      <c r="C200" s="38">
        <v>142</v>
      </c>
      <c r="D200" s="38">
        <v>104</v>
      </c>
      <c r="E200" s="39">
        <f t="shared" si="23"/>
        <v>4.8151915903696168E-3</v>
      </c>
      <c r="F200" s="39">
        <f t="shared" si="24"/>
        <v>3.7164093767867354E-3</v>
      </c>
      <c r="G200" s="39">
        <f t="shared" si="26"/>
        <v>-0.26760563380281688</v>
      </c>
      <c r="H200" s="39">
        <f t="shared" si="25"/>
        <v>-1.288572397422855E-3</v>
      </c>
    </row>
    <row r="201" spans="1:8" s="40" customFormat="1" x14ac:dyDescent="0.2">
      <c r="A201" s="36"/>
      <c r="B201" s="37" t="s">
        <v>186</v>
      </c>
      <c r="C201" s="38">
        <v>595</v>
      </c>
      <c r="D201" s="38">
        <v>370</v>
      </c>
      <c r="E201" s="39">
        <f t="shared" si="23"/>
        <v>2.0176330959647337E-2</v>
      </c>
      <c r="F201" s="39">
        <f t="shared" si="24"/>
        <v>1.3221841052029731E-2</v>
      </c>
      <c r="G201" s="39">
        <f t="shared" si="26"/>
        <v>-0.37815126050420167</v>
      </c>
      <c r="H201" s="39">
        <f t="shared" si="25"/>
        <v>-7.6297049847405896E-3</v>
      </c>
    </row>
    <row r="202" spans="1:8" s="40" customFormat="1" x14ac:dyDescent="0.2">
      <c r="A202" s="36"/>
      <c r="B202" s="37" t="s">
        <v>187</v>
      </c>
      <c r="C202" s="38">
        <v>780</v>
      </c>
      <c r="D202" s="38">
        <v>494</v>
      </c>
      <c r="E202" s="39">
        <f t="shared" si="23"/>
        <v>2.6449643947100712E-2</v>
      </c>
      <c r="F202" s="39">
        <f t="shared" si="24"/>
        <v>1.7652944539736991E-2</v>
      </c>
      <c r="G202" s="39">
        <f t="shared" si="26"/>
        <v>-0.36666666666666664</v>
      </c>
      <c r="H202" s="39">
        <f t="shared" si="25"/>
        <v>-9.6982027806035934E-3</v>
      </c>
    </row>
    <row r="203" spans="1:8" s="40" customFormat="1" x14ac:dyDescent="0.2">
      <c r="A203" s="36"/>
      <c r="B203" s="37" t="s">
        <v>188</v>
      </c>
      <c r="C203" s="38">
        <v>1309</v>
      </c>
      <c r="D203" s="38">
        <v>648</v>
      </c>
      <c r="E203" s="39">
        <f t="shared" si="23"/>
        <v>4.4387928111224141E-2</v>
      </c>
      <c r="F203" s="39">
        <f t="shared" si="24"/>
        <v>2.3156089193825044E-2</v>
      </c>
      <c r="G203" s="39">
        <f t="shared" si="26"/>
        <v>-0.50496562261268141</v>
      </c>
      <c r="H203" s="39">
        <f t="shared" si="25"/>
        <v>-2.2414377755171241E-2</v>
      </c>
    </row>
    <row r="204" spans="1:8" s="40" customFormat="1" x14ac:dyDescent="0.2">
      <c r="A204" s="36"/>
      <c r="B204" s="37" t="s">
        <v>189</v>
      </c>
      <c r="C204" s="38">
        <v>1132</v>
      </c>
      <c r="D204" s="38">
        <v>636</v>
      </c>
      <c r="E204" s="39">
        <f t="shared" si="23"/>
        <v>3.8385893523228215E-2</v>
      </c>
      <c r="F204" s="39">
        <f t="shared" si="24"/>
        <v>2.2727272727272728E-2</v>
      </c>
      <c r="G204" s="39">
        <f t="shared" si="26"/>
        <v>-0.43816254416961131</v>
      </c>
      <c r="H204" s="39">
        <f t="shared" si="25"/>
        <v>-1.681926076636148E-2</v>
      </c>
    </row>
    <row r="205" spans="1:8" s="40" customFormat="1" x14ac:dyDescent="0.2">
      <c r="A205" s="36"/>
      <c r="B205" s="37" t="s">
        <v>190</v>
      </c>
      <c r="C205" s="38">
        <v>242</v>
      </c>
      <c r="D205" s="38">
        <v>294</v>
      </c>
      <c r="E205" s="39">
        <f t="shared" ref="E205:E236" si="27">+IF(C205=0,"",C205/C$173)</f>
        <v>8.2061715835876573E-3</v>
      </c>
      <c r="F205" s="39">
        <f t="shared" ref="F205:F236" si="28">+IF(D205=0,"",D205/D$173)</f>
        <v>1.0506003430531732E-2</v>
      </c>
      <c r="G205" s="39">
        <f t="shared" si="26"/>
        <v>0.21487603305785125</v>
      </c>
      <c r="H205" s="39">
        <f t="shared" ref="H205:H236" si="29">+IF(OR(AND(E205=""),(G205="")),"",E205*G205)</f>
        <v>1.7633095964733809E-3</v>
      </c>
    </row>
    <row r="206" spans="1:8" s="40" customFormat="1" x14ac:dyDescent="0.2">
      <c r="A206" s="36"/>
      <c r="B206" s="37" t="s">
        <v>191</v>
      </c>
      <c r="C206" s="38">
        <v>157</v>
      </c>
      <c r="D206" s="38">
        <v>134</v>
      </c>
      <c r="E206" s="39">
        <f t="shared" si="27"/>
        <v>5.323838589352323E-3</v>
      </c>
      <c r="F206" s="39">
        <f t="shared" si="28"/>
        <v>4.7884505431675245E-3</v>
      </c>
      <c r="G206" s="39">
        <f t="shared" ref="G206:G237" si="30">+IF(AND(C206=0,D206=0)," ",IF(C206=0,1,IF(D206=0,-1,(D206-C206)/C206)))</f>
        <v>-0.1464968152866242</v>
      </c>
      <c r="H206" s="39">
        <f t="shared" si="29"/>
        <v>-7.7992539844014925E-4</v>
      </c>
    </row>
    <row r="207" spans="1:8" s="40" customFormat="1" x14ac:dyDescent="0.2">
      <c r="A207" s="36"/>
      <c r="B207" s="37" t="s">
        <v>192</v>
      </c>
      <c r="C207" s="38">
        <v>6</v>
      </c>
      <c r="D207" s="38">
        <v>0</v>
      </c>
      <c r="E207" s="39">
        <f t="shared" si="27"/>
        <v>2.0345879959308239E-4</v>
      </c>
      <c r="F207" s="39" t="str">
        <f t="shared" si="28"/>
        <v/>
      </c>
      <c r="G207" s="39">
        <f t="shared" si="30"/>
        <v>-1</v>
      </c>
      <c r="H207" s="39">
        <f t="shared" si="29"/>
        <v>-2.0345879959308239E-4</v>
      </c>
    </row>
    <row r="208" spans="1:8" s="40" customFormat="1" x14ac:dyDescent="0.2">
      <c r="A208" s="36"/>
      <c r="B208" s="37" t="s">
        <v>193</v>
      </c>
      <c r="C208" s="38">
        <v>533</v>
      </c>
      <c r="D208" s="38">
        <v>312</v>
      </c>
      <c r="E208" s="39">
        <f t="shared" si="27"/>
        <v>1.8073923363852152E-2</v>
      </c>
      <c r="F208" s="39">
        <f t="shared" si="28"/>
        <v>1.1149228130360206E-2</v>
      </c>
      <c r="G208" s="39">
        <f t="shared" si="30"/>
        <v>-0.41463414634146339</v>
      </c>
      <c r="H208" s="39">
        <f t="shared" si="29"/>
        <v>-7.4940657850118674E-3</v>
      </c>
    </row>
    <row r="209" spans="1:8" s="40" customFormat="1" x14ac:dyDescent="0.2">
      <c r="A209" s="36"/>
      <c r="B209" s="37" t="s">
        <v>194</v>
      </c>
      <c r="C209" s="38">
        <v>214</v>
      </c>
      <c r="D209" s="38">
        <v>148</v>
      </c>
      <c r="E209" s="39">
        <f t="shared" si="27"/>
        <v>7.2566971854866056E-3</v>
      </c>
      <c r="F209" s="39">
        <f t="shared" si="28"/>
        <v>5.2887364208118928E-3</v>
      </c>
      <c r="G209" s="39">
        <f t="shared" si="30"/>
        <v>-0.30841121495327101</v>
      </c>
      <c r="H209" s="39">
        <f t="shared" si="29"/>
        <v>-2.2380467955239063E-3</v>
      </c>
    </row>
    <row r="210" spans="1:8" s="40" customFormat="1" x14ac:dyDescent="0.2">
      <c r="A210" s="36"/>
      <c r="B210" s="37" t="s">
        <v>195</v>
      </c>
      <c r="C210" s="38">
        <v>176</v>
      </c>
      <c r="D210" s="38">
        <v>122</v>
      </c>
      <c r="E210" s="39">
        <f t="shared" si="27"/>
        <v>5.9681247880637505E-3</v>
      </c>
      <c r="F210" s="39">
        <f t="shared" si="28"/>
        <v>4.3596340766152084E-3</v>
      </c>
      <c r="G210" s="39">
        <f t="shared" si="30"/>
        <v>-0.30681818181818182</v>
      </c>
      <c r="H210" s="39">
        <f t="shared" si="29"/>
        <v>-1.8311291963377418E-3</v>
      </c>
    </row>
    <row r="211" spans="1:8" s="40" customFormat="1" x14ac:dyDescent="0.2">
      <c r="A211" s="36"/>
      <c r="B211" s="37" t="s">
        <v>196</v>
      </c>
      <c r="C211" s="38">
        <v>10</v>
      </c>
      <c r="D211" s="38">
        <v>21</v>
      </c>
      <c r="E211" s="39">
        <f t="shared" si="27"/>
        <v>3.3909799932180403E-4</v>
      </c>
      <c r="F211" s="39">
        <f t="shared" si="28"/>
        <v>7.5042881646655228E-4</v>
      </c>
      <c r="G211" s="39">
        <f t="shared" si="30"/>
        <v>1.1000000000000001</v>
      </c>
      <c r="H211" s="39">
        <f t="shared" si="29"/>
        <v>3.7300779925398446E-4</v>
      </c>
    </row>
    <row r="212" spans="1:8" s="40" customFormat="1" x14ac:dyDescent="0.2">
      <c r="A212" s="36"/>
      <c r="B212" s="37" t="s">
        <v>197</v>
      </c>
      <c r="C212" s="38">
        <v>21</v>
      </c>
      <c r="D212" s="38">
        <v>12</v>
      </c>
      <c r="E212" s="39">
        <f t="shared" si="27"/>
        <v>7.1210579857578838E-4</v>
      </c>
      <c r="F212" s="39">
        <f t="shared" si="28"/>
        <v>4.288164665523156E-4</v>
      </c>
      <c r="G212" s="39">
        <f t="shared" si="30"/>
        <v>-0.42857142857142855</v>
      </c>
      <c r="H212" s="39">
        <f t="shared" si="29"/>
        <v>-3.0518819938962359E-4</v>
      </c>
    </row>
    <row r="213" spans="1:8" s="40" customFormat="1" ht="25.5" x14ac:dyDescent="0.2">
      <c r="A213" s="36"/>
      <c r="B213" s="37" t="s">
        <v>198</v>
      </c>
      <c r="C213" s="38">
        <v>1296</v>
      </c>
      <c r="D213" s="38">
        <v>930</v>
      </c>
      <c r="E213" s="39">
        <f t="shared" si="27"/>
        <v>4.3947100712105801E-2</v>
      </c>
      <c r="F213" s="39">
        <f t="shared" si="28"/>
        <v>3.3233276157804463E-2</v>
      </c>
      <c r="G213" s="39">
        <f t="shared" si="30"/>
        <v>-0.28240740740740738</v>
      </c>
      <c r="H213" s="39">
        <f t="shared" si="29"/>
        <v>-1.2410986775178027E-2</v>
      </c>
    </row>
    <row r="214" spans="1:8" s="40" customFormat="1" x14ac:dyDescent="0.2">
      <c r="A214" s="36"/>
      <c r="B214" s="37" t="s">
        <v>199</v>
      </c>
      <c r="C214" s="38">
        <v>95</v>
      </c>
      <c r="D214" s="38">
        <v>95</v>
      </c>
      <c r="E214" s="39">
        <f t="shared" si="27"/>
        <v>3.221430993557138E-3</v>
      </c>
      <c r="F214" s="39">
        <f t="shared" si="28"/>
        <v>3.3947970268724988E-3</v>
      </c>
      <c r="G214" s="39">
        <f t="shared" si="30"/>
        <v>0</v>
      </c>
      <c r="H214" s="39">
        <f t="shared" si="29"/>
        <v>0</v>
      </c>
    </row>
    <row r="215" spans="1:8" s="40" customFormat="1" ht="25.5" x14ac:dyDescent="0.2">
      <c r="A215" s="36"/>
      <c r="B215" s="37" t="s">
        <v>200</v>
      </c>
      <c r="C215" s="38">
        <v>43</v>
      </c>
      <c r="D215" s="38">
        <v>38</v>
      </c>
      <c r="E215" s="39">
        <f t="shared" si="27"/>
        <v>1.4581213970837573E-3</v>
      </c>
      <c r="F215" s="39">
        <f t="shared" si="28"/>
        <v>1.3579188107489995E-3</v>
      </c>
      <c r="G215" s="39">
        <f t="shared" si="30"/>
        <v>-0.11627906976744186</v>
      </c>
      <c r="H215" s="39">
        <f t="shared" si="29"/>
        <v>-1.6954899966090201E-4</v>
      </c>
    </row>
    <row r="216" spans="1:8" s="40" customFormat="1" ht="25.5" x14ac:dyDescent="0.2">
      <c r="A216" s="36"/>
      <c r="B216" s="37" t="s">
        <v>201</v>
      </c>
      <c r="C216" s="38">
        <v>13</v>
      </c>
      <c r="D216" s="38">
        <v>12</v>
      </c>
      <c r="E216" s="39">
        <f t="shared" si="27"/>
        <v>4.4082739911834523E-4</v>
      </c>
      <c r="F216" s="39">
        <f t="shared" si="28"/>
        <v>4.288164665523156E-4</v>
      </c>
      <c r="G216" s="39">
        <f t="shared" si="30"/>
        <v>-7.6923076923076927E-2</v>
      </c>
      <c r="H216" s="39">
        <f t="shared" si="29"/>
        <v>-3.3909799932180401E-5</v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3</v>
      </c>
      <c r="E217" s="39" t="str">
        <f t="shared" si="27"/>
        <v/>
      </c>
      <c r="F217" s="39">
        <f t="shared" si="28"/>
        <v>1.072041166380789E-4</v>
      </c>
      <c r="G217" s="39">
        <f t="shared" si="30"/>
        <v>1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286</v>
      </c>
      <c r="E218" s="39" t="str">
        <f t="shared" si="27"/>
        <v/>
      </c>
      <c r="F218" s="39">
        <f t="shared" si="28"/>
        <v>1.0220125786163521E-2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7</v>
      </c>
      <c r="E219" s="39" t="str">
        <f t="shared" si="27"/>
        <v/>
      </c>
      <c r="F219" s="39">
        <f t="shared" si="28"/>
        <v>2.5014293882218413E-4</v>
      </c>
      <c r="G219" s="39">
        <f t="shared" si="30"/>
        <v>1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1</v>
      </c>
      <c r="D220" s="38">
        <v>0</v>
      </c>
      <c r="E220" s="39">
        <f t="shared" si="27"/>
        <v>3.3909799932180401E-5</v>
      </c>
      <c r="F220" s="39" t="str">
        <f t="shared" si="28"/>
        <v/>
      </c>
      <c r="G220" s="39">
        <f t="shared" si="30"/>
        <v>-1</v>
      </c>
      <c r="H220" s="39">
        <f t="shared" si="29"/>
        <v>-3.3909799932180401E-5</v>
      </c>
    </row>
    <row r="221" spans="1:8" s="40" customFormat="1" x14ac:dyDescent="0.2">
      <c r="A221" s="36"/>
      <c r="B221" s="37" t="s">
        <v>206</v>
      </c>
      <c r="C221" s="38">
        <v>10</v>
      </c>
      <c r="D221" s="38">
        <v>51</v>
      </c>
      <c r="E221" s="39">
        <f t="shared" si="27"/>
        <v>3.3909799932180403E-4</v>
      </c>
      <c r="F221" s="39">
        <f t="shared" si="28"/>
        <v>1.8224699828473414E-3</v>
      </c>
      <c r="G221" s="39">
        <f t="shared" si="30"/>
        <v>4.0999999999999996</v>
      </c>
      <c r="H221" s="39">
        <f t="shared" si="29"/>
        <v>1.3903017972193964E-3</v>
      </c>
    </row>
    <row r="222" spans="1:8" s="40" customFormat="1" x14ac:dyDescent="0.2">
      <c r="A222" s="36"/>
      <c r="B222" s="37" t="s">
        <v>207</v>
      </c>
      <c r="C222" s="38">
        <v>36</v>
      </c>
      <c r="D222" s="38">
        <v>11</v>
      </c>
      <c r="E222" s="39">
        <f t="shared" si="27"/>
        <v>1.2207527975584944E-3</v>
      </c>
      <c r="F222" s="39">
        <f t="shared" si="28"/>
        <v>3.9308176100628933E-4</v>
      </c>
      <c r="G222" s="39">
        <f t="shared" si="30"/>
        <v>-0.69444444444444442</v>
      </c>
      <c r="H222" s="39">
        <f t="shared" si="29"/>
        <v>-8.4774499830450991E-4</v>
      </c>
    </row>
    <row r="223" spans="1:8" s="40" customFormat="1" x14ac:dyDescent="0.2">
      <c r="A223" s="36"/>
      <c r="B223" s="37" t="s">
        <v>208</v>
      </c>
      <c r="C223" s="38">
        <v>14</v>
      </c>
      <c r="D223" s="38">
        <v>0</v>
      </c>
      <c r="E223" s="39">
        <f t="shared" si="27"/>
        <v>4.7473719905052561E-4</v>
      </c>
      <c r="F223" s="39" t="str">
        <f t="shared" si="28"/>
        <v/>
      </c>
      <c r="G223" s="39">
        <f t="shared" si="30"/>
        <v>-1</v>
      </c>
      <c r="H223" s="39">
        <f t="shared" si="29"/>
        <v>-4.7473719905052561E-4</v>
      </c>
    </row>
    <row r="224" spans="1:8" s="40" customFormat="1" x14ac:dyDescent="0.2">
      <c r="A224" s="36"/>
      <c r="B224" s="37" t="s">
        <v>209</v>
      </c>
      <c r="C224" s="38">
        <v>13</v>
      </c>
      <c r="D224" s="38">
        <v>2</v>
      </c>
      <c r="E224" s="39">
        <f t="shared" si="27"/>
        <v>4.4082739911834523E-4</v>
      </c>
      <c r="F224" s="39">
        <f t="shared" si="28"/>
        <v>7.14694110920526E-5</v>
      </c>
      <c r="G224" s="39">
        <f t="shared" si="30"/>
        <v>-0.84615384615384615</v>
      </c>
      <c r="H224" s="39">
        <f t="shared" si="29"/>
        <v>-3.7300779925398441E-4</v>
      </c>
    </row>
    <row r="225" spans="1:8" s="40" customFormat="1" x14ac:dyDescent="0.2">
      <c r="A225" s="36"/>
      <c r="B225" s="37" t="s">
        <v>210</v>
      </c>
      <c r="C225" s="38">
        <v>1649</v>
      </c>
      <c r="D225" s="38">
        <v>1415</v>
      </c>
      <c r="E225" s="39">
        <f t="shared" si="27"/>
        <v>5.5917260088165478E-2</v>
      </c>
      <c r="F225" s="39">
        <f t="shared" si="28"/>
        <v>5.0564608347627216E-2</v>
      </c>
      <c r="G225" s="39">
        <f t="shared" si="30"/>
        <v>-0.14190418435415403</v>
      </c>
      <c r="H225" s="39">
        <f t="shared" si="29"/>
        <v>-7.934893184130213E-3</v>
      </c>
    </row>
    <row r="226" spans="1:8" s="40" customFormat="1" x14ac:dyDescent="0.2">
      <c r="A226" s="36"/>
      <c r="B226" s="37" t="s">
        <v>211</v>
      </c>
      <c r="C226" s="38">
        <v>34</v>
      </c>
      <c r="D226" s="38">
        <v>0</v>
      </c>
      <c r="E226" s="39">
        <f t="shared" si="27"/>
        <v>1.1529331976941335E-3</v>
      </c>
      <c r="F226" s="39" t="str">
        <f t="shared" si="28"/>
        <v/>
      </c>
      <c r="G226" s="39">
        <f t="shared" si="30"/>
        <v>-1</v>
      </c>
      <c r="H226" s="39">
        <f t="shared" si="29"/>
        <v>-1.1529331976941335E-3</v>
      </c>
    </row>
    <row r="227" spans="1:8" s="40" customFormat="1" x14ac:dyDescent="0.2">
      <c r="A227" s="36"/>
      <c r="B227" s="37" t="s">
        <v>212</v>
      </c>
      <c r="C227" s="38">
        <v>32</v>
      </c>
      <c r="D227" s="38">
        <v>78</v>
      </c>
      <c r="E227" s="39">
        <f t="shared" si="27"/>
        <v>1.0851135978297728E-3</v>
      </c>
      <c r="F227" s="39">
        <f t="shared" si="28"/>
        <v>2.7873070325900515E-3</v>
      </c>
      <c r="G227" s="39">
        <f t="shared" si="30"/>
        <v>1.4375</v>
      </c>
      <c r="H227" s="39">
        <f t="shared" si="29"/>
        <v>1.5598507968802985E-3</v>
      </c>
    </row>
    <row r="228" spans="1:8" s="40" customFormat="1" x14ac:dyDescent="0.2">
      <c r="A228" s="36"/>
      <c r="B228" s="37" t="s">
        <v>213</v>
      </c>
      <c r="C228" s="38">
        <v>55</v>
      </c>
      <c r="D228" s="38">
        <v>46</v>
      </c>
      <c r="E228" s="39">
        <f t="shared" si="27"/>
        <v>1.8650389962699221E-3</v>
      </c>
      <c r="F228" s="39">
        <f t="shared" si="28"/>
        <v>1.6437964551172099E-3</v>
      </c>
      <c r="G228" s="39">
        <f t="shared" si="30"/>
        <v>-0.16363636363636364</v>
      </c>
      <c r="H228" s="39">
        <f t="shared" si="29"/>
        <v>-3.0518819938962359E-4</v>
      </c>
    </row>
    <row r="229" spans="1:8" s="40" customFormat="1" x14ac:dyDescent="0.2">
      <c r="A229" s="36"/>
      <c r="B229" s="37" t="s">
        <v>214</v>
      </c>
      <c r="C229" s="38">
        <v>2</v>
      </c>
      <c r="D229" s="38">
        <v>1</v>
      </c>
      <c r="E229" s="39">
        <f t="shared" si="27"/>
        <v>6.7819599864360803E-5</v>
      </c>
      <c r="F229" s="39">
        <f t="shared" si="28"/>
        <v>3.57347055460263E-5</v>
      </c>
      <c r="G229" s="39">
        <f t="shared" si="30"/>
        <v>-0.5</v>
      </c>
      <c r="H229" s="39">
        <f t="shared" si="29"/>
        <v>-3.3909799932180401E-5</v>
      </c>
    </row>
    <row r="230" spans="1:8" s="40" customFormat="1" x14ac:dyDescent="0.2">
      <c r="A230" s="36"/>
      <c r="B230" s="37" t="s">
        <v>215</v>
      </c>
      <c r="C230" s="38">
        <v>52</v>
      </c>
      <c r="D230" s="38">
        <v>13</v>
      </c>
      <c r="E230" s="39">
        <f t="shared" si="27"/>
        <v>1.7633095964733809E-3</v>
      </c>
      <c r="F230" s="39">
        <f t="shared" si="28"/>
        <v>4.6455117209834193E-4</v>
      </c>
      <c r="G230" s="39">
        <f t="shared" si="30"/>
        <v>-0.75</v>
      </c>
      <c r="H230" s="39">
        <f t="shared" si="29"/>
        <v>-1.3224821973550358E-3</v>
      </c>
    </row>
    <row r="231" spans="1:8" s="40" customFormat="1" x14ac:dyDescent="0.2">
      <c r="A231" s="36"/>
      <c r="B231" s="37" t="s">
        <v>216</v>
      </c>
      <c r="C231" s="38">
        <v>1</v>
      </c>
      <c r="D231" s="38">
        <v>0</v>
      </c>
      <c r="E231" s="39">
        <f t="shared" si="27"/>
        <v>3.3909799932180401E-5</v>
      </c>
      <c r="F231" s="39" t="str">
        <f t="shared" si="28"/>
        <v/>
      </c>
      <c r="G231" s="39">
        <f t="shared" si="30"/>
        <v>-1</v>
      </c>
      <c r="H231" s="39">
        <f t="shared" si="29"/>
        <v>-3.3909799932180401E-5</v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168</v>
      </c>
      <c r="E232" s="39" t="str">
        <f t="shared" si="27"/>
        <v/>
      </c>
      <c r="F232" s="39">
        <f t="shared" si="28"/>
        <v>6.0034305317324182E-3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16</v>
      </c>
      <c r="D233" s="38">
        <v>12</v>
      </c>
      <c r="E233" s="39">
        <f t="shared" si="27"/>
        <v>5.4255679891488642E-4</v>
      </c>
      <c r="F233" s="39">
        <f t="shared" si="28"/>
        <v>4.288164665523156E-4</v>
      </c>
      <c r="G233" s="39">
        <f t="shared" si="30"/>
        <v>-0.25</v>
      </c>
      <c r="H233" s="39">
        <f t="shared" si="29"/>
        <v>-1.3563919972872161E-4</v>
      </c>
    </row>
    <row r="234" spans="1:8" s="40" customFormat="1" x14ac:dyDescent="0.2">
      <c r="A234" s="36"/>
      <c r="B234" s="37" t="s">
        <v>219</v>
      </c>
      <c r="C234" s="38">
        <v>2</v>
      </c>
      <c r="D234" s="38">
        <v>1</v>
      </c>
      <c r="E234" s="39">
        <f t="shared" si="27"/>
        <v>6.7819599864360803E-5</v>
      </c>
      <c r="F234" s="39">
        <f t="shared" si="28"/>
        <v>3.57347055460263E-5</v>
      </c>
      <c r="G234" s="39">
        <f t="shared" si="30"/>
        <v>-0.5</v>
      </c>
      <c r="H234" s="39">
        <f t="shared" si="29"/>
        <v>-3.3909799932180401E-5</v>
      </c>
    </row>
    <row r="235" spans="1:8" s="40" customFormat="1" x14ac:dyDescent="0.2">
      <c r="A235" s="36"/>
      <c r="B235" s="37" t="s">
        <v>220</v>
      </c>
      <c r="C235" s="38">
        <v>3</v>
      </c>
      <c r="D235" s="38">
        <v>0</v>
      </c>
      <c r="E235" s="39">
        <f t="shared" si="27"/>
        <v>1.017293997965412E-4</v>
      </c>
      <c r="F235" s="39" t="str">
        <f t="shared" si="28"/>
        <v/>
      </c>
      <c r="G235" s="39">
        <f t="shared" si="30"/>
        <v>-1</v>
      </c>
      <c r="H235" s="39">
        <f t="shared" si="29"/>
        <v>-1.017293997965412E-4</v>
      </c>
    </row>
    <row r="236" spans="1:8" s="40" customFormat="1" ht="25.5" x14ac:dyDescent="0.2">
      <c r="A236" s="36"/>
      <c r="B236" s="37" t="s">
        <v>221</v>
      </c>
      <c r="C236" s="38">
        <v>98</v>
      </c>
      <c r="D236" s="38">
        <v>80</v>
      </c>
      <c r="E236" s="39">
        <f t="shared" si="27"/>
        <v>3.3231603933536794E-3</v>
      </c>
      <c r="F236" s="39">
        <f t="shared" si="28"/>
        <v>2.858776443682104E-3</v>
      </c>
      <c r="G236" s="39">
        <f t="shared" si="30"/>
        <v>-0.18367346938775511</v>
      </c>
      <c r="H236" s="39">
        <f t="shared" si="29"/>
        <v>-6.1037639877924729E-4</v>
      </c>
    </row>
    <row r="237" spans="1:8" s="40" customFormat="1" ht="25.5" x14ac:dyDescent="0.2">
      <c r="A237" s="36"/>
      <c r="B237" s="37" t="s">
        <v>222</v>
      </c>
      <c r="C237" s="38">
        <v>3</v>
      </c>
      <c r="D237" s="38">
        <v>1</v>
      </c>
      <c r="E237" s="39">
        <f t="shared" ref="E237:E268" si="31">+IF(C237=0,"",C237/C$173)</f>
        <v>1.017293997965412E-4</v>
      </c>
      <c r="F237" s="39">
        <f t="shared" ref="F237:F268" si="32">+IF(D237=0,"",D237/D$173)</f>
        <v>3.57347055460263E-5</v>
      </c>
      <c r="G237" s="39">
        <f t="shared" si="30"/>
        <v>-0.66666666666666663</v>
      </c>
      <c r="H237" s="39">
        <f t="shared" ref="H237:H268" si="33">+IF(OR(AND(E237=""),(G237="")),"",E237*G237)</f>
        <v>-6.7819599864360789E-5</v>
      </c>
    </row>
    <row r="238" spans="1:8" s="40" customFormat="1" x14ac:dyDescent="0.2">
      <c r="A238" s="36"/>
      <c r="B238" s="37" t="s">
        <v>223</v>
      </c>
      <c r="C238" s="38">
        <v>818</v>
      </c>
      <c r="D238" s="38">
        <v>686</v>
      </c>
      <c r="E238" s="39">
        <f t="shared" si="31"/>
        <v>2.7738216344523569E-2</v>
      </c>
      <c r="F238" s="39">
        <f t="shared" si="32"/>
        <v>2.4514008004574043E-2</v>
      </c>
      <c r="G238" s="39">
        <f t="shared" ref="G238:G269" si="34">+IF(AND(C238=0,D238=0)," ",IF(C238=0,1,IF(D238=0,-1,(D238-C238)/C238)))</f>
        <v>-0.16136919315403422</v>
      </c>
      <c r="H238" s="39">
        <f t="shared" si="33"/>
        <v>-4.4760935910478127E-3</v>
      </c>
    </row>
    <row r="239" spans="1:8" s="40" customFormat="1" x14ac:dyDescent="0.2">
      <c r="A239" s="36"/>
      <c r="B239" s="37" t="s">
        <v>224</v>
      </c>
      <c r="C239" s="38">
        <v>5</v>
      </c>
      <c r="D239" s="38">
        <v>6</v>
      </c>
      <c r="E239" s="39">
        <f t="shared" si="31"/>
        <v>1.6954899966090201E-4</v>
      </c>
      <c r="F239" s="39">
        <f t="shared" si="32"/>
        <v>2.144082332761578E-4</v>
      </c>
      <c r="G239" s="39">
        <f t="shared" si="34"/>
        <v>0.2</v>
      </c>
      <c r="H239" s="39">
        <f t="shared" si="33"/>
        <v>3.3909799932180401E-5</v>
      </c>
    </row>
    <row r="240" spans="1:8" s="40" customFormat="1" ht="25.5" x14ac:dyDescent="0.2">
      <c r="A240" s="36"/>
      <c r="B240" s="37" t="s">
        <v>225</v>
      </c>
      <c r="C240" s="38">
        <v>11</v>
      </c>
      <c r="D240" s="38">
        <v>1</v>
      </c>
      <c r="E240" s="39">
        <f t="shared" si="31"/>
        <v>3.7300779925398441E-4</v>
      </c>
      <c r="F240" s="39">
        <f t="shared" si="32"/>
        <v>3.57347055460263E-5</v>
      </c>
      <c r="G240" s="39">
        <f t="shared" si="34"/>
        <v>-0.90909090909090906</v>
      </c>
      <c r="H240" s="39">
        <f t="shared" si="33"/>
        <v>-3.3909799932180397E-4</v>
      </c>
    </row>
    <row r="241" spans="1:8" s="40" customFormat="1" x14ac:dyDescent="0.2">
      <c r="A241" s="36"/>
      <c r="B241" s="37" t="s">
        <v>226</v>
      </c>
      <c r="C241" s="38">
        <v>195</v>
      </c>
      <c r="D241" s="38">
        <v>162</v>
      </c>
      <c r="E241" s="39">
        <f t="shared" si="31"/>
        <v>6.6124109867751781E-3</v>
      </c>
      <c r="F241" s="39">
        <f t="shared" si="32"/>
        <v>5.789022298456261E-3</v>
      </c>
      <c r="G241" s="39">
        <f t="shared" si="34"/>
        <v>-0.16923076923076924</v>
      </c>
      <c r="H241" s="39">
        <f t="shared" si="33"/>
        <v>-1.1190233977619532E-3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4</v>
      </c>
      <c r="D243" s="38">
        <v>2</v>
      </c>
      <c r="E243" s="39">
        <f t="shared" si="31"/>
        <v>1.3563919972872161E-4</v>
      </c>
      <c r="F243" s="39">
        <f t="shared" si="32"/>
        <v>7.14694110920526E-5</v>
      </c>
      <c r="G243" s="39">
        <f t="shared" si="34"/>
        <v>-0.5</v>
      </c>
      <c r="H243" s="39">
        <f t="shared" si="33"/>
        <v>-6.7819599864360803E-5</v>
      </c>
    </row>
    <row r="244" spans="1:8" s="40" customFormat="1" x14ac:dyDescent="0.2">
      <c r="A244" s="36"/>
      <c r="B244" s="37" t="s">
        <v>229</v>
      </c>
      <c r="C244" s="38">
        <v>102</v>
      </c>
      <c r="D244" s="38">
        <v>39</v>
      </c>
      <c r="E244" s="39">
        <f t="shared" si="31"/>
        <v>3.4587995930824007E-3</v>
      </c>
      <c r="F244" s="39">
        <f t="shared" si="32"/>
        <v>1.3936535162950257E-3</v>
      </c>
      <c r="G244" s="39">
        <f t="shared" si="34"/>
        <v>-0.61764705882352944</v>
      </c>
      <c r="H244" s="39">
        <f t="shared" si="33"/>
        <v>-2.1363173957273654E-3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7</v>
      </c>
      <c r="E245" s="39" t="str">
        <f t="shared" si="31"/>
        <v/>
      </c>
      <c r="F245" s="39">
        <f t="shared" si="32"/>
        <v>2.5014293882218413E-4</v>
      </c>
      <c r="G245" s="39">
        <f t="shared" si="34"/>
        <v>1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11</v>
      </c>
      <c r="D246" s="38">
        <v>5</v>
      </c>
      <c r="E246" s="39">
        <f t="shared" si="31"/>
        <v>3.7300779925398441E-4</v>
      </c>
      <c r="F246" s="39">
        <f t="shared" si="32"/>
        <v>1.786735277301315E-4</v>
      </c>
      <c r="G246" s="39">
        <f t="shared" si="34"/>
        <v>-0.54545454545454541</v>
      </c>
      <c r="H246" s="39">
        <f t="shared" si="33"/>
        <v>-2.0345879959308239E-4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3</v>
      </c>
      <c r="E247" s="39" t="str">
        <f t="shared" si="31"/>
        <v/>
      </c>
      <c r="F247" s="39">
        <f t="shared" si="32"/>
        <v>1.072041166380789E-4</v>
      </c>
      <c r="G247" s="39">
        <f t="shared" si="34"/>
        <v>1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8</v>
      </c>
      <c r="D248" s="38">
        <v>16</v>
      </c>
      <c r="E248" s="39">
        <f t="shared" si="31"/>
        <v>2.7127839945744321E-4</v>
      </c>
      <c r="F248" s="39">
        <f t="shared" si="32"/>
        <v>5.717552887364208E-4</v>
      </c>
      <c r="G248" s="39">
        <f t="shared" si="34"/>
        <v>1</v>
      </c>
      <c r="H248" s="39">
        <f t="shared" si="33"/>
        <v>2.7127839945744321E-4</v>
      </c>
    </row>
    <row r="249" spans="1:8" s="40" customFormat="1" x14ac:dyDescent="0.2">
      <c r="A249" s="36"/>
      <c r="B249" s="37" t="s">
        <v>234</v>
      </c>
      <c r="C249" s="38">
        <v>27</v>
      </c>
      <c r="D249" s="38">
        <v>221</v>
      </c>
      <c r="E249" s="39">
        <f t="shared" si="31"/>
        <v>9.1556459816887078E-4</v>
      </c>
      <c r="F249" s="39">
        <f t="shared" si="32"/>
        <v>7.8973699256718131E-3</v>
      </c>
      <c r="G249" s="39">
        <f t="shared" si="34"/>
        <v>7.1851851851851851</v>
      </c>
      <c r="H249" s="39">
        <f t="shared" si="33"/>
        <v>6.5785011868429973E-3</v>
      </c>
    </row>
    <row r="250" spans="1:8" s="40" customFormat="1" x14ac:dyDescent="0.2">
      <c r="A250" s="36"/>
      <c r="B250" s="37" t="s">
        <v>235</v>
      </c>
      <c r="C250" s="38">
        <v>47</v>
      </c>
      <c r="D250" s="38">
        <v>17</v>
      </c>
      <c r="E250" s="39">
        <f t="shared" si="31"/>
        <v>1.5937605968124788E-3</v>
      </c>
      <c r="F250" s="39">
        <f t="shared" si="32"/>
        <v>6.0748999428244708E-4</v>
      </c>
      <c r="G250" s="39">
        <f t="shared" si="34"/>
        <v>-0.63829787234042556</v>
      </c>
      <c r="H250" s="39">
        <f t="shared" si="33"/>
        <v>-1.017293997965412E-3</v>
      </c>
    </row>
    <row r="251" spans="1:8" s="40" customFormat="1" x14ac:dyDescent="0.2">
      <c r="A251" s="36"/>
      <c r="B251" s="37" t="s">
        <v>236</v>
      </c>
      <c r="C251" s="38">
        <v>144</v>
      </c>
      <c r="D251" s="38">
        <v>0</v>
      </c>
      <c r="E251" s="39">
        <f t="shared" si="31"/>
        <v>4.8830111902339775E-3</v>
      </c>
      <c r="F251" s="39" t="str">
        <f t="shared" si="32"/>
        <v/>
      </c>
      <c r="G251" s="39">
        <f t="shared" si="34"/>
        <v>-1</v>
      </c>
      <c r="H251" s="39">
        <f t="shared" si="33"/>
        <v>-4.8830111902339775E-3</v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7</v>
      </c>
      <c r="D253" s="38">
        <v>9</v>
      </c>
      <c r="E253" s="39">
        <f t="shared" si="31"/>
        <v>2.373685995252628E-4</v>
      </c>
      <c r="F253" s="39">
        <f t="shared" si="32"/>
        <v>3.2161234991423673E-4</v>
      </c>
      <c r="G253" s="39">
        <f t="shared" si="34"/>
        <v>0.2857142857142857</v>
      </c>
      <c r="H253" s="39">
        <f t="shared" si="33"/>
        <v>6.7819599864360803E-5</v>
      </c>
    </row>
    <row r="254" spans="1:8" s="40" customFormat="1" x14ac:dyDescent="0.2">
      <c r="A254" s="36"/>
      <c r="B254" s="37" t="s">
        <v>239</v>
      </c>
      <c r="C254" s="38">
        <v>1</v>
      </c>
      <c r="D254" s="38">
        <v>0</v>
      </c>
      <c r="E254" s="39">
        <f t="shared" si="31"/>
        <v>3.3909799932180401E-5</v>
      </c>
      <c r="F254" s="39" t="str">
        <f t="shared" si="32"/>
        <v/>
      </c>
      <c r="G254" s="39">
        <f t="shared" si="34"/>
        <v>-1</v>
      </c>
      <c r="H254" s="39">
        <f t="shared" si="33"/>
        <v>-3.3909799932180401E-5</v>
      </c>
    </row>
    <row r="255" spans="1:8" s="40" customFormat="1" ht="25.5" x14ac:dyDescent="0.2">
      <c r="A255" s="36"/>
      <c r="B255" s="37" t="s">
        <v>240</v>
      </c>
      <c r="C255" s="38">
        <v>7</v>
      </c>
      <c r="D255" s="38">
        <v>8</v>
      </c>
      <c r="E255" s="39">
        <f t="shared" si="31"/>
        <v>2.373685995252628E-4</v>
      </c>
      <c r="F255" s="39">
        <f t="shared" si="32"/>
        <v>2.858776443682104E-4</v>
      </c>
      <c r="G255" s="39">
        <f t="shared" si="34"/>
        <v>0.14285714285714285</v>
      </c>
      <c r="H255" s="39">
        <f t="shared" si="33"/>
        <v>3.3909799932180401E-5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5</v>
      </c>
      <c r="E256" s="39" t="str">
        <f t="shared" si="31"/>
        <v/>
      </c>
      <c r="F256" s="39">
        <f t="shared" si="32"/>
        <v>1.786735277301315E-4</v>
      </c>
      <c r="G256" s="39">
        <f t="shared" si="34"/>
        <v>1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2</v>
      </c>
      <c r="E257" s="39" t="str">
        <f t="shared" si="31"/>
        <v/>
      </c>
      <c r="F257" s="39">
        <f t="shared" si="32"/>
        <v>7.14694110920526E-5</v>
      </c>
      <c r="G257" s="39">
        <f t="shared" si="34"/>
        <v>1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6</v>
      </c>
      <c r="D258" s="38">
        <v>8</v>
      </c>
      <c r="E258" s="39">
        <f t="shared" si="31"/>
        <v>2.0345879959308239E-4</v>
      </c>
      <c r="F258" s="39">
        <f t="shared" si="32"/>
        <v>2.858776443682104E-4</v>
      </c>
      <c r="G258" s="39">
        <f t="shared" si="34"/>
        <v>0.33333333333333331</v>
      </c>
      <c r="H258" s="39">
        <f t="shared" si="33"/>
        <v>6.7819599864360789E-5</v>
      </c>
    </row>
    <row r="259" spans="1:8" s="40" customFormat="1" ht="25.5" x14ac:dyDescent="0.2">
      <c r="A259" s="36"/>
      <c r="B259" s="37" t="s">
        <v>244</v>
      </c>
      <c r="C259" s="38">
        <v>67</v>
      </c>
      <c r="D259" s="38">
        <v>82</v>
      </c>
      <c r="E259" s="39">
        <f t="shared" si="31"/>
        <v>2.2719565954560867E-3</v>
      </c>
      <c r="F259" s="39">
        <f t="shared" si="32"/>
        <v>2.9302458547741566E-3</v>
      </c>
      <c r="G259" s="39">
        <f t="shared" si="34"/>
        <v>0.22388059701492538</v>
      </c>
      <c r="H259" s="39">
        <f t="shared" si="33"/>
        <v>5.0864699898270599E-4</v>
      </c>
    </row>
    <row r="260" spans="1:8" s="40" customFormat="1" x14ac:dyDescent="0.2">
      <c r="A260" s="36"/>
      <c r="B260" s="37" t="s">
        <v>245</v>
      </c>
      <c r="C260" s="38">
        <v>64</v>
      </c>
      <c r="D260" s="38">
        <v>20</v>
      </c>
      <c r="E260" s="39">
        <f t="shared" si="31"/>
        <v>2.1702271956595457E-3</v>
      </c>
      <c r="F260" s="39">
        <f t="shared" si="32"/>
        <v>7.14694110920526E-4</v>
      </c>
      <c r="G260" s="39">
        <f t="shared" si="34"/>
        <v>-0.6875</v>
      </c>
      <c r="H260" s="39">
        <f t="shared" si="33"/>
        <v>-1.4920311970159376E-3</v>
      </c>
    </row>
    <row r="261" spans="1:8" s="40" customFormat="1" x14ac:dyDescent="0.2">
      <c r="A261" s="36"/>
      <c r="B261" s="37" t="s">
        <v>246</v>
      </c>
      <c r="C261" s="38">
        <v>2</v>
      </c>
      <c r="D261" s="38">
        <v>0</v>
      </c>
      <c r="E261" s="39">
        <f t="shared" si="31"/>
        <v>6.7819599864360803E-5</v>
      </c>
      <c r="F261" s="39" t="str">
        <f t="shared" si="32"/>
        <v/>
      </c>
      <c r="G261" s="39">
        <f t="shared" si="34"/>
        <v>-1</v>
      </c>
      <c r="H261" s="39">
        <f t="shared" si="33"/>
        <v>-6.7819599864360803E-5</v>
      </c>
    </row>
    <row r="262" spans="1:8" s="40" customFormat="1" x14ac:dyDescent="0.2">
      <c r="A262" s="36"/>
      <c r="B262" s="37" t="s">
        <v>247</v>
      </c>
      <c r="C262" s="38">
        <v>16</v>
      </c>
      <c r="D262" s="38">
        <v>20</v>
      </c>
      <c r="E262" s="39">
        <f t="shared" si="31"/>
        <v>5.4255679891488642E-4</v>
      </c>
      <c r="F262" s="39">
        <f t="shared" si="32"/>
        <v>7.14694110920526E-4</v>
      </c>
      <c r="G262" s="39">
        <f t="shared" si="34"/>
        <v>0.25</v>
      </c>
      <c r="H262" s="39">
        <f t="shared" si="33"/>
        <v>1.3563919972872161E-4</v>
      </c>
    </row>
    <row r="263" spans="1:8" s="40" customFormat="1" x14ac:dyDescent="0.2">
      <c r="A263" s="36"/>
      <c r="B263" s="37" t="s">
        <v>248</v>
      </c>
      <c r="C263" s="38">
        <v>5</v>
      </c>
      <c r="D263" s="38">
        <v>1</v>
      </c>
      <c r="E263" s="39">
        <f t="shared" si="31"/>
        <v>1.6954899966090201E-4</v>
      </c>
      <c r="F263" s="39">
        <f t="shared" si="32"/>
        <v>3.57347055460263E-5</v>
      </c>
      <c r="G263" s="39">
        <f t="shared" si="34"/>
        <v>-0.8</v>
      </c>
      <c r="H263" s="39">
        <f t="shared" si="33"/>
        <v>-1.3563919972872161E-4</v>
      </c>
    </row>
    <row r="264" spans="1:8" s="40" customFormat="1" x14ac:dyDescent="0.2">
      <c r="A264" s="36"/>
      <c r="B264" s="37" t="s">
        <v>249</v>
      </c>
      <c r="C264" s="38">
        <v>457</v>
      </c>
      <c r="D264" s="38">
        <v>151</v>
      </c>
      <c r="E264" s="39">
        <f t="shared" si="31"/>
        <v>1.5496778569006444E-2</v>
      </c>
      <c r="F264" s="39">
        <f t="shared" si="32"/>
        <v>5.3959405374499718E-3</v>
      </c>
      <c r="G264" s="39">
        <f t="shared" si="34"/>
        <v>-0.66958424507658643</v>
      </c>
      <c r="H264" s="39">
        <f t="shared" si="33"/>
        <v>-1.0376398779247203E-2</v>
      </c>
    </row>
    <row r="265" spans="1:8" s="40" customFormat="1" x14ac:dyDescent="0.2">
      <c r="A265" s="36"/>
      <c r="B265" s="37" t="s">
        <v>250</v>
      </c>
      <c r="C265" s="38">
        <v>15</v>
      </c>
      <c r="D265" s="38">
        <v>0</v>
      </c>
      <c r="E265" s="39">
        <f t="shared" si="31"/>
        <v>5.0864699898270599E-4</v>
      </c>
      <c r="F265" s="39" t="str">
        <f t="shared" si="32"/>
        <v/>
      </c>
      <c r="G265" s="39">
        <f t="shared" si="34"/>
        <v>-1</v>
      </c>
      <c r="H265" s="39">
        <f t="shared" si="33"/>
        <v>-5.0864699898270599E-4</v>
      </c>
    </row>
    <row r="266" spans="1:8" s="40" customFormat="1" x14ac:dyDescent="0.2">
      <c r="A266" s="36"/>
      <c r="B266" s="37" t="s">
        <v>251</v>
      </c>
      <c r="C266" s="38">
        <v>2</v>
      </c>
      <c r="D266" s="38">
        <v>0</v>
      </c>
      <c r="E266" s="39">
        <f t="shared" si="31"/>
        <v>6.7819599864360803E-5</v>
      </c>
      <c r="F266" s="39" t="str">
        <f t="shared" si="32"/>
        <v/>
      </c>
      <c r="G266" s="39">
        <f t="shared" si="34"/>
        <v>-1</v>
      </c>
      <c r="H266" s="39">
        <f t="shared" si="33"/>
        <v>-6.7819599864360803E-5</v>
      </c>
    </row>
    <row r="267" spans="1:8" s="40" customFormat="1" x14ac:dyDescent="0.2">
      <c r="A267" s="36"/>
      <c r="B267" s="37" t="s">
        <v>252</v>
      </c>
      <c r="C267" s="38">
        <v>4</v>
      </c>
      <c r="D267" s="38">
        <v>3</v>
      </c>
      <c r="E267" s="39">
        <f t="shared" si="31"/>
        <v>1.3563919972872161E-4</v>
      </c>
      <c r="F267" s="39">
        <f t="shared" si="32"/>
        <v>1.072041166380789E-4</v>
      </c>
      <c r="G267" s="39">
        <f t="shared" si="34"/>
        <v>-0.25</v>
      </c>
      <c r="H267" s="39">
        <f t="shared" si="33"/>
        <v>-3.3909799932180401E-5</v>
      </c>
    </row>
    <row r="268" spans="1:8" s="40" customFormat="1" x14ac:dyDescent="0.2">
      <c r="A268" s="36"/>
      <c r="B268" s="37" t="s">
        <v>253</v>
      </c>
      <c r="C268" s="38">
        <v>6</v>
      </c>
      <c r="D268" s="38">
        <v>4</v>
      </c>
      <c r="E268" s="39">
        <f t="shared" si="31"/>
        <v>2.0345879959308239E-4</v>
      </c>
      <c r="F268" s="39">
        <f t="shared" si="32"/>
        <v>1.429388221841052E-4</v>
      </c>
      <c r="G268" s="39">
        <f t="shared" si="34"/>
        <v>-0.33333333333333331</v>
      </c>
      <c r="H268" s="39">
        <f t="shared" si="33"/>
        <v>-6.7819599864360789E-5</v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19</v>
      </c>
      <c r="D270" s="38">
        <v>4</v>
      </c>
      <c r="E270" s="39">
        <f t="shared" si="35"/>
        <v>6.4428619871142762E-4</v>
      </c>
      <c r="F270" s="39">
        <f t="shared" si="36"/>
        <v>1.429388221841052E-4</v>
      </c>
      <c r="G270" s="39">
        <f t="shared" ref="G270:G301" si="38">+IF(AND(C270=0,D270=0)," ",IF(C270=0,1,IF(D270=0,-1,(D270-C270)/C270)))</f>
        <v>-0.78947368421052633</v>
      </c>
      <c r="H270" s="39">
        <f t="shared" si="37"/>
        <v>-5.0864699898270599E-4</v>
      </c>
    </row>
    <row r="271" spans="1:8" s="40" customFormat="1" x14ac:dyDescent="0.2">
      <c r="A271" s="36"/>
      <c r="B271" s="37" t="s">
        <v>256</v>
      </c>
      <c r="C271" s="38">
        <v>6</v>
      </c>
      <c r="D271" s="38">
        <v>30</v>
      </c>
      <c r="E271" s="39">
        <f t="shared" si="35"/>
        <v>2.0345879959308239E-4</v>
      </c>
      <c r="F271" s="39">
        <f t="shared" si="36"/>
        <v>1.0720411663807891E-3</v>
      </c>
      <c r="G271" s="39">
        <f t="shared" si="38"/>
        <v>4</v>
      </c>
      <c r="H271" s="39">
        <f t="shared" si="37"/>
        <v>8.1383519837232958E-4</v>
      </c>
    </row>
    <row r="272" spans="1:8" s="40" customFormat="1" x14ac:dyDescent="0.2">
      <c r="A272" s="36"/>
      <c r="B272" s="37" t="s">
        <v>257</v>
      </c>
      <c r="C272" s="38">
        <v>1</v>
      </c>
      <c r="D272" s="38">
        <v>0</v>
      </c>
      <c r="E272" s="39">
        <f t="shared" si="35"/>
        <v>3.3909799932180401E-5</v>
      </c>
      <c r="F272" s="39" t="str">
        <f t="shared" si="36"/>
        <v/>
      </c>
      <c r="G272" s="39">
        <f t="shared" si="38"/>
        <v>-1</v>
      </c>
      <c r="H272" s="39">
        <f t="shared" si="37"/>
        <v>-3.3909799932180401E-5</v>
      </c>
    </row>
    <row r="273" spans="1:8" s="40" customFormat="1" x14ac:dyDescent="0.2">
      <c r="A273" s="36"/>
      <c r="B273" s="37" t="s">
        <v>258</v>
      </c>
      <c r="C273" s="38">
        <v>1</v>
      </c>
      <c r="D273" s="38">
        <v>0</v>
      </c>
      <c r="E273" s="39">
        <f t="shared" si="35"/>
        <v>3.3909799932180401E-5</v>
      </c>
      <c r="F273" s="39" t="str">
        <f t="shared" si="36"/>
        <v/>
      </c>
      <c r="G273" s="39">
        <f t="shared" si="38"/>
        <v>-1</v>
      </c>
      <c r="H273" s="39">
        <f t="shared" si="37"/>
        <v>-3.3909799932180401E-5</v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359</v>
      </c>
      <c r="D275" s="38">
        <v>348</v>
      </c>
      <c r="E275" s="39">
        <f t="shared" si="35"/>
        <v>1.2173618175652764E-2</v>
      </c>
      <c r="F275" s="39">
        <f t="shared" si="36"/>
        <v>1.2435677530017153E-2</v>
      </c>
      <c r="G275" s="39">
        <f t="shared" si="38"/>
        <v>-3.0640668523676879E-2</v>
      </c>
      <c r="H275" s="39">
        <f t="shared" si="37"/>
        <v>-3.7300779925398441E-4</v>
      </c>
    </row>
    <row r="276" spans="1:8" s="40" customFormat="1" ht="25.5" x14ac:dyDescent="0.2">
      <c r="A276" s="36"/>
      <c r="B276" s="37" t="s">
        <v>261</v>
      </c>
      <c r="C276" s="38">
        <v>974</v>
      </c>
      <c r="D276" s="38">
        <v>851</v>
      </c>
      <c r="E276" s="39">
        <f t="shared" si="35"/>
        <v>3.3028145133943712E-2</v>
      </c>
      <c r="F276" s="39">
        <f t="shared" si="36"/>
        <v>3.0410234419668381E-2</v>
      </c>
      <c r="G276" s="39">
        <f t="shared" si="38"/>
        <v>-0.12628336755646818</v>
      </c>
      <c r="H276" s="39">
        <f t="shared" si="37"/>
        <v>-4.1709053916581902E-3</v>
      </c>
    </row>
    <row r="277" spans="1:8" s="40" customFormat="1" x14ac:dyDescent="0.2">
      <c r="A277" s="36"/>
      <c r="B277" s="37" t="s">
        <v>262</v>
      </c>
      <c r="C277" s="38">
        <v>165</v>
      </c>
      <c r="D277" s="38">
        <v>69</v>
      </c>
      <c r="E277" s="39">
        <f t="shared" si="35"/>
        <v>5.5951169888097656E-3</v>
      </c>
      <c r="F277" s="39">
        <f t="shared" si="36"/>
        <v>2.4656946826758148E-3</v>
      </c>
      <c r="G277" s="39">
        <f t="shared" si="38"/>
        <v>-0.58181818181818179</v>
      </c>
      <c r="H277" s="39">
        <f t="shared" si="37"/>
        <v>-3.2553407934893179E-3</v>
      </c>
    </row>
    <row r="278" spans="1:8" s="40" customFormat="1" x14ac:dyDescent="0.2">
      <c r="A278" s="36"/>
      <c r="B278" s="37" t="s">
        <v>263</v>
      </c>
      <c r="C278" s="38">
        <v>76</v>
      </c>
      <c r="D278" s="38">
        <v>55</v>
      </c>
      <c r="E278" s="39">
        <f t="shared" si="35"/>
        <v>2.5771447948457105E-3</v>
      </c>
      <c r="F278" s="39">
        <f t="shared" si="36"/>
        <v>1.9654088050314465E-3</v>
      </c>
      <c r="G278" s="39">
        <f t="shared" si="38"/>
        <v>-0.27631578947368424</v>
      </c>
      <c r="H278" s="39">
        <f t="shared" si="37"/>
        <v>-7.1210579857578849E-4</v>
      </c>
    </row>
    <row r="279" spans="1:8" s="40" customFormat="1" x14ac:dyDescent="0.2">
      <c r="A279" s="36"/>
      <c r="B279" s="37" t="s">
        <v>264</v>
      </c>
      <c r="C279" s="38">
        <v>1</v>
      </c>
      <c r="D279" s="38">
        <v>3</v>
      </c>
      <c r="E279" s="39">
        <f t="shared" si="35"/>
        <v>3.3909799932180401E-5</v>
      </c>
      <c r="F279" s="39">
        <f t="shared" si="36"/>
        <v>1.072041166380789E-4</v>
      </c>
      <c r="G279" s="39">
        <f t="shared" si="38"/>
        <v>2</v>
      </c>
      <c r="H279" s="39">
        <f t="shared" si="37"/>
        <v>6.7819599864360803E-5</v>
      </c>
    </row>
    <row r="280" spans="1:8" s="40" customFormat="1" ht="25.5" x14ac:dyDescent="0.2">
      <c r="A280" s="36"/>
      <c r="B280" s="37" t="s">
        <v>265</v>
      </c>
      <c r="C280" s="38">
        <v>46</v>
      </c>
      <c r="D280" s="38">
        <v>7</v>
      </c>
      <c r="E280" s="39">
        <f t="shared" si="35"/>
        <v>1.5598507968802985E-3</v>
      </c>
      <c r="F280" s="39">
        <f t="shared" si="36"/>
        <v>2.5014293882218413E-4</v>
      </c>
      <c r="G280" s="39">
        <f t="shared" si="38"/>
        <v>-0.84782608695652173</v>
      </c>
      <c r="H280" s="39">
        <f t="shared" si="37"/>
        <v>-1.3224821973550356E-3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339</v>
      </c>
      <c r="D282" s="38">
        <v>206</v>
      </c>
      <c r="E282" s="39">
        <f t="shared" si="35"/>
        <v>1.1495422177009156E-2</v>
      </c>
      <c r="F282" s="39">
        <f t="shared" si="36"/>
        <v>7.3613493424814179E-3</v>
      </c>
      <c r="G282" s="39">
        <f t="shared" si="38"/>
        <v>-0.39233038348082594</v>
      </c>
      <c r="H282" s="39">
        <f t="shared" si="37"/>
        <v>-4.5100033909799926E-3</v>
      </c>
    </row>
    <row r="283" spans="1:8" s="40" customFormat="1" x14ac:dyDescent="0.2">
      <c r="A283" s="36"/>
      <c r="B283" s="37" t="s">
        <v>268</v>
      </c>
      <c r="C283" s="38">
        <v>89</v>
      </c>
      <c r="D283" s="38">
        <v>241</v>
      </c>
      <c r="E283" s="39">
        <f t="shared" si="35"/>
        <v>3.0179721939640556E-3</v>
      </c>
      <c r="F283" s="39">
        <f t="shared" si="36"/>
        <v>8.6120640365923377E-3</v>
      </c>
      <c r="G283" s="39">
        <f t="shared" si="38"/>
        <v>1.7078651685393258</v>
      </c>
      <c r="H283" s="39">
        <f t="shared" si="37"/>
        <v>5.154289589691421E-3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137</v>
      </c>
      <c r="D286" s="38">
        <v>54</v>
      </c>
      <c r="E286" s="39">
        <f t="shared" si="35"/>
        <v>4.6456425907087148E-3</v>
      </c>
      <c r="F286" s="39">
        <f t="shared" si="36"/>
        <v>1.9296740994854203E-3</v>
      </c>
      <c r="G286" s="39">
        <f t="shared" si="38"/>
        <v>-0.6058394160583942</v>
      </c>
      <c r="H286" s="39">
        <f t="shared" si="37"/>
        <v>-2.8145133943709732E-3</v>
      </c>
    </row>
    <row r="287" spans="1:8" s="40" customFormat="1" x14ac:dyDescent="0.2">
      <c r="A287" s="36"/>
      <c r="B287" s="37" t="s">
        <v>272</v>
      </c>
      <c r="C287" s="38">
        <v>125</v>
      </c>
      <c r="D287" s="38">
        <v>113</v>
      </c>
      <c r="E287" s="39">
        <f t="shared" si="35"/>
        <v>4.23872499152255E-3</v>
      </c>
      <c r="F287" s="39">
        <f t="shared" si="36"/>
        <v>4.0380217267009721E-3</v>
      </c>
      <c r="G287" s="39">
        <f t="shared" si="38"/>
        <v>-9.6000000000000002E-2</v>
      </c>
      <c r="H287" s="39">
        <f t="shared" si="37"/>
        <v>-4.0691759918616479E-4</v>
      </c>
    </row>
    <row r="288" spans="1:8" s="40" customFormat="1" x14ac:dyDescent="0.2">
      <c r="A288" s="36"/>
      <c r="B288" s="37" t="s">
        <v>273</v>
      </c>
      <c r="C288" s="38">
        <v>1507</v>
      </c>
      <c r="D288" s="38">
        <v>1125</v>
      </c>
      <c r="E288" s="39">
        <f t="shared" si="35"/>
        <v>5.1102068497795861E-2</v>
      </c>
      <c r="F288" s="39">
        <f t="shared" si="36"/>
        <v>4.0201543739279588E-2</v>
      </c>
      <c r="G288" s="39">
        <f t="shared" si="38"/>
        <v>-0.25348374253483741</v>
      </c>
      <c r="H288" s="39">
        <f t="shared" si="37"/>
        <v>-1.2953543574092912E-2</v>
      </c>
    </row>
    <row r="289" spans="1:8" s="40" customFormat="1" x14ac:dyDescent="0.2">
      <c r="A289" s="36"/>
      <c r="B289" s="37" t="s">
        <v>274</v>
      </c>
      <c r="C289" s="38">
        <v>289</v>
      </c>
      <c r="D289" s="38">
        <v>96</v>
      </c>
      <c r="E289" s="39">
        <f t="shared" si="35"/>
        <v>9.7999321804001348E-3</v>
      </c>
      <c r="F289" s="39">
        <f t="shared" si="36"/>
        <v>3.4305317324185248E-3</v>
      </c>
      <c r="G289" s="39">
        <f t="shared" si="38"/>
        <v>-0.66782006920415227</v>
      </c>
      <c r="H289" s="39">
        <f t="shared" si="37"/>
        <v>-6.5445913869108165E-3</v>
      </c>
    </row>
    <row r="290" spans="1:8" s="40" customFormat="1" x14ac:dyDescent="0.2">
      <c r="A290" s="36"/>
      <c r="B290" s="37" t="s">
        <v>275</v>
      </c>
      <c r="C290" s="38">
        <v>922</v>
      </c>
      <c r="D290" s="38">
        <v>6019</v>
      </c>
      <c r="E290" s="39">
        <f t="shared" si="35"/>
        <v>3.126483553747033E-2</v>
      </c>
      <c r="F290" s="39">
        <f t="shared" si="36"/>
        <v>0.21508719268153231</v>
      </c>
      <c r="G290" s="39">
        <f t="shared" si="38"/>
        <v>5.528199566160521</v>
      </c>
      <c r="H290" s="39">
        <f t="shared" si="37"/>
        <v>0.17283825025432351</v>
      </c>
    </row>
    <row r="291" spans="1:8" s="40" customFormat="1" x14ac:dyDescent="0.2">
      <c r="A291" s="36"/>
      <c r="B291" s="37" t="s">
        <v>276</v>
      </c>
      <c r="C291" s="38">
        <v>74</v>
      </c>
      <c r="D291" s="38">
        <v>93</v>
      </c>
      <c r="E291" s="39">
        <f t="shared" si="35"/>
        <v>2.5093251949813498E-3</v>
      </c>
      <c r="F291" s="39">
        <f t="shared" si="36"/>
        <v>3.3233276157804458E-3</v>
      </c>
      <c r="G291" s="39">
        <f t="shared" si="38"/>
        <v>0.25675675675675674</v>
      </c>
      <c r="H291" s="39">
        <f t="shared" si="37"/>
        <v>6.4428619871142762E-4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4</v>
      </c>
      <c r="E292" s="39" t="str">
        <f t="shared" si="35"/>
        <v/>
      </c>
      <c r="F292" s="39">
        <f t="shared" si="36"/>
        <v>1.429388221841052E-4</v>
      </c>
      <c r="G292" s="39">
        <f t="shared" si="38"/>
        <v>1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60</v>
      </c>
      <c r="D293" s="38">
        <v>194</v>
      </c>
      <c r="E293" s="39">
        <f t="shared" si="35"/>
        <v>2.0345879959308239E-3</v>
      </c>
      <c r="F293" s="39">
        <f t="shared" si="36"/>
        <v>6.9325328759291026E-3</v>
      </c>
      <c r="G293" s="39">
        <f t="shared" si="38"/>
        <v>2.2333333333333334</v>
      </c>
      <c r="H293" s="39">
        <f t="shared" si="37"/>
        <v>4.5439131909121733E-3</v>
      </c>
    </row>
    <row r="294" spans="1:8" s="40" customFormat="1" x14ac:dyDescent="0.2">
      <c r="A294" s="36"/>
      <c r="B294" s="37" t="s">
        <v>279</v>
      </c>
      <c r="C294" s="38">
        <v>270</v>
      </c>
      <c r="D294" s="38">
        <v>122</v>
      </c>
      <c r="E294" s="39">
        <f t="shared" si="35"/>
        <v>9.1556459816887082E-3</v>
      </c>
      <c r="F294" s="39">
        <f t="shared" si="36"/>
        <v>4.3596340766152084E-3</v>
      </c>
      <c r="G294" s="39">
        <f t="shared" si="38"/>
        <v>-0.54814814814814816</v>
      </c>
      <c r="H294" s="39">
        <f t="shared" si="37"/>
        <v>-5.0186503899626997E-3</v>
      </c>
    </row>
    <row r="295" spans="1:8" s="40" customFormat="1" x14ac:dyDescent="0.2">
      <c r="A295" s="36"/>
      <c r="B295" s="37" t="s">
        <v>280</v>
      </c>
      <c r="C295" s="38">
        <v>3</v>
      </c>
      <c r="D295" s="38">
        <v>231</v>
      </c>
      <c r="E295" s="39">
        <f t="shared" si="35"/>
        <v>1.017293997965412E-4</v>
      </c>
      <c r="F295" s="39">
        <f t="shared" si="36"/>
        <v>8.2547169811320754E-3</v>
      </c>
      <c r="G295" s="39">
        <f t="shared" si="38"/>
        <v>76</v>
      </c>
      <c r="H295" s="39">
        <f t="shared" si="37"/>
        <v>7.731434384537131E-3</v>
      </c>
    </row>
    <row r="296" spans="1:8" s="40" customFormat="1" x14ac:dyDescent="0.2">
      <c r="A296" s="36"/>
      <c r="B296" s="37" t="s">
        <v>281</v>
      </c>
      <c r="C296" s="38">
        <v>5</v>
      </c>
      <c r="D296" s="38">
        <v>6</v>
      </c>
      <c r="E296" s="39">
        <f t="shared" si="35"/>
        <v>1.6954899966090201E-4</v>
      </c>
      <c r="F296" s="39">
        <f t="shared" si="36"/>
        <v>2.144082332761578E-4</v>
      </c>
      <c r="G296" s="39">
        <f t="shared" si="38"/>
        <v>0.2</v>
      </c>
      <c r="H296" s="39">
        <f t="shared" si="37"/>
        <v>3.3909799932180401E-5</v>
      </c>
    </row>
    <row r="297" spans="1:8" s="40" customFormat="1" x14ac:dyDescent="0.2">
      <c r="A297" s="36"/>
      <c r="B297" s="37" t="s">
        <v>282</v>
      </c>
      <c r="C297" s="38">
        <v>3</v>
      </c>
      <c r="D297" s="38">
        <v>6</v>
      </c>
      <c r="E297" s="39">
        <f t="shared" si="35"/>
        <v>1.017293997965412E-4</v>
      </c>
      <c r="F297" s="39">
        <f t="shared" si="36"/>
        <v>2.144082332761578E-4</v>
      </c>
      <c r="G297" s="39">
        <f t="shared" si="38"/>
        <v>1</v>
      </c>
      <c r="H297" s="39">
        <f t="shared" si="37"/>
        <v>1.017293997965412E-4</v>
      </c>
    </row>
    <row r="298" spans="1:8" s="40" customFormat="1" ht="25.5" x14ac:dyDescent="0.2">
      <c r="A298" s="36"/>
      <c r="B298" s="37" t="s">
        <v>283</v>
      </c>
      <c r="C298" s="38">
        <v>17</v>
      </c>
      <c r="D298" s="38">
        <v>31</v>
      </c>
      <c r="E298" s="39">
        <f t="shared" si="35"/>
        <v>5.7646659884706675E-4</v>
      </c>
      <c r="F298" s="39">
        <f t="shared" si="36"/>
        <v>1.1077758719268153E-3</v>
      </c>
      <c r="G298" s="39">
        <f t="shared" si="38"/>
        <v>0.82352941176470584</v>
      </c>
      <c r="H298" s="39">
        <f t="shared" si="37"/>
        <v>4.7473719905052555E-4</v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2</v>
      </c>
      <c r="E299" s="39" t="str">
        <f t="shared" si="35"/>
        <v/>
      </c>
      <c r="F299" s="39">
        <f t="shared" si="36"/>
        <v>7.14694110920526E-5</v>
      </c>
      <c r="G299" s="39">
        <f t="shared" si="38"/>
        <v>1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89</v>
      </c>
      <c r="D300" s="38">
        <v>13</v>
      </c>
      <c r="E300" s="39">
        <f t="shared" si="35"/>
        <v>3.0179721939640556E-3</v>
      </c>
      <c r="F300" s="39">
        <f t="shared" si="36"/>
        <v>4.6455117209834193E-4</v>
      </c>
      <c r="G300" s="39">
        <f t="shared" si="38"/>
        <v>-0.8539325842696629</v>
      </c>
      <c r="H300" s="39">
        <f t="shared" si="37"/>
        <v>-2.5771447948457105E-3</v>
      </c>
    </row>
    <row r="301" spans="1:8" s="40" customFormat="1" x14ac:dyDescent="0.2">
      <c r="A301" s="36"/>
      <c r="B301" s="37" t="s">
        <v>286</v>
      </c>
      <c r="C301" s="38">
        <v>55</v>
      </c>
      <c r="D301" s="38">
        <v>46</v>
      </c>
      <c r="E301" s="39">
        <f t="shared" ref="E301:E332" si="39">+IF(C301=0,"",C301/C$173)</f>
        <v>1.8650389962699221E-3</v>
      </c>
      <c r="F301" s="39">
        <f t="shared" ref="F301:F332" si="40">+IF(D301=0,"",D301/D$173)</f>
        <v>1.6437964551172099E-3</v>
      </c>
      <c r="G301" s="39">
        <f t="shared" si="38"/>
        <v>-0.16363636363636364</v>
      </c>
      <c r="H301" s="39">
        <f t="shared" ref="H301:H332" si="41">+IF(OR(AND(E301=""),(G301="")),"",E301*G301)</f>
        <v>-3.0518819938962359E-4</v>
      </c>
    </row>
    <row r="302" spans="1:8" s="40" customFormat="1" ht="25.5" x14ac:dyDescent="0.2">
      <c r="A302" s="36"/>
      <c r="B302" s="37" t="s">
        <v>287</v>
      </c>
      <c r="C302" s="38">
        <v>519</v>
      </c>
      <c r="D302" s="38">
        <v>357</v>
      </c>
      <c r="E302" s="39">
        <f t="shared" si="39"/>
        <v>1.7599186164801627E-2</v>
      </c>
      <c r="F302" s="39">
        <f t="shared" si="40"/>
        <v>1.275728987993139E-2</v>
      </c>
      <c r="G302" s="39">
        <f t="shared" ref="G302:G333" si="42">+IF(AND(C302=0,D302=0)," ",IF(C302=0,1,IF(D302=0,-1,(D302-C302)/C302)))</f>
        <v>-0.31213872832369943</v>
      </c>
      <c r="H302" s="39">
        <f t="shared" si="41"/>
        <v>-5.4933875890132242E-3</v>
      </c>
    </row>
    <row r="303" spans="1:8" s="40" customFormat="1" x14ac:dyDescent="0.2">
      <c r="A303" s="36"/>
      <c r="B303" s="37" t="s">
        <v>288</v>
      </c>
      <c r="C303" s="38">
        <v>46</v>
      </c>
      <c r="D303" s="38">
        <v>228</v>
      </c>
      <c r="E303" s="39">
        <f t="shared" si="39"/>
        <v>1.5598507968802985E-3</v>
      </c>
      <c r="F303" s="39">
        <f t="shared" si="40"/>
        <v>8.1475128644939963E-3</v>
      </c>
      <c r="G303" s="39">
        <f t="shared" si="42"/>
        <v>3.9565217391304346</v>
      </c>
      <c r="H303" s="39">
        <f t="shared" si="41"/>
        <v>6.1715835876568325E-3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22</v>
      </c>
      <c r="E304" s="39" t="str">
        <f t="shared" si="39"/>
        <v/>
      </c>
      <c r="F304" s="39">
        <f t="shared" si="40"/>
        <v>7.8616352201257866E-4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144</v>
      </c>
      <c r="D305" s="38">
        <v>189</v>
      </c>
      <c r="E305" s="39">
        <f t="shared" si="39"/>
        <v>4.8830111902339775E-3</v>
      </c>
      <c r="F305" s="39">
        <f t="shared" si="40"/>
        <v>6.7538593481989706E-3</v>
      </c>
      <c r="G305" s="39">
        <f t="shared" si="42"/>
        <v>0.3125</v>
      </c>
      <c r="H305" s="39">
        <f t="shared" si="41"/>
        <v>1.525940996948118E-3</v>
      </c>
    </row>
    <row r="306" spans="1:8" s="40" customFormat="1" x14ac:dyDescent="0.2">
      <c r="A306" s="36"/>
      <c r="B306" s="37" t="s">
        <v>291</v>
      </c>
      <c r="C306" s="38">
        <v>26</v>
      </c>
      <c r="D306" s="38">
        <v>13</v>
      </c>
      <c r="E306" s="39">
        <f t="shared" si="39"/>
        <v>8.8165479823669045E-4</v>
      </c>
      <c r="F306" s="39">
        <f t="shared" si="40"/>
        <v>4.6455117209834193E-4</v>
      </c>
      <c r="G306" s="39">
        <f t="shared" si="42"/>
        <v>-0.5</v>
      </c>
      <c r="H306" s="39">
        <f t="shared" si="41"/>
        <v>-4.4082739911834523E-4</v>
      </c>
    </row>
    <row r="307" spans="1:8" s="40" customFormat="1" x14ac:dyDescent="0.2">
      <c r="A307" s="36"/>
      <c r="B307" s="37" t="s">
        <v>292</v>
      </c>
      <c r="C307" s="38">
        <v>4</v>
      </c>
      <c r="D307" s="38">
        <v>5</v>
      </c>
      <c r="E307" s="39">
        <f t="shared" si="39"/>
        <v>1.3563919972872161E-4</v>
      </c>
      <c r="F307" s="39">
        <f t="shared" si="40"/>
        <v>1.786735277301315E-4</v>
      </c>
      <c r="G307" s="39">
        <f t="shared" si="42"/>
        <v>0.25</v>
      </c>
      <c r="H307" s="39">
        <f t="shared" si="41"/>
        <v>3.3909799932180401E-5</v>
      </c>
    </row>
    <row r="308" spans="1:8" s="40" customFormat="1" x14ac:dyDescent="0.2">
      <c r="A308" s="36"/>
      <c r="B308" s="37" t="s">
        <v>293</v>
      </c>
      <c r="C308" s="38">
        <v>204</v>
      </c>
      <c r="D308" s="38">
        <v>171</v>
      </c>
      <c r="E308" s="39">
        <f t="shared" si="39"/>
        <v>6.9175991861648014E-3</v>
      </c>
      <c r="F308" s="39">
        <f t="shared" si="40"/>
        <v>6.1106346483704973E-3</v>
      </c>
      <c r="G308" s="39">
        <f t="shared" si="42"/>
        <v>-0.16176470588235295</v>
      </c>
      <c r="H308" s="39">
        <f t="shared" si="41"/>
        <v>-1.1190233977619532E-3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7</v>
      </c>
      <c r="E309" s="39" t="str">
        <f t="shared" si="39"/>
        <v/>
      </c>
      <c r="F309" s="39">
        <f t="shared" si="40"/>
        <v>2.5014293882218413E-4</v>
      </c>
      <c r="G309" s="39">
        <f t="shared" si="42"/>
        <v>1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38</v>
      </c>
      <c r="D310" s="38">
        <v>6</v>
      </c>
      <c r="E310" s="39">
        <f t="shared" si="39"/>
        <v>1.2885723974228552E-3</v>
      </c>
      <c r="F310" s="39">
        <f t="shared" si="40"/>
        <v>2.144082332761578E-4</v>
      </c>
      <c r="G310" s="39">
        <f t="shared" si="42"/>
        <v>-0.84210526315789469</v>
      </c>
      <c r="H310" s="39">
        <f t="shared" si="41"/>
        <v>-1.0851135978297728E-3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1</v>
      </c>
      <c r="D312" s="38">
        <v>3</v>
      </c>
      <c r="E312" s="39">
        <f t="shared" si="39"/>
        <v>3.3909799932180401E-5</v>
      </c>
      <c r="F312" s="39">
        <f t="shared" si="40"/>
        <v>1.072041166380789E-4</v>
      </c>
      <c r="G312" s="39">
        <f t="shared" si="42"/>
        <v>2</v>
      </c>
      <c r="H312" s="39">
        <f t="shared" si="41"/>
        <v>6.7819599864360803E-5</v>
      </c>
    </row>
    <row r="313" spans="1:8" s="40" customFormat="1" ht="25.5" x14ac:dyDescent="0.2">
      <c r="A313" s="36"/>
      <c r="B313" s="37" t="s">
        <v>298</v>
      </c>
      <c r="C313" s="38">
        <v>137</v>
      </c>
      <c r="D313" s="38">
        <v>57</v>
      </c>
      <c r="E313" s="39">
        <f t="shared" si="39"/>
        <v>4.6456425907087148E-3</v>
      </c>
      <c r="F313" s="39">
        <f t="shared" si="40"/>
        <v>2.0368782161234991E-3</v>
      </c>
      <c r="G313" s="39">
        <f t="shared" si="42"/>
        <v>-0.58394160583941601</v>
      </c>
      <c r="H313" s="39">
        <f t="shared" si="41"/>
        <v>-2.7127839945744318E-3</v>
      </c>
    </row>
    <row r="314" spans="1:8" s="40" customFormat="1" ht="25.5" x14ac:dyDescent="0.2">
      <c r="A314" s="36"/>
      <c r="B314" s="37" t="s">
        <v>299</v>
      </c>
      <c r="C314" s="38">
        <v>11</v>
      </c>
      <c r="D314" s="38">
        <v>3</v>
      </c>
      <c r="E314" s="39">
        <f t="shared" si="39"/>
        <v>3.7300779925398441E-4</v>
      </c>
      <c r="F314" s="39">
        <f t="shared" si="40"/>
        <v>1.072041166380789E-4</v>
      </c>
      <c r="G314" s="39">
        <f t="shared" si="42"/>
        <v>-0.72727272727272729</v>
      </c>
      <c r="H314" s="39">
        <f t="shared" si="41"/>
        <v>-2.7127839945744321E-4</v>
      </c>
    </row>
    <row r="315" spans="1:8" s="40" customFormat="1" ht="25.5" x14ac:dyDescent="0.2">
      <c r="A315" s="36"/>
      <c r="B315" s="37" t="s">
        <v>300</v>
      </c>
      <c r="C315" s="38">
        <v>15</v>
      </c>
      <c r="D315" s="38">
        <v>5</v>
      </c>
      <c r="E315" s="39">
        <f t="shared" si="39"/>
        <v>5.0864699898270599E-4</v>
      </c>
      <c r="F315" s="39">
        <f t="shared" si="40"/>
        <v>1.786735277301315E-4</v>
      </c>
      <c r="G315" s="39">
        <f t="shared" si="42"/>
        <v>-0.66666666666666663</v>
      </c>
      <c r="H315" s="39">
        <f t="shared" si="41"/>
        <v>-3.3909799932180397E-4</v>
      </c>
    </row>
    <row r="316" spans="1:8" s="40" customFormat="1" x14ac:dyDescent="0.2">
      <c r="A316" s="36"/>
      <c r="B316" s="37" t="s">
        <v>301</v>
      </c>
      <c r="C316" s="38">
        <v>2</v>
      </c>
      <c r="D316" s="38">
        <v>2</v>
      </c>
      <c r="E316" s="39">
        <f t="shared" si="39"/>
        <v>6.7819599864360803E-5</v>
      </c>
      <c r="F316" s="39">
        <f t="shared" si="40"/>
        <v>7.14694110920526E-5</v>
      </c>
      <c r="G316" s="39">
        <f t="shared" si="42"/>
        <v>0</v>
      </c>
      <c r="H316" s="39">
        <f t="shared" si="41"/>
        <v>0</v>
      </c>
    </row>
    <row r="317" spans="1:8" s="40" customFormat="1" x14ac:dyDescent="0.2">
      <c r="A317" s="36"/>
      <c r="B317" s="37" t="s">
        <v>302</v>
      </c>
      <c r="C317" s="38">
        <v>150</v>
      </c>
      <c r="D317" s="38">
        <v>106</v>
      </c>
      <c r="E317" s="39">
        <f t="shared" si="39"/>
        <v>5.0864699898270603E-3</v>
      </c>
      <c r="F317" s="39">
        <f t="shared" si="40"/>
        <v>3.787878787878788E-3</v>
      </c>
      <c r="G317" s="39">
        <f t="shared" si="42"/>
        <v>-0.29333333333333333</v>
      </c>
      <c r="H317" s="39">
        <f t="shared" si="41"/>
        <v>-1.4920311970159376E-3</v>
      </c>
    </row>
    <row r="318" spans="1:8" s="40" customFormat="1" ht="25.5" x14ac:dyDescent="0.2">
      <c r="A318" s="36"/>
      <c r="B318" s="37" t="s">
        <v>303</v>
      </c>
      <c r="C318" s="38">
        <v>15</v>
      </c>
      <c r="D318" s="38">
        <v>1</v>
      </c>
      <c r="E318" s="39">
        <f t="shared" si="39"/>
        <v>5.0864699898270599E-4</v>
      </c>
      <c r="F318" s="39">
        <f t="shared" si="40"/>
        <v>3.57347055460263E-5</v>
      </c>
      <c r="G318" s="39">
        <f t="shared" si="42"/>
        <v>-0.93333333333333335</v>
      </c>
      <c r="H318" s="39">
        <f t="shared" si="41"/>
        <v>-4.7473719905052561E-4</v>
      </c>
    </row>
    <row r="319" spans="1:8" s="40" customFormat="1" ht="25.5" x14ac:dyDescent="0.2">
      <c r="A319" s="36"/>
      <c r="B319" s="37" t="s">
        <v>304</v>
      </c>
      <c r="C319" s="38">
        <v>892</v>
      </c>
      <c r="D319" s="38">
        <v>645</v>
      </c>
      <c r="E319" s="39">
        <f t="shared" si="39"/>
        <v>3.0247541539504916E-2</v>
      </c>
      <c r="F319" s="39">
        <f t="shared" si="40"/>
        <v>2.3048885077186963E-2</v>
      </c>
      <c r="G319" s="39">
        <f t="shared" si="42"/>
        <v>-0.27690582959641258</v>
      </c>
      <c r="H319" s="39">
        <f t="shared" si="41"/>
        <v>-8.3757205832485585E-3</v>
      </c>
    </row>
    <row r="320" spans="1:8" s="40" customFormat="1" x14ac:dyDescent="0.2">
      <c r="A320" s="36"/>
      <c r="B320" s="37" t="s">
        <v>305</v>
      </c>
      <c r="C320" s="38">
        <v>1</v>
      </c>
      <c r="D320" s="38">
        <v>6</v>
      </c>
      <c r="E320" s="39">
        <f t="shared" si="39"/>
        <v>3.3909799932180401E-5</v>
      </c>
      <c r="F320" s="39">
        <f t="shared" si="40"/>
        <v>2.144082332761578E-4</v>
      </c>
      <c r="G320" s="39">
        <f t="shared" si="42"/>
        <v>5</v>
      </c>
      <c r="H320" s="39">
        <f t="shared" si="41"/>
        <v>1.6954899966090201E-4</v>
      </c>
    </row>
    <row r="321" spans="1:8" s="40" customFormat="1" ht="25.5" x14ac:dyDescent="0.2">
      <c r="A321" s="36"/>
      <c r="B321" s="37" t="s">
        <v>306</v>
      </c>
      <c r="C321" s="38">
        <v>58</v>
      </c>
      <c r="D321" s="38">
        <v>51</v>
      </c>
      <c r="E321" s="39">
        <f t="shared" si="39"/>
        <v>1.9667683960664633E-3</v>
      </c>
      <c r="F321" s="39">
        <f t="shared" si="40"/>
        <v>1.8224699828473414E-3</v>
      </c>
      <c r="G321" s="39">
        <f t="shared" si="42"/>
        <v>-0.1206896551724138</v>
      </c>
      <c r="H321" s="39">
        <f t="shared" si="41"/>
        <v>-2.3736859952526283E-4</v>
      </c>
    </row>
    <row r="322" spans="1:8" s="40" customFormat="1" x14ac:dyDescent="0.2">
      <c r="A322" s="36"/>
      <c r="B322" s="37" t="s">
        <v>307</v>
      </c>
      <c r="C322" s="38">
        <v>7</v>
      </c>
      <c r="D322" s="38">
        <v>6</v>
      </c>
      <c r="E322" s="39">
        <f t="shared" si="39"/>
        <v>2.373685995252628E-4</v>
      </c>
      <c r="F322" s="39">
        <f t="shared" si="40"/>
        <v>2.144082332761578E-4</v>
      </c>
      <c r="G322" s="39">
        <f t="shared" si="42"/>
        <v>-0.14285714285714285</v>
      </c>
      <c r="H322" s="39">
        <f t="shared" si="41"/>
        <v>-3.3909799932180401E-5</v>
      </c>
    </row>
    <row r="323" spans="1:8" s="40" customFormat="1" ht="38.25" x14ac:dyDescent="0.2">
      <c r="A323" s="36"/>
      <c r="B323" s="37" t="s">
        <v>308</v>
      </c>
      <c r="C323" s="38">
        <v>12</v>
      </c>
      <c r="D323" s="38">
        <v>4</v>
      </c>
      <c r="E323" s="39">
        <f t="shared" si="39"/>
        <v>4.0691759918616479E-4</v>
      </c>
      <c r="F323" s="39">
        <f t="shared" si="40"/>
        <v>1.429388221841052E-4</v>
      </c>
      <c r="G323" s="39">
        <f t="shared" si="42"/>
        <v>-0.66666666666666663</v>
      </c>
      <c r="H323" s="39">
        <f t="shared" si="41"/>
        <v>-2.7127839945744316E-4</v>
      </c>
    </row>
    <row r="324" spans="1:8" s="40" customFormat="1" ht="25.5" x14ac:dyDescent="0.2">
      <c r="A324" s="36"/>
      <c r="B324" s="37" t="s">
        <v>309</v>
      </c>
      <c r="C324" s="38">
        <v>113</v>
      </c>
      <c r="D324" s="38">
        <v>25</v>
      </c>
      <c r="E324" s="39">
        <f t="shared" si="39"/>
        <v>3.8318073923363852E-3</v>
      </c>
      <c r="F324" s="39">
        <f t="shared" si="40"/>
        <v>8.9336763865065748E-4</v>
      </c>
      <c r="G324" s="39">
        <f t="shared" si="42"/>
        <v>-0.77876106194690264</v>
      </c>
      <c r="H324" s="39">
        <f t="shared" si="41"/>
        <v>-2.9840623940318753E-3</v>
      </c>
    </row>
    <row r="325" spans="1:8" s="40" customFormat="1" ht="25.5" x14ac:dyDescent="0.2">
      <c r="A325" s="36"/>
      <c r="B325" s="37" t="s">
        <v>310</v>
      </c>
      <c r="C325" s="38">
        <v>9</v>
      </c>
      <c r="D325" s="38">
        <v>8</v>
      </c>
      <c r="E325" s="39">
        <f t="shared" si="39"/>
        <v>3.0518819938962359E-4</v>
      </c>
      <c r="F325" s="39">
        <f t="shared" si="40"/>
        <v>2.858776443682104E-4</v>
      </c>
      <c r="G325" s="39">
        <f t="shared" si="42"/>
        <v>-0.1111111111111111</v>
      </c>
      <c r="H325" s="39">
        <f t="shared" si="41"/>
        <v>-3.3909799932180395E-5</v>
      </c>
    </row>
    <row r="326" spans="1:8" s="40" customFormat="1" ht="25.5" x14ac:dyDescent="0.2">
      <c r="A326" s="36"/>
      <c r="B326" s="37" t="s">
        <v>311</v>
      </c>
      <c r="C326" s="38">
        <v>2</v>
      </c>
      <c r="D326" s="38">
        <v>0</v>
      </c>
      <c r="E326" s="39">
        <f t="shared" si="39"/>
        <v>6.7819599864360803E-5</v>
      </c>
      <c r="F326" s="39" t="str">
        <f t="shared" si="40"/>
        <v/>
      </c>
      <c r="G326" s="39">
        <f t="shared" si="42"/>
        <v>-1</v>
      </c>
      <c r="H326" s="39">
        <f t="shared" si="41"/>
        <v>-6.7819599864360803E-5</v>
      </c>
    </row>
    <row r="327" spans="1:8" s="40" customFormat="1" x14ac:dyDescent="0.2">
      <c r="A327" s="36"/>
      <c r="B327" s="37" t="s">
        <v>312</v>
      </c>
      <c r="C327" s="38">
        <v>21</v>
      </c>
      <c r="D327" s="38">
        <v>12</v>
      </c>
      <c r="E327" s="39">
        <f t="shared" si="39"/>
        <v>7.1210579857578838E-4</v>
      </c>
      <c r="F327" s="39">
        <f t="shared" si="40"/>
        <v>4.288164665523156E-4</v>
      </c>
      <c r="G327" s="39">
        <f t="shared" si="42"/>
        <v>-0.42857142857142855</v>
      </c>
      <c r="H327" s="39">
        <f t="shared" si="41"/>
        <v>-3.0518819938962359E-4</v>
      </c>
    </row>
    <row r="328" spans="1:8" s="40" customFormat="1" ht="25.5" x14ac:dyDescent="0.2">
      <c r="A328" s="36"/>
      <c r="B328" s="37" t="s">
        <v>313</v>
      </c>
      <c r="C328" s="38">
        <v>156</v>
      </c>
      <c r="D328" s="38">
        <v>199</v>
      </c>
      <c r="E328" s="39">
        <f t="shared" si="39"/>
        <v>5.2899287894201423E-3</v>
      </c>
      <c r="F328" s="39">
        <f t="shared" si="40"/>
        <v>7.1112064036592338E-3</v>
      </c>
      <c r="G328" s="39">
        <f t="shared" si="42"/>
        <v>0.27564102564102566</v>
      </c>
      <c r="H328" s="39">
        <f t="shared" si="41"/>
        <v>1.4581213970837573E-3</v>
      </c>
    </row>
    <row r="329" spans="1:8" s="40" customFormat="1" x14ac:dyDescent="0.2">
      <c r="A329" s="36"/>
      <c r="B329" s="37" t="s">
        <v>314</v>
      </c>
      <c r="C329" s="38">
        <v>29</v>
      </c>
      <c r="D329" s="38">
        <v>46</v>
      </c>
      <c r="E329" s="39">
        <f t="shared" si="39"/>
        <v>9.8338419803323165E-4</v>
      </c>
      <c r="F329" s="39">
        <f t="shared" si="40"/>
        <v>1.6437964551172099E-3</v>
      </c>
      <c r="G329" s="39">
        <f t="shared" si="42"/>
        <v>0.58620689655172409</v>
      </c>
      <c r="H329" s="39">
        <f t="shared" si="41"/>
        <v>5.7646659884706675E-4</v>
      </c>
    </row>
    <row r="330" spans="1:8" s="40" customFormat="1" ht="25.5" x14ac:dyDescent="0.2">
      <c r="A330" s="36"/>
      <c r="B330" s="37" t="s">
        <v>315</v>
      </c>
      <c r="C330" s="38">
        <v>1</v>
      </c>
      <c r="D330" s="38">
        <v>1</v>
      </c>
      <c r="E330" s="39">
        <f t="shared" si="39"/>
        <v>3.3909799932180401E-5</v>
      </c>
      <c r="F330" s="39">
        <f t="shared" si="40"/>
        <v>3.57347055460263E-5</v>
      </c>
      <c r="G330" s="39">
        <f t="shared" si="42"/>
        <v>0</v>
      </c>
      <c r="H330" s="39">
        <f t="shared" si="41"/>
        <v>0</v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1</v>
      </c>
      <c r="D332" s="38">
        <v>5</v>
      </c>
      <c r="E332" s="39">
        <f t="shared" si="39"/>
        <v>3.3909799932180401E-5</v>
      </c>
      <c r="F332" s="39">
        <f t="shared" si="40"/>
        <v>1.786735277301315E-4</v>
      </c>
      <c r="G332" s="39">
        <f t="shared" si="42"/>
        <v>4</v>
      </c>
      <c r="H332" s="39">
        <f t="shared" si="41"/>
        <v>1.3563919972872161E-4</v>
      </c>
    </row>
    <row r="333" spans="1:8" s="40" customFormat="1" ht="25.5" x14ac:dyDescent="0.2">
      <c r="A333" s="36"/>
      <c r="B333" s="37" t="s">
        <v>318</v>
      </c>
      <c r="C333" s="38">
        <v>32</v>
      </c>
      <c r="D333" s="38">
        <v>22</v>
      </c>
      <c r="E333" s="39">
        <f t="shared" ref="E333:E343" si="43">+IF(C333=0,"",C333/C$173)</f>
        <v>1.0851135978297728E-3</v>
      </c>
      <c r="F333" s="39">
        <f t="shared" ref="F333:F343" si="44">+IF(D333=0,"",D333/D$173)</f>
        <v>7.8616352201257866E-4</v>
      </c>
      <c r="G333" s="39">
        <f t="shared" si="42"/>
        <v>-0.3125</v>
      </c>
      <c r="H333" s="39">
        <f t="shared" ref="H333:H343" si="45">+IF(OR(AND(E333=""),(G333="")),"",E333*G333)</f>
        <v>-3.3909799932180403E-4</v>
      </c>
    </row>
    <row r="334" spans="1:8" s="40" customFormat="1" ht="25.5" x14ac:dyDescent="0.2">
      <c r="A334" s="36"/>
      <c r="B334" s="37" t="s">
        <v>319</v>
      </c>
      <c r="C334" s="38">
        <v>5</v>
      </c>
      <c r="D334" s="38">
        <v>3</v>
      </c>
      <c r="E334" s="39">
        <f t="shared" si="43"/>
        <v>1.6954899966090201E-4</v>
      </c>
      <c r="F334" s="39">
        <f t="shared" si="44"/>
        <v>1.072041166380789E-4</v>
      </c>
      <c r="G334" s="39">
        <f t="shared" ref="G334:G343" si="46">+IF(AND(C334=0,D334=0)," ",IF(C334=0,1,IF(D334=0,-1,(D334-C334)/C334)))</f>
        <v>-0.4</v>
      </c>
      <c r="H334" s="39">
        <f t="shared" si="45"/>
        <v>-6.7819599864360803E-5</v>
      </c>
    </row>
    <row r="335" spans="1:8" s="40" customFormat="1" ht="25.5" x14ac:dyDescent="0.2">
      <c r="A335" s="36"/>
      <c r="B335" s="37" t="s">
        <v>320</v>
      </c>
      <c r="C335" s="38">
        <v>16</v>
      </c>
      <c r="D335" s="38">
        <v>17</v>
      </c>
      <c r="E335" s="39">
        <f t="shared" si="43"/>
        <v>5.4255679891488642E-4</v>
      </c>
      <c r="F335" s="39">
        <f t="shared" si="44"/>
        <v>6.0748999428244708E-4</v>
      </c>
      <c r="G335" s="39">
        <f t="shared" si="46"/>
        <v>6.25E-2</v>
      </c>
      <c r="H335" s="39">
        <f t="shared" si="45"/>
        <v>3.3909799932180401E-5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1</v>
      </c>
      <c r="E336" s="39" t="str">
        <f t="shared" si="43"/>
        <v/>
      </c>
      <c r="F336" s="39">
        <f t="shared" si="44"/>
        <v>3.57347055460263E-5</v>
      </c>
      <c r="G336" s="39">
        <f t="shared" si="46"/>
        <v>1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1</v>
      </c>
      <c r="D337" s="38">
        <v>13</v>
      </c>
      <c r="E337" s="39">
        <f t="shared" si="43"/>
        <v>3.3909799932180401E-5</v>
      </c>
      <c r="F337" s="39">
        <f t="shared" si="44"/>
        <v>4.6455117209834193E-4</v>
      </c>
      <c r="G337" s="39">
        <f t="shared" si="46"/>
        <v>12</v>
      </c>
      <c r="H337" s="39">
        <f t="shared" si="45"/>
        <v>4.0691759918616479E-4</v>
      </c>
    </row>
    <row r="338" spans="1:8" s="40" customFormat="1" x14ac:dyDescent="0.2">
      <c r="A338" s="36"/>
      <c r="B338" s="37" t="s">
        <v>323</v>
      </c>
      <c r="C338" s="38">
        <v>38</v>
      </c>
      <c r="D338" s="38">
        <v>8</v>
      </c>
      <c r="E338" s="39">
        <f t="shared" si="43"/>
        <v>1.2885723974228552E-3</v>
      </c>
      <c r="F338" s="39">
        <f t="shared" si="44"/>
        <v>2.858776443682104E-4</v>
      </c>
      <c r="G338" s="39">
        <f t="shared" si="46"/>
        <v>-0.78947368421052633</v>
      </c>
      <c r="H338" s="39">
        <f t="shared" si="45"/>
        <v>-1.017293997965412E-3</v>
      </c>
    </row>
    <row r="339" spans="1:8" s="40" customFormat="1" ht="25.5" x14ac:dyDescent="0.2">
      <c r="A339" s="36"/>
      <c r="B339" s="37" t="s">
        <v>324</v>
      </c>
      <c r="C339" s="38">
        <v>15</v>
      </c>
      <c r="D339" s="38">
        <v>1</v>
      </c>
      <c r="E339" s="39">
        <f t="shared" si="43"/>
        <v>5.0864699898270599E-4</v>
      </c>
      <c r="F339" s="39">
        <f t="shared" si="44"/>
        <v>3.57347055460263E-5</v>
      </c>
      <c r="G339" s="39">
        <f t="shared" si="46"/>
        <v>-0.93333333333333335</v>
      </c>
      <c r="H339" s="39">
        <f t="shared" si="45"/>
        <v>-4.7473719905052561E-4</v>
      </c>
    </row>
    <row r="340" spans="1:8" s="40" customFormat="1" ht="25.5" x14ac:dyDescent="0.2">
      <c r="A340" s="36"/>
      <c r="B340" s="37" t="s">
        <v>325</v>
      </c>
      <c r="C340" s="38">
        <v>3</v>
      </c>
      <c r="D340" s="38">
        <v>4</v>
      </c>
      <c r="E340" s="39">
        <f t="shared" si="43"/>
        <v>1.017293997965412E-4</v>
      </c>
      <c r="F340" s="39">
        <f t="shared" si="44"/>
        <v>1.429388221841052E-4</v>
      </c>
      <c r="G340" s="39">
        <f t="shared" si="46"/>
        <v>0.33333333333333331</v>
      </c>
      <c r="H340" s="39">
        <f t="shared" si="45"/>
        <v>3.3909799932180395E-5</v>
      </c>
    </row>
    <row r="341" spans="1:8" s="40" customFormat="1" x14ac:dyDescent="0.2">
      <c r="A341" s="36"/>
      <c r="B341" s="37" t="s">
        <v>326</v>
      </c>
      <c r="C341" s="38">
        <v>234</v>
      </c>
      <c r="D341" s="38">
        <v>89</v>
      </c>
      <c r="E341" s="39">
        <f t="shared" si="43"/>
        <v>7.934893184130213E-3</v>
      </c>
      <c r="F341" s="39">
        <f t="shared" si="44"/>
        <v>3.1803887935963407E-3</v>
      </c>
      <c r="G341" s="39">
        <f t="shared" si="46"/>
        <v>-0.61965811965811968</v>
      </c>
      <c r="H341" s="39">
        <f t="shared" si="45"/>
        <v>-4.9169209901661574E-3</v>
      </c>
    </row>
    <row r="342" spans="1:8" s="40" customFormat="1" x14ac:dyDescent="0.2">
      <c r="A342" s="36"/>
      <c r="B342" s="37" t="s">
        <v>327</v>
      </c>
      <c r="C342" s="38">
        <v>2</v>
      </c>
      <c r="D342" s="38">
        <v>2</v>
      </c>
      <c r="E342" s="39">
        <f t="shared" si="43"/>
        <v>6.7819599864360803E-5</v>
      </c>
      <c r="F342" s="39">
        <f t="shared" si="44"/>
        <v>7.14694110920526E-5</v>
      </c>
      <c r="G342" s="39">
        <f t="shared" si="46"/>
        <v>0</v>
      </c>
      <c r="H342" s="39">
        <f t="shared" si="45"/>
        <v>0</v>
      </c>
    </row>
    <row r="343" spans="1:8" s="40" customFormat="1" ht="25.5" x14ac:dyDescent="0.2">
      <c r="A343" s="36"/>
      <c r="B343" s="37" t="s">
        <v>328</v>
      </c>
      <c r="C343" s="38">
        <v>98</v>
      </c>
      <c r="D343" s="38">
        <v>78</v>
      </c>
      <c r="E343" s="39">
        <f t="shared" si="43"/>
        <v>3.3231603933536794E-3</v>
      </c>
      <c r="F343" s="39">
        <f t="shared" si="44"/>
        <v>2.7873070325900515E-3</v>
      </c>
      <c r="G343" s="39">
        <f t="shared" si="46"/>
        <v>-0.20408163265306123</v>
      </c>
      <c r="H343" s="39">
        <f t="shared" si="45"/>
        <v>-6.7819599864360806E-4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124687</v>
      </c>
      <c r="D349" s="17">
        <f>SUM(D350:D576)</f>
        <v>106347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-0.14708830912605164</v>
      </c>
      <c r="H349" s="18">
        <f t="shared" ref="H349:H412" si="49">+IF(OR(AND(E349=""),(G349="")),"",E349*G349)</f>
        <v>-0.14708830912605164</v>
      </c>
    </row>
    <row r="350" spans="1:8" s="40" customFormat="1" x14ac:dyDescent="0.2">
      <c r="A350" s="36"/>
      <c r="B350" s="37" t="s">
        <v>329</v>
      </c>
      <c r="C350" s="38">
        <v>636</v>
      </c>
      <c r="D350" s="38">
        <v>305</v>
      </c>
      <c r="E350" s="39">
        <f t="shared" si="47"/>
        <v>5.1007723339241461E-3</v>
      </c>
      <c r="F350" s="39">
        <f t="shared" si="48"/>
        <v>2.867969947436223E-3</v>
      </c>
      <c r="G350" s="39">
        <f t="shared" ref="G350:G413" si="50">+IF(AND(C350=0,D350=0)," ",IF(C350=0,1,IF(D350=0,-1,(D350-C350)/C350)))</f>
        <v>-0.52044025157232709</v>
      </c>
      <c r="H350" s="39">
        <f t="shared" si="49"/>
        <v>-2.6546472366806486E-3</v>
      </c>
    </row>
    <row r="351" spans="1:8" s="40" customFormat="1" x14ac:dyDescent="0.2">
      <c r="A351" s="36"/>
      <c r="B351" s="37" t="s">
        <v>330</v>
      </c>
      <c r="C351" s="38">
        <v>767</v>
      </c>
      <c r="D351" s="38">
        <v>354</v>
      </c>
      <c r="E351" s="39">
        <f t="shared" si="47"/>
        <v>6.1514031133959434E-3</v>
      </c>
      <c r="F351" s="39">
        <f t="shared" si="48"/>
        <v>3.3287257750571242E-3</v>
      </c>
      <c r="G351" s="39">
        <f t="shared" si="50"/>
        <v>-0.53846153846153844</v>
      </c>
      <c r="H351" s="39">
        <f t="shared" si="49"/>
        <v>-3.3122939841362773E-3</v>
      </c>
    </row>
    <row r="352" spans="1:8" s="40" customFormat="1" x14ac:dyDescent="0.2">
      <c r="A352" s="36"/>
      <c r="B352" s="37" t="s">
        <v>331</v>
      </c>
      <c r="C352" s="38">
        <v>557</v>
      </c>
      <c r="D352" s="38">
        <v>118</v>
      </c>
      <c r="E352" s="39">
        <f t="shared" si="47"/>
        <v>4.4671858333266501E-3</v>
      </c>
      <c r="F352" s="39">
        <f t="shared" si="48"/>
        <v>1.1095752583523749E-3</v>
      </c>
      <c r="G352" s="39">
        <f t="shared" si="50"/>
        <v>-0.78815080789946135</v>
      </c>
      <c r="H352" s="39">
        <f t="shared" si="49"/>
        <v>-3.5208161235734279E-3</v>
      </c>
    </row>
    <row r="353" spans="1:8" s="40" customFormat="1" x14ac:dyDescent="0.2">
      <c r="A353" s="36"/>
      <c r="B353" s="37" t="s">
        <v>332</v>
      </c>
      <c r="C353" s="38">
        <v>10</v>
      </c>
      <c r="D353" s="38">
        <v>0</v>
      </c>
      <c r="E353" s="39">
        <f t="shared" si="47"/>
        <v>8.0200822860442542E-5</v>
      </c>
      <c r="F353" s="39" t="str">
        <f t="shared" si="48"/>
        <v/>
      </c>
      <c r="G353" s="39">
        <f t="shared" si="50"/>
        <v>-1</v>
      </c>
      <c r="H353" s="39">
        <f t="shared" si="49"/>
        <v>-8.0200822860442542E-5</v>
      </c>
    </row>
    <row r="354" spans="1:8" s="40" customFormat="1" x14ac:dyDescent="0.2">
      <c r="A354" s="36"/>
      <c r="B354" s="37" t="s">
        <v>333</v>
      </c>
      <c r="C354" s="38">
        <v>32</v>
      </c>
      <c r="D354" s="38">
        <v>42</v>
      </c>
      <c r="E354" s="39">
        <f t="shared" si="47"/>
        <v>2.5664263315341616E-4</v>
      </c>
      <c r="F354" s="39">
        <f t="shared" si="48"/>
        <v>3.9493356653220118E-4</v>
      </c>
      <c r="G354" s="39">
        <f t="shared" si="50"/>
        <v>0.3125</v>
      </c>
      <c r="H354" s="39">
        <f t="shared" si="49"/>
        <v>8.0200822860442542E-5</v>
      </c>
    </row>
    <row r="355" spans="1:8" s="40" customFormat="1" x14ac:dyDescent="0.2">
      <c r="A355" s="36"/>
      <c r="B355" s="37" t="s">
        <v>334</v>
      </c>
      <c r="C355" s="38">
        <v>3105</v>
      </c>
      <c r="D355" s="38">
        <v>2318</v>
      </c>
      <c r="E355" s="39">
        <f t="shared" si="47"/>
        <v>2.4902355498167411E-2</v>
      </c>
      <c r="F355" s="39">
        <f t="shared" si="48"/>
        <v>2.1796571600515294E-2</v>
      </c>
      <c r="G355" s="39">
        <f t="shared" si="50"/>
        <v>-0.25346215780998388</v>
      </c>
      <c r="H355" s="39">
        <f t="shared" si="49"/>
        <v>-6.3118047591168283E-3</v>
      </c>
    </row>
    <row r="356" spans="1:8" s="40" customFormat="1" x14ac:dyDescent="0.2">
      <c r="A356" s="36"/>
      <c r="B356" s="37" t="s">
        <v>335</v>
      </c>
      <c r="C356" s="38">
        <v>476</v>
      </c>
      <c r="D356" s="38">
        <v>151</v>
      </c>
      <c r="E356" s="39">
        <f t="shared" si="47"/>
        <v>3.8175591681570654E-3</v>
      </c>
      <c r="F356" s="39">
        <f t="shared" si="48"/>
        <v>1.4198802034848185E-3</v>
      </c>
      <c r="G356" s="39">
        <f t="shared" si="50"/>
        <v>-0.6827731092436975</v>
      </c>
      <c r="H356" s="39">
        <f t="shared" si="49"/>
        <v>-2.6065267429643828E-3</v>
      </c>
    </row>
    <row r="357" spans="1:8" s="40" customFormat="1" x14ac:dyDescent="0.2">
      <c r="A357" s="36"/>
      <c r="B357" s="37" t="s">
        <v>336</v>
      </c>
      <c r="C357" s="38">
        <v>365</v>
      </c>
      <c r="D357" s="38">
        <v>56</v>
      </c>
      <c r="E357" s="39">
        <f t="shared" si="47"/>
        <v>2.927330034406153E-3</v>
      </c>
      <c r="F357" s="39">
        <f t="shared" si="48"/>
        <v>5.2657808870960161E-4</v>
      </c>
      <c r="G357" s="39">
        <f t="shared" si="50"/>
        <v>-0.84657534246575339</v>
      </c>
      <c r="H357" s="39">
        <f t="shared" si="49"/>
        <v>-2.4782054263876746E-3</v>
      </c>
    </row>
    <row r="358" spans="1:8" s="40" customFormat="1" x14ac:dyDescent="0.2">
      <c r="A358" s="36"/>
      <c r="B358" s="37" t="s">
        <v>337</v>
      </c>
      <c r="C358" s="38">
        <v>532</v>
      </c>
      <c r="D358" s="38">
        <v>699</v>
      </c>
      <c r="E358" s="39">
        <f t="shared" si="47"/>
        <v>4.2666837761755434E-3</v>
      </c>
      <c r="F358" s="39">
        <f t="shared" si="48"/>
        <v>6.5728229287144915E-3</v>
      </c>
      <c r="G358" s="39">
        <f t="shared" si="50"/>
        <v>0.31390977443609025</v>
      </c>
      <c r="H358" s="39">
        <f t="shared" si="49"/>
        <v>1.3393537417693906E-3</v>
      </c>
    </row>
    <row r="359" spans="1:8" s="40" customFormat="1" x14ac:dyDescent="0.2">
      <c r="A359" s="36"/>
      <c r="B359" s="37" t="s">
        <v>338</v>
      </c>
      <c r="C359" s="38">
        <v>130</v>
      </c>
      <c r="D359" s="38">
        <v>50</v>
      </c>
      <c r="E359" s="39">
        <f t="shared" si="47"/>
        <v>1.0426106971857532E-3</v>
      </c>
      <c r="F359" s="39">
        <f t="shared" si="48"/>
        <v>4.7015900777642999E-4</v>
      </c>
      <c r="G359" s="39">
        <f t="shared" si="50"/>
        <v>-0.61538461538461542</v>
      </c>
      <c r="H359" s="39">
        <f t="shared" si="49"/>
        <v>-6.4160658288354045E-4</v>
      </c>
    </row>
    <row r="360" spans="1:8" s="40" customFormat="1" x14ac:dyDescent="0.2">
      <c r="A360" s="36"/>
      <c r="B360" s="37" t="s">
        <v>339</v>
      </c>
      <c r="C360" s="38">
        <v>1</v>
      </c>
      <c r="D360" s="38">
        <v>1</v>
      </c>
      <c r="E360" s="39">
        <f t="shared" si="47"/>
        <v>8.0200822860442549E-6</v>
      </c>
      <c r="F360" s="39">
        <f t="shared" si="48"/>
        <v>9.4031801555286004E-6</v>
      </c>
      <c r="G360" s="39">
        <f t="shared" si="50"/>
        <v>0</v>
      </c>
      <c r="H360" s="39">
        <f t="shared" si="49"/>
        <v>0</v>
      </c>
    </row>
    <row r="361" spans="1:8" s="40" customFormat="1" x14ac:dyDescent="0.2">
      <c r="A361" s="36"/>
      <c r="B361" s="37" t="s">
        <v>340</v>
      </c>
      <c r="C361" s="38">
        <v>7541</v>
      </c>
      <c r="D361" s="38">
        <v>4229</v>
      </c>
      <c r="E361" s="39">
        <f t="shared" si="47"/>
        <v>6.0479440519059728E-2</v>
      </c>
      <c r="F361" s="39">
        <f t="shared" si="48"/>
        <v>3.9766048877730449E-2</v>
      </c>
      <c r="G361" s="39">
        <f t="shared" si="50"/>
        <v>-0.4391990452194669</v>
      </c>
      <c r="H361" s="39">
        <f t="shared" si="49"/>
        <v>-2.6562512531378573E-2</v>
      </c>
    </row>
    <row r="362" spans="1:8" s="40" customFormat="1" x14ac:dyDescent="0.2">
      <c r="A362" s="36"/>
      <c r="B362" s="37" t="s">
        <v>341</v>
      </c>
      <c r="C362" s="38">
        <v>588</v>
      </c>
      <c r="D362" s="38">
        <v>469</v>
      </c>
      <c r="E362" s="39">
        <f t="shared" si="47"/>
        <v>4.7158083841940222E-3</v>
      </c>
      <c r="F362" s="39">
        <f t="shared" si="48"/>
        <v>4.4100914929429136E-3</v>
      </c>
      <c r="G362" s="39">
        <f t="shared" si="50"/>
        <v>-0.20238095238095238</v>
      </c>
      <c r="H362" s="39">
        <f t="shared" si="49"/>
        <v>-9.5438979203926646E-4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874</v>
      </c>
      <c r="D364" s="38">
        <v>925</v>
      </c>
      <c r="E364" s="39">
        <f t="shared" si="47"/>
        <v>7.0095519180026784E-3</v>
      </c>
      <c r="F364" s="39">
        <f t="shared" si="48"/>
        <v>8.6979416438639542E-3</v>
      </c>
      <c r="G364" s="39">
        <f t="shared" si="50"/>
        <v>5.8352402745995423E-2</v>
      </c>
      <c r="H364" s="39">
        <f t="shared" si="49"/>
        <v>4.0902419658825698E-4</v>
      </c>
    </row>
    <row r="365" spans="1:8" s="40" customFormat="1" x14ac:dyDescent="0.2">
      <c r="A365" s="36"/>
      <c r="B365" s="37" t="s">
        <v>344</v>
      </c>
      <c r="C365" s="38">
        <v>1092</v>
      </c>
      <c r="D365" s="38">
        <v>826</v>
      </c>
      <c r="E365" s="39">
        <f t="shared" si="47"/>
        <v>8.7579298563603258E-3</v>
      </c>
      <c r="F365" s="39">
        <f t="shared" si="48"/>
        <v>7.7670268084666233E-3</v>
      </c>
      <c r="G365" s="39">
        <f t="shared" si="50"/>
        <v>-0.24358974358974358</v>
      </c>
      <c r="H365" s="39">
        <f t="shared" si="49"/>
        <v>-2.1333418880877717E-3</v>
      </c>
    </row>
    <row r="366" spans="1:8" s="40" customFormat="1" x14ac:dyDescent="0.2">
      <c r="A366" s="36"/>
      <c r="B366" s="37" t="s">
        <v>345</v>
      </c>
      <c r="C366" s="38">
        <v>101</v>
      </c>
      <c r="D366" s="38">
        <v>57</v>
      </c>
      <c r="E366" s="39">
        <f t="shared" si="47"/>
        <v>8.1002831089046969E-4</v>
      </c>
      <c r="F366" s="39">
        <f t="shared" si="48"/>
        <v>5.3598126886513018E-4</v>
      </c>
      <c r="G366" s="39">
        <f t="shared" si="50"/>
        <v>-0.43564356435643564</v>
      </c>
      <c r="H366" s="39">
        <f t="shared" si="49"/>
        <v>-3.5288362058594718E-4</v>
      </c>
    </row>
    <row r="367" spans="1:8" s="40" customFormat="1" x14ac:dyDescent="0.2">
      <c r="A367" s="36"/>
      <c r="B367" s="37" t="s">
        <v>346</v>
      </c>
      <c r="C367" s="38">
        <v>12</v>
      </c>
      <c r="D367" s="38">
        <v>7</v>
      </c>
      <c r="E367" s="39">
        <f t="shared" si="47"/>
        <v>9.6240987432531059E-5</v>
      </c>
      <c r="F367" s="39">
        <f t="shared" si="48"/>
        <v>6.5822261088700201E-5</v>
      </c>
      <c r="G367" s="39">
        <f t="shared" si="50"/>
        <v>-0.41666666666666669</v>
      </c>
      <c r="H367" s="39">
        <f t="shared" si="49"/>
        <v>-4.0100411430221278E-5</v>
      </c>
    </row>
    <row r="368" spans="1:8" s="40" customFormat="1" x14ac:dyDescent="0.2">
      <c r="A368" s="36"/>
      <c r="B368" s="37" t="s">
        <v>347</v>
      </c>
      <c r="C368" s="38">
        <v>5</v>
      </c>
      <c r="D368" s="38">
        <v>4</v>
      </c>
      <c r="E368" s="39">
        <f t="shared" si="47"/>
        <v>4.0100411430221271E-5</v>
      </c>
      <c r="F368" s="39">
        <f t="shared" si="48"/>
        <v>3.7612720622114401E-5</v>
      </c>
      <c r="G368" s="39">
        <f t="shared" si="50"/>
        <v>-0.2</v>
      </c>
      <c r="H368" s="39">
        <f t="shared" si="49"/>
        <v>-8.0200822860442549E-6</v>
      </c>
    </row>
    <row r="369" spans="1:8" s="40" customFormat="1" x14ac:dyDescent="0.2">
      <c r="A369" s="36"/>
      <c r="B369" s="37" t="s">
        <v>348</v>
      </c>
      <c r="C369" s="38">
        <v>16858</v>
      </c>
      <c r="D369" s="38">
        <v>14744</v>
      </c>
      <c r="E369" s="39">
        <f t="shared" si="47"/>
        <v>0.13520254717813404</v>
      </c>
      <c r="F369" s="39">
        <f t="shared" si="48"/>
        <v>0.13864048821311367</v>
      </c>
      <c r="G369" s="39">
        <f t="shared" si="50"/>
        <v>-0.12540040336932021</v>
      </c>
      <c r="H369" s="39">
        <f t="shared" si="49"/>
        <v>-1.6954453952697554E-2</v>
      </c>
    </row>
    <row r="370" spans="1:8" s="40" customFormat="1" x14ac:dyDescent="0.2">
      <c r="A370" s="36"/>
      <c r="B370" s="37" t="s">
        <v>349</v>
      </c>
      <c r="C370" s="38">
        <v>1072</v>
      </c>
      <c r="D370" s="38">
        <v>428</v>
      </c>
      <c r="E370" s="39">
        <f t="shared" si="47"/>
        <v>8.5975282106394418E-3</v>
      </c>
      <c r="F370" s="39">
        <f t="shared" si="48"/>
        <v>4.0245611065662405E-3</v>
      </c>
      <c r="G370" s="39">
        <f t="shared" si="50"/>
        <v>-0.60074626865671643</v>
      </c>
      <c r="H370" s="39">
        <f t="shared" si="49"/>
        <v>-5.1649329922125002E-3</v>
      </c>
    </row>
    <row r="371" spans="1:8" s="40" customFormat="1" x14ac:dyDescent="0.2">
      <c r="A371" s="36"/>
      <c r="B371" s="37" t="s">
        <v>350</v>
      </c>
      <c r="C371" s="38">
        <v>1</v>
      </c>
      <c r="D371" s="38">
        <v>11</v>
      </c>
      <c r="E371" s="39">
        <f t="shared" si="47"/>
        <v>8.0200822860442549E-6</v>
      </c>
      <c r="F371" s="39">
        <f t="shared" si="48"/>
        <v>1.034349817108146E-4</v>
      </c>
      <c r="G371" s="39">
        <f t="shared" si="50"/>
        <v>10</v>
      </c>
      <c r="H371" s="39">
        <f t="shared" si="49"/>
        <v>8.0200822860442542E-5</v>
      </c>
    </row>
    <row r="372" spans="1:8" s="40" customFormat="1" x14ac:dyDescent="0.2">
      <c r="A372" s="36"/>
      <c r="B372" s="37" t="s">
        <v>351</v>
      </c>
      <c r="C372" s="38">
        <v>759</v>
      </c>
      <c r="D372" s="38">
        <v>848</v>
      </c>
      <c r="E372" s="39">
        <f t="shared" si="47"/>
        <v>6.0872424551075893E-3</v>
      </c>
      <c r="F372" s="39">
        <f t="shared" si="48"/>
        <v>7.9738967718882524E-3</v>
      </c>
      <c r="G372" s="39">
        <f t="shared" si="50"/>
        <v>0.11725955204216074</v>
      </c>
      <c r="H372" s="39">
        <f t="shared" si="49"/>
        <v>7.1378732345793862E-4</v>
      </c>
    </row>
    <row r="373" spans="1:8" s="40" customFormat="1" x14ac:dyDescent="0.2">
      <c r="A373" s="36"/>
      <c r="B373" s="37" t="s">
        <v>352</v>
      </c>
      <c r="C373" s="38">
        <v>6948</v>
      </c>
      <c r="D373" s="38">
        <v>7449</v>
      </c>
      <c r="E373" s="39">
        <f t="shared" si="47"/>
        <v>5.5723531723435485E-2</v>
      </c>
      <c r="F373" s="39">
        <f t="shared" si="48"/>
        <v>7.0044288978532543E-2</v>
      </c>
      <c r="G373" s="39">
        <f t="shared" si="50"/>
        <v>7.2107081174438689E-2</v>
      </c>
      <c r="H373" s="39">
        <f t="shared" si="49"/>
        <v>4.0180612253081721E-3</v>
      </c>
    </row>
    <row r="374" spans="1:8" s="40" customFormat="1" x14ac:dyDescent="0.2">
      <c r="A374" s="36"/>
      <c r="B374" s="37" t="s">
        <v>353</v>
      </c>
      <c r="C374" s="38">
        <v>1506</v>
      </c>
      <c r="D374" s="38">
        <v>192</v>
      </c>
      <c r="E374" s="39">
        <f t="shared" si="47"/>
        <v>1.2078243922782648E-2</v>
      </c>
      <c r="F374" s="39">
        <f t="shared" si="48"/>
        <v>1.8054105898614912E-3</v>
      </c>
      <c r="G374" s="39">
        <f t="shared" si="50"/>
        <v>-0.87250996015936255</v>
      </c>
      <c r="H374" s="39">
        <f t="shared" si="49"/>
        <v>-1.0538388123862151E-2</v>
      </c>
    </row>
    <row r="375" spans="1:8" s="40" customFormat="1" x14ac:dyDescent="0.2">
      <c r="A375" s="36"/>
      <c r="B375" s="37" t="s">
        <v>354</v>
      </c>
      <c r="C375" s="38">
        <v>40</v>
      </c>
      <c r="D375" s="38">
        <v>13</v>
      </c>
      <c r="E375" s="39">
        <f t="shared" si="47"/>
        <v>3.2080329144177017E-4</v>
      </c>
      <c r="F375" s="39">
        <f t="shared" si="48"/>
        <v>1.222413420218718E-4</v>
      </c>
      <c r="G375" s="39">
        <f t="shared" si="50"/>
        <v>-0.67500000000000004</v>
      </c>
      <c r="H375" s="39">
        <f t="shared" si="49"/>
        <v>-2.1654222172319489E-4</v>
      </c>
    </row>
    <row r="376" spans="1:8" s="40" customFormat="1" x14ac:dyDescent="0.2">
      <c r="A376" s="36"/>
      <c r="B376" s="37" t="s">
        <v>355</v>
      </c>
      <c r="C376" s="38">
        <v>55</v>
      </c>
      <c r="D376" s="38">
        <v>60</v>
      </c>
      <c r="E376" s="39">
        <f t="shared" si="47"/>
        <v>4.4110452573243404E-4</v>
      </c>
      <c r="F376" s="39">
        <f t="shared" si="48"/>
        <v>5.6419080933171602E-4</v>
      </c>
      <c r="G376" s="39">
        <f t="shared" si="50"/>
        <v>9.0909090909090912E-2</v>
      </c>
      <c r="H376" s="39">
        <f t="shared" si="49"/>
        <v>4.0100411430221278E-5</v>
      </c>
    </row>
    <row r="377" spans="1:8" s="40" customFormat="1" x14ac:dyDescent="0.2">
      <c r="A377" s="36"/>
      <c r="B377" s="37" t="s">
        <v>356</v>
      </c>
      <c r="C377" s="38">
        <v>64</v>
      </c>
      <c r="D377" s="38">
        <v>6</v>
      </c>
      <c r="E377" s="39">
        <f t="shared" si="47"/>
        <v>5.1328526630683232E-4</v>
      </c>
      <c r="F377" s="39">
        <f t="shared" si="48"/>
        <v>5.6419080933171599E-5</v>
      </c>
      <c r="G377" s="39">
        <f t="shared" si="50"/>
        <v>-0.90625</v>
      </c>
      <c r="H377" s="39">
        <f t="shared" si="49"/>
        <v>-4.6516477259056678E-4</v>
      </c>
    </row>
    <row r="378" spans="1:8" s="40" customFormat="1" x14ac:dyDescent="0.2">
      <c r="A378" s="36"/>
      <c r="B378" s="37" t="s">
        <v>357</v>
      </c>
      <c r="C378" s="38">
        <v>28</v>
      </c>
      <c r="D378" s="38">
        <v>7</v>
      </c>
      <c r="E378" s="39">
        <f t="shared" si="47"/>
        <v>2.2456230400923912E-4</v>
      </c>
      <c r="F378" s="39">
        <f t="shared" si="48"/>
        <v>6.5822261088700201E-5</v>
      </c>
      <c r="G378" s="39">
        <f t="shared" si="50"/>
        <v>-0.75</v>
      </c>
      <c r="H378" s="39">
        <f t="shared" si="49"/>
        <v>-1.6842172800692935E-4</v>
      </c>
    </row>
    <row r="379" spans="1:8" s="40" customFormat="1" x14ac:dyDescent="0.2">
      <c r="A379" s="36"/>
      <c r="B379" s="37" t="s">
        <v>358</v>
      </c>
      <c r="C379" s="38">
        <v>190</v>
      </c>
      <c r="D379" s="38">
        <v>124</v>
      </c>
      <c r="E379" s="39">
        <f t="shared" si="47"/>
        <v>1.5238156343484084E-3</v>
      </c>
      <c r="F379" s="39">
        <f t="shared" si="48"/>
        <v>1.1659943392855463E-3</v>
      </c>
      <c r="G379" s="39">
        <f t="shared" si="50"/>
        <v>-0.3473684210526316</v>
      </c>
      <c r="H379" s="39">
        <f t="shared" si="49"/>
        <v>-5.2932543087892085E-4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173</v>
      </c>
      <c r="E380" s="39" t="str">
        <f t="shared" si="47"/>
        <v/>
      </c>
      <c r="F380" s="39">
        <f t="shared" si="48"/>
        <v>1.6267501669064478E-3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1</v>
      </c>
      <c r="E381" s="39" t="str">
        <f t="shared" si="47"/>
        <v/>
      </c>
      <c r="F381" s="39">
        <f t="shared" si="48"/>
        <v>9.4031801555286004E-6</v>
      </c>
      <c r="G381" s="39">
        <f t="shared" si="50"/>
        <v>1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114</v>
      </c>
      <c r="D382" s="38">
        <v>78</v>
      </c>
      <c r="E382" s="39">
        <f t="shared" si="47"/>
        <v>9.1428938060904503E-4</v>
      </c>
      <c r="F382" s="39">
        <f t="shared" si="48"/>
        <v>7.334480521312308E-4</v>
      </c>
      <c r="G382" s="39">
        <f t="shared" si="50"/>
        <v>-0.31578947368421051</v>
      </c>
      <c r="H382" s="39">
        <f t="shared" si="49"/>
        <v>-2.8872296229759316E-4</v>
      </c>
    </row>
    <row r="383" spans="1:8" s="40" customFormat="1" ht="25.5" x14ac:dyDescent="0.2">
      <c r="A383" s="36"/>
      <c r="B383" s="37" t="s">
        <v>362</v>
      </c>
      <c r="C383" s="38">
        <v>655</v>
      </c>
      <c r="D383" s="38">
        <v>982</v>
      </c>
      <c r="E383" s="39">
        <f t="shared" si="47"/>
        <v>5.2531538973589866E-3</v>
      </c>
      <c r="F383" s="39">
        <f t="shared" si="48"/>
        <v>9.2339229127290853E-3</v>
      </c>
      <c r="G383" s="39">
        <f t="shared" si="50"/>
        <v>0.49923664122137407</v>
      </c>
      <c r="H383" s="39">
        <f t="shared" si="49"/>
        <v>2.6225669075364711E-3</v>
      </c>
    </row>
    <row r="384" spans="1:8" s="40" customFormat="1" x14ac:dyDescent="0.2">
      <c r="A384" s="36"/>
      <c r="B384" s="37" t="s">
        <v>363</v>
      </c>
      <c r="C384" s="38">
        <v>2419</v>
      </c>
      <c r="D384" s="38">
        <v>2977</v>
      </c>
      <c r="E384" s="39">
        <f t="shared" si="47"/>
        <v>1.9400579049941052E-2</v>
      </c>
      <c r="F384" s="39">
        <f t="shared" si="48"/>
        <v>2.7993267323008643E-2</v>
      </c>
      <c r="G384" s="39">
        <f t="shared" si="50"/>
        <v>0.23067383216205042</v>
      </c>
      <c r="H384" s="39">
        <f t="shared" si="49"/>
        <v>4.4752059156126936E-3</v>
      </c>
    </row>
    <row r="385" spans="1:8" s="40" customFormat="1" x14ac:dyDescent="0.2">
      <c r="A385" s="36"/>
      <c r="B385" s="37" t="s">
        <v>364</v>
      </c>
      <c r="C385" s="38">
        <v>79</v>
      </c>
      <c r="D385" s="38">
        <v>60</v>
      </c>
      <c r="E385" s="39">
        <f t="shared" si="47"/>
        <v>6.3358650059749618E-4</v>
      </c>
      <c r="F385" s="39">
        <f t="shared" si="48"/>
        <v>5.6419080933171602E-4</v>
      </c>
      <c r="G385" s="39">
        <f t="shared" si="50"/>
        <v>-0.24050632911392406</v>
      </c>
      <c r="H385" s="39">
        <f t="shared" si="49"/>
        <v>-1.5238156343484085E-4</v>
      </c>
    </row>
    <row r="386" spans="1:8" s="40" customFormat="1" x14ac:dyDescent="0.2">
      <c r="A386" s="36"/>
      <c r="B386" s="37" t="s">
        <v>365</v>
      </c>
      <c r="C386" s="38">
        <v>1095</v>
      </c>
      <c r="D386" s="38">
        <v>232</v>
      </c>
      <c r="E386" s="39">
        <f t="shared" si="47"/>
        <v>8.7819901032184598E-3</v>
      </c>
      <c r="F386" s="39">
        <f t="shared" si="48"/>
        <v>2.181537796082635E-3</v>
      </c>
      <c r="G386" s="39">
        <f t="shared" si="50"/>
        <v>-0.78812785388127848</v>
      </c>
      <c r="H386" s="39">
        <f t="shared" si="49"/>
        <v>-6.921331012856192E-3</v>
      </c>
    </row>
    <row r="387" spans="1:8" s="40" customFormat="1" x14ac:dyDescent="0.2">
      <c r="A387" s="36"/>
      <c r="B387" s="37" t="s">
        <v>366</v>
      </c>
      <c r="C387" s="38">
        <v>75</v>
      </c>
      <c r="D387" s="38">
        <v>156</v>
      </c>
      <c r="E387" s="39">
        <f t="shared" si="47"/>
        <v>6.0150617145331912E-4</v>
      </c>
      <c r="F387" s="39">
        <f t="shared" si="48"/>
        <v>1.4668961042624616E-3</v>
      </c>
      <c r="G387" s="39">
        <f t="shared" si="50"/>
        <v>1.08</v>
      </c>
      <c r="H387" s="39">
        <f t="shared" si="49"/>
        <v>6.4962666516958471E-4</v>
      </c>
    </row>
    <row r="388" spans="1:8" s="40" customFormat="1" x14ac:dyDescent="0.2">
      <c r="A388" s="36"/>
      <c r="B388" s="37" t="s">
        <v>367</v>
      </c>
      <c r="C388" s="38">
        <v>848</v>
      </c>
      <c r="D388" s="38">
        <v>606</v>
      </c>
      <c r="E388" s="39">
        <f t="shared" si="47"/>
        <v>6.8010297785655281E-3</v>
      </c>
      <c r="F388" s="39">
        <f t="shared" si="48"/>
        <v>5.6983271742503316E-3</v>
      </c>
      <c r="G388" s="39">
        <f t="shared" si="50"/>
        <v>-0.28537735849056606</v>
      </c>
      <c r="H388" s="39">
        <f t="shared" si="49"/>
        <v>-1.9408599132227098E-3</v>
      </c>
    </row>
    <row r="389" spans="1:8" s="40" customFormat="1" x14ac:dyDescent="0.2">
      <c r="A389" s="36"/>
      <c r="B389" s="37" t="s">
        <v>368</v>
      </c>
      <c r="C389" s="38">
        <v>13</v>
      </c>
      <c r="D389" s="38">
        <v>78</v>
      </c>
      <c r="E389" s="39">
        <f t="shared" si="47"/>
        <v>1.0426106971857531E-4</v>
      </c>
      <c r="F389" s="39">
        <f t="shared" si="48"/>
        <v>7.334480521312308E-4</v>
      </c>
      <c r="G389" s="39">
        <f t="shared" si="50"/>
        <v>5</v>
      </c>
      <c r="H389" s="39">
        <f t="shared" si="49"/>
        <v>5.2130534859287658E-4</v>
      </c>
    </row>
    <row r="390" spans="1:8" s="40" customFormat="1" x14ac:dyDescent="0.2">
      <c r="A390" s="36" t="s">
        <v>95</v>
      </c>
      <c r="B390" s="37" t="s">
        <v>369</v>
      </c>
      <c r="C390" s="38">
        <v>129</v>
      </c>
      <c r="D390" s="38">
        <v>11</v>
      </c>
      <c r="E390" s="39">
        <f t="shared" si="47"/>
        <v>1.0345906148997088E-3</v>
      </c>
      <c r="F390" s="39">
        <f t="shared" si="48"/>
        <v>1.034349817108146E-4</v>
      </c>
      <c r="G390" s="39">
        <f t="shared" si="50"/>
        <v>-0.9147286821705426</v>
      </c>
      <c r="H390" s="39">
        <f t="shared" si="49"/>
        <v>-9.4636970975322198E-4</v>
      </c>
    </row>
    <row r="391" spans="1:8" s="40" customFormat="1" x14ac:dyDescent="0.2">
      <c r="A391" s="36"/>
      <c r="B391" s="37" t="s">
        <v>370</v>
      </c>
      <c r="C391" s="38">
        <v>2001</v>
      </c>
      <c r="D391" s="38">
        <v>1504</v>
      </c>
      <c r="E391" s="39">
        <f t="shared" si="47"/>
        <v>1.6048184654374555E-2</v>
      </c>
      <c r="F391" s="39">
        <f t="shared" si="48"/>
        <v>1.4142382953915015E-2</v>
      </c>
      <c r="G391" s="39">
        <f t="shared" si="50"/>
        <v>-0.24837581209395301</v>
      </c>
      <c r="H391" s="39">
        <f t="shared" si="49"/>
        <v>-3.9859808961639947E-3</v>
      </c>
    </row>
    <row r="392" spans="1:8" s="40" customFormat="1" x14ac:dyDescent="0.2">
      <c r="A392" s="36" t="s">
        <v>95</v>
      </c>
      <c r="B392" s="37" t="s">
        <v>371</v>
      </c>
      <c r="C392" s="38">
        <v>16</v>
      </c>
      <c r="D392" s="38">
        <v>26</v>
      </c>
      <c r="E392" s="39">
        <f t="shared" si="47"/>
        <v>1.2832131657670808E-4</v>
      </c>
      <c r="F392" s="39">
        <f t="shared" si="48"/>
        <v>2.444826840437436E-4</v>
      </c>
      <c r="G392" s="39">
        <f t="shared" si="50"/>
        <v>0.625</v>
      </c>
      <c r="H392" s="39">
        <f t="shared" si="49"/>
        <v>8.0200822860442542E-5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6</v>
      </c>
      <c r="E394" s="39" t="str">
        <f t="shared" si="47"/>
        <v/>
      </c>
      <c r="F394" s="39">
        <f t="shared" si="48"/>
        <v>5.6419080933171599E-5</v>
      </c>
      <c r="G394" s="39">
        <f t="shared" si="50"/>
        <v>1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14227</v>
      </c>
      <c r="D395" s="38">
        <v>12899</v>
      </c>
      <c r="E395" s="39">
        <f t="shared" si="47"/>
        <v>0.11410171068355161</v>
      </c>
      <c r="F395" s="39">
        <f t="shared" si="48"/>
        <v>0.1212916208261634</v>
      </c>
      <c r="G395" s="39">
        <f t="shared" si="50"/>
        <v>-9.3343642370141283E-2</v>
      </c>
      <c r="H395" s="39">
        <f t="shared" si="49"/>
        <v>-1.065066927586677E-2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3255</v>
      </c>
      <c r="D397" s="38">
        <v>2264</v>
      </c>
      <c r="E397" s="39">
        <f t="shared" si="47"/>
        <v>2.6105367841074048E-2</v>
      </c>
      <c r="F397" s="39">
        <f t="shared" si="48"/>
        <v>2.1288799872116751E-2</v>
      </c>
      <c r="G397" s="39">
        <f t="shared" si="50"/>
        <v>-0.30445468509984641</v>
      </c>
      <c r="H397" s="39">
        <f t="shared" si="49"/>
        <v>-7.9479015454698571E-3</v>
      </c>
    </row>
    <row r="398" spans="1:8" s="40" customFormat="1" x14ac:dyDescent="0.2">
      <c r="A398" s="36"/>
      <c r="B398" s="37" t="s">
        <v>377</v>
      </c>
      <c r="C398" s="38">
        <v>10636</v>
      </c>
      <c r="D398" s="38">
        <v>14250</v>
      </c>
      <c r="E398" s="39">
        <f t="shared" si="47"/>
        <v>8.5301595194366697E-2</v>
      </c>
      <c r="F398" s="39">
        <f t="shared" si="48"/>
        <v>0.13399531721628255</v>
      </c>
      <c r="G398" s="39">
        <f t="shared" si="50"/>
        <v>0.33978939450921397</v>
      </c>
      <c r="H398" s="39">
        <f t="shared" si="49"/>
        <v>2.8984577381763937E-2</v>
      </c>
    </row>
    <row r="399" spans="1:8" s="40" customFormat="1" x14ac:dyDescent="0.2">
      <c r="A399" s="36"/>
      <c r="B399" s="37" t="s">
        <v>378</v>
      </c>
      <c r="C399" s="38">
        <v>2607</v>
      </c>
      <c r="D399" s="38">
        <v>1499</v>
      </c>
      <c r="E399" s="39">
        <f t="shared" si="47"/>
        <v>2.0908354519717374E-2</v>
      </c>
      <c r="F399" s="39">
        <f t="shared" si="48"/>
        <v>1.4095367053137371E-2</v>
      </c>
      <c r="G399" s="39">
        <f t="shared" si="50"/>
        <v>-0.4250095895665516</v>
      </c>
      <c r="H399" s="39">
        <f t="shared" si="49"/>
        <v>-8.8862511729370357E-3</v>
      </c>
    </row>
    <row r="400" spans="1:8" s="40" customFormat="1" x14ac:dyDescent="0.2">
      <c r="A400" s="36"/>
      <c r="B400" s="37" t="s">
        <v>379</v>
      </c>
      <c r="C400" s="38">
        <v>25</v>
      </c>
      <c r="D400" s="38">
        <v>0</v>
      </c>
      <c r="E400" s="39">
        <f t="shared" si="47"/>
        <v>2.0050205715110638E-4</v>
      </c>
      <c r="F400" s="39" t="str">
        <f t="shared" si="48"/>
        <v/>
      </c>
      <c r="G400" s="39">
        <f t="shared" si="50"/>
        <v>-1</v>
      </c>
      <c r="H400" s="39">
        <f t="shared" si="49"/>
        <v>-2.0050205715110638E-4</v>
      </c>
    </row>
    <row r="401" spans="1:8" s="40" customFormat="1" x14ac:dyDescent="0.2">
      <c r="A401" s="36"/>
      <c r="B401" s="37" t="s">
        <v>380</v>
      </c>
      <c r="C401" s="38">
        <v>239</v>
      </c>
      <c r="D401" s="38">
        <v>101</v>
      </c>
      <c r="E401" s="39">
        <f t="shared" si="47"/>
        <v>1.9167996663645769E-3</v>
      </c>
      <c r="F401" s="39">
        <f t="shared" si="48"/>
        <v>9.4972119570838856E-4</v>
      </c>
      <c r="G401" s="39">
        <f t="shared" si="50"/>
        <v>-0.57740585774058573</v>
      </c>
      <c r="H401" s="39">
        <f t="shared" si="49"/>
        <v>-1.1067713554741071E-3</v>
      </c>
    </row>
    <row r="402" spans="1:8" s="40" customFormat="1" ht="25.5" x14ac:dyDescent="0.2">
      <c r="A402" s="36"/>
      <c r="B402" s="37" t="s">
        <v>381</v>
      </c>
      <c r="C402" s="38">
        <v>21</v>
      </c>
      <c r="D402" s="38">
        <v>20</v>
      </c>
      <c r="E402" s="39">
        <f t="shared" si="47"/>
        <v>1.6842172800692935E-4</v>
      </c>
      <c r="F402" s="39">
        <f t="shared" si="48"/>
        <v>1.8806360311057199E-4</v>
      </c>
      <c r="G402" s="39">
        <f t="shared" si="50"/>
        <v>-4.7619047619047616E-2</v>
      </c>
      <c r="H402" s="39">
        <f t="shared" si="49"/>
        <v>-8.0200822860442549E-6</v>
      </c>
    </row>
    <row r="403" spans="1:8" s="40" customFormat="1" x14ac:dyDescent="0.2">
      <c r="A403" s="36"/>
      <c r="B403" s="37" t="s">
        <v>382</v>
      </c>
      <c r="C403" s="38">
        <v>174</v>
      </c>
      <c r="D403" s="38">
        <v>54</v>
      </c>
      <c r="E403" s="39">
        <f t="shared" si="47"/>
        <v>1.3954943177717004E-3</v>
      </c>
      <c r="F403" s="39">
        <f t="shared" si="48"/>
        <v>5.0777172839854435E-4</v>
      </c>
      <c r="G403" s="39">
        <f t="shared" si="50"/>
        <v>-0.68965517241379315</v>
      </c>
      <c r="H403" s="39">
        <f t="shared" si="49"/>
        <v>-9.6240987432531073E-4</v>
      </c>
    </row>
    <row r="404" spans="1:8" s="40" customFormat="1" x14ac:dyDescent="0.2">
      <c r="A404" s="36"/>
      <c r="B404" s="37" t="s">
        <v>383</v>
      </c>
      <c r="C404" s="38">
        <v>7</v>
      </c>
      <c r="D404" s="38">
        <v>3</v>
      </c>
      <c r="E404" s="39">
        <f t="shared" si="47"/>
        <v>5.6140576002309781E-5</v>
      </c>
      <c r="F404" s="39">
        <f t="shared" si="48"/>
        <v>2.8209540466585799E-5</v>
      </c>
      <c r="G404" s="39">
        <f t="shared" si="50"/>
        <v>-0.5714285714285714</v>
      </c>
      <c r="H404" s="39">
        <f t="shared" si="49"/>
        <v>-3.2080329144177013E-5</v>
      </c>
    </row>
    <row r="405" spans="1:8" s="40" customFormat="1" x14ac:dyDescent="0.2">
      <c r="A405" s="36"/>
      <c r="B405" s="37" t="s">
        <v>384</v>
      </c>
      <c r="C405" s="38">
        <v>178</v>
      </c>
      <c r="D405" s="38">
        <v>14</v>
      </c>
      <c r="E405" s="39">
        <f t="shared" si="47"/>
        <v>1.4275746469158775E-3</v>
      </c>
      <c r="F405" s="39">
        <f t="shared" si="48"/>
        <v>1.316445221774004E-4</v>
      </c>
      <c r="G405" s="39">
        <f t="shared" si="50"/>
        <v>-0.9213483146067416</v>
      </c>
      <c r="H405" s="39">
        <f t="shared" si="49"/>
        <v>-1.315293494911258E-3</v>
      </c>
    </row>
    <row r="406" spans="1:8" s="40" customFormat="1" x14ac:dyDescent="0.2">
      <c r="A406" s="36"/>
      <c r="B406" s="37" t="s">
        <v>385</v>
      </c>
      <c r="C406" s="38">
        <v>33</v>
      </c>
      <c r="D406" s="38">
        <v>0</v>
      </c>
      <c r="E406" s="39">
        <f t="shared" si="47"/>
        <v>2.6466271543946042E-4</v>
      </c>
      <c r="F406" s="39" t="str">
        <f t="shared" si="48"/>
        <v/>
      </c>
      <c r="G406" s="39">
        <f t="shared" si="50"/>
        <v>-1</v>
      </c>
      <c r="H406" s="39">
        <f t="shared" si="49"/>
        <v>-2.6466271543946042E-4</v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6</v>
      </c>
      <c r="E407" s="39" t="str">
        <f t="shared" si="47"/>
        <v/>
      </c>
      <c r="F407" s="39">
        <f t="shared" si="48"/>
        <v>5.6419080933171599E-5</v>
      </c>
      <c r="G407" s="39">
        <f t="shared" si="50"/>
        <v>1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225</v>
      </c>
      <c r="D408" s="38">
        <v>221</v>
      </c>
      <c r="E408" s="39">
        <f t="shared" si="47"/>
        <v>1.8045185143599574E-3</v>
      </c>
      <c r="F408" s="39">
        <f t="shared" si="48"/>
        <v>2.0781028143718205E-3</v>
      </c>
      <c r="G408" s="39">
        <f t="shared" si="50"/>
        <v>-1.7777777777777778E-2</v>
      </c>
      <c r="H408" s="39">
        <f t="shared" si="49"/>
        <v>-3.208032914417702E-5</v>
      </c>
    </row>
    <row r="409" spans="1:8" s="40" customFormat="1" x14ac:dyDescent="0.2">
      <c r="A409" s="36"/>
      <c r="B409" s="37" t="s">
        <v>388</v>
      </c>
      <c r="C409" s="38">
        <v>424</v>
      </c>
      <c r="D409" s="38">
        <v>161</v>
      </c>
      <c r="E409" s="39">
        <f t="shared" si="47"/>
        <v>3.4005148892827641E-3</v>
      </c>
      <c r="F409" s="39">
        <f t="shared" si="48"/>
        <v>1.5139120050401045E-3</v>
      </c>
      <c r="G409" s="39">
        <f t="shared" si="50"/>
        <v>-0.62028301886792447</v>
      </c>
      <c r="H409" s="39">
        <f t="shared" si="49"/>
        <v>-2.109281641229639E-3</v>
      </c>
    </row>
    <row r="410" spans="1:8" s="40" customFormat="1" x14ac:dyDescent="0.2">
      <c r="A410" s="36"/>
      <c r="B410" s="37" t="s">
        <v>389</v>
      </c>
      <c r="C410" s="38">
        <v>1580</v>
      </c>
      <c r="D410" s="38">
        <v>405</v>
      </c>
      <c r="E410" s="39">
        <f t="shared" si="47"/>
        <v>1.2671730011949923E-2</v>
      </c>
      <c r="F410" s="39">
        <f t="shared" si="48"/>
        <v>3.8082879629890831E-3</v>
      </c>
      <c r="G410" s="39">
        <f t="shared" si="50"/>
        <v>-0.74367088607594933</v>
      </c>
      <c r="H410" s="39">
        <f t="shared" si="49"/>
        <v>-9.4235966861019992E-3</v>
      </c>
    </row>
    <row r="411" spans="1:8" s="40" customFormat="1" x14ac:dyDescent="0.2">
      <c r="A411" s="36"/>
      <c r="B411" s="37" t="s">
        <v>390</v>
      </c>
      <c r="C411" s="38">
        <v>165</v>
      </c>
      <c r="D411" s="38">
        <v>15</v>
      </c>
      <c r="E411" s="39">
        <f t="shared" si="47"/>
        <v>1.3233135771973021E-3</v>
      </c>
      <c r="F411" s="39">
        <f t="shared" si="48"/>
        <v>1.41047702332929E-4</v>
      </c>
      <c r="G411" s="39">
        <f t="shared" si="50"/>
        <v>-0.90909090909090906</v>
      </c>
      <c r="H411" s="39">
        <f t="shared" si="49"/>
        <v>-1.2030123429066382E-3</v>
      </c>
    </row>
    <row r="412" spans="1:8" s="40" customFormat="1" x14ac:dyDescent="0.2">
      <c r="A412" s="36"/>
      <c r="B412" s="37" t="s">
        <v>391</v>
      </c>
      <c r="C412" s="38">
        <v>647</v>
      </c>
      <c r="D412" s="38">
        <v>488</v>
      </c>
      <c r="E412" s="39">
        <f t="shared" si="47"/>
        <v>5.1889932390706325E-3</v>
      </c>
      <c r="F412" s="39">
        <f t="shared" si="48"/>
        <v>4.5887519158979567E-3</v>
      </c>
      <c r="G412" s="39">
        <f t="shared" si="50"/>
        <v>-0.24574961360123648</v>
      </c>
      <c r="H412" s="39">
        <f t="shared" si="49"/>
        <v>-1.2751930834810365E-3</v>
      </c>
    </row>
    <row r="413" spans="1:8" s="40" customFormat="1" x14ac:dyDescent="0.2">
      <c r="A413" s="36"/>
      <c r="B413" s="37" t="s">
        <v>392</v>
      </c>
      <c r="C413" s="38">
        <v>65</v>
      </c>
      <c r="D413" s="38">
        <v>17</v>
      </c>
      <c r="E413" s="39">
        <f t="shared" ref="E413:E476" si="51">+IF(C413=0,"",C413/C$349)</f>
        <v>5.2130534859287658E-4</v>
      </c>
      <c r="F413" s="39">
        <f t="shared" ref="F413:F476" si="52">+IF(D413=0,"",D413/D$349)</f>
        <v>1.5985406264398621E-4</v>
      </c>
      <c r="G413" s="39">
        <f t="shared" si="50"/>
        <v>-0.7384615384615385</v>
      </c>
      <c r="H413" s="39">
        <f t="shared" ref="H413:H476" si="53">+IF(OR(AND(E413=""),(G413="")),"",E413*G413)</f>
        <v>-3.8496394973012429E-4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5</v>
      </c>
      <c r="E414" s="39" t="str">
        <f t="shared" si="51"/>
        <v/>
      </c>
      <c r="F414" s="39">
        <f t="shared" si="52"/>
        <v>4.7015900777642997E-5</v>
      </c>
      <c r="G414" s="39">
        <f t="shared" ref="G414:G477" si="54">+IF(AND(C414=0,D414=0)," ",IF(C414=0,1,IF(D414=0,-1,(D414-C414)/C414)))</f>
        <v>1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50</v>
      </c>
      <c r="D415" s="38">
        <v>94</v>
      </c>
      <c r="E415" s="39">
        <f t="shared" si="51"/>
        <v>4.0100411430221277E-4</v>
      </c>
      <c r="F415" s="39">
        <f t="shared" si="52"/>
        <v>8.8389893461968843E-4</v>
      </c>
      <c r="G415" s="39">
        <f t="shared" si="54"/>
        <v>0.88</v>
      </c>
      <c r="H415" s="39">
        <f t="shared" si="53"/>
        <v>3.5288362058594723E-4</v>
      </c>
    </row>
    <row r="416" spans="1:8" s="40" customFormat="1" x14ac:dyDescent="0.2">
      <c r="A416" s="36"/>
      <c r="B416" s="37" t="s">
        <v>395</v>
      </c>
      <c r="C416" s="38">
        <v>202</v>
      </c>
      <c r="D416" s="38">
        <v>207</v>
      </c>
      <c r="E416" s="39">
        <f t="shared" si="51"/>
        <v>1.6200566217809394E-3</v>
      </c>
      <c r="F416" s="39">
        <f t="shared" si="52"/>
        <v>1.9464582921944202E-3</v>
      </c>
      <c r="G416" s="39">
        <f t="shared" si="54"/>
        <v>2.4752475247524754E-2</v>
      </c>
      <c r="H416" s="39">
        <f t="shared" si="53"/>
        <v>4.0100411430221271E-5</v>
      </c>
    </row>
    <row r="417" spans="1:8" s="40" customFormat="1" x14ac:dyDescent="0.2">
      <c r="A417" s="36"/>
      <c r="B417" s="37" t="s">
        <v>396</v>
      </c>
      <c r="C417" s="38">
        <v>7</v>
      </c>
      <c r="D417" s="38">
        <v>29</v>
      </c>
      <c r="E417" s="39">
        <f t="shared" si="51"/>
        <v>5.6140576002309781E-5</v>
      </c>
      <c r="F417" s="39">
        <f t="shared" si="52"/>
        <v>2.7269222451032938E-4</v>
      </c>
      <c r="G417" s="39">
        <f t="shared" si="54"/>
        <v>3.1428571428571428</v>
      </c>
      <c r="H417" s="39">
        <f t="shared" si="53"/>
        <v>1.7644181029297359E-4</v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4</v>
      </c>
      <c r="D419" s="38">
        <v>0</v>
      </c>
      <c r="E419" s="39">
        <f t="shared" si="51"/>
        <v>3.208032914417702E-5</v>
      </c>
      <c r="F419" s="39" t="str">
        <f t="shared" si="52"/>
        <v/>
      </c>
      <c r="G419" s="39">
        <f t="shared" si="54"/>
        <v>-1</v>
      </c>
      <c r="H419" s="39">
        <f t="shared" si="53"/>
        <v>-3.208032914417702E-5</v>
      </c>
    </row>
    <row r="420" spans="1:8" s="40" customFormat="1" x14ac:dyDescent="0.2">
      <c r="A420" s="36"/>
      <c r="B420" s="37" t="s">
        <v>399</v>
      </c>
      <c r="C420" s="38">
        <v>3063</v>
      </c>
      <c r="D420" s="38">
        <v>3049</v>
      </c>
      <c r="E420" s="39">
        <f t="shared" si="51"/>
        <v>2.4565512042153553E-2</v>
      </c>
      <c r="F420" s="39">
        <f t="shared" si="52"/>
        <v>2.8670296294206702E-2</v>
      </c>
      <c r="G420" s="39">
        <f t="shared" si="54"/>
        <v>-4.5706823375775384E-3</v>
      </c>
      <c r="H420" s="39">
        <f t="shared" si="53"/>
        <v>-1.1228115200461956E-4</v>
      </c>
    </row>
    <row r="421" spans="1:8" s="40" customFormat="1" x14ac:dyDescent="0.2">
      <c r="A421" s="36"/>
      <c r="B421" s="37" t="s">
        <v>400</v>
      </c>
      <c r="C421" s="38">
        <v>2</v>
      </c>
      <c r="D421" s="38">
        <v>3</v>
      </c>
      <c r="E421" s="39">
        <f t="shared" si="51"/>
        <v>1.604016457208851E-5</v>
      </c>
      <c r="F421" s="39">
        <f t="shared" si="52"/>
        <v>2.8209540466585799E-5</v>
      </c>
      <c r="G421" s="39">
        <f t="shared" si="54"/>
        <v>0.5</v>
      </c>
      <c r="H421" s="39">
        <f t="shared" si="53"/>
        <v>8.0200822860442549E-6</v>
      </c>
    </row>
    <row r="422" spans="1:8" s="40" customFormat="1" x14ac:dyDescent="0.2">
      <c r="A422" s="36"/>
      <c r="B422" s="37" t="s">
        <v>401</v>
      </c>
      <c r="C422" s="38">
        <v>22</v>
      </c>
      <c r="D422" s="38">
        <v>8</v>
      </c>
      <c r="E422" s="39">
        <f t="shared" si="51"/>
        <v>1.7644181029297362E-4</v>
      </c>
      <c r="F422" s="39">
        <f t="shared" si="52"/>
        <v>7.5225441244228803E-5</v>
      </c>
      <c r="G422" s="39">
        <f t="shared" si="54"/>
        <v>-0.63636363636363635</v>
      </c>
      <c r="H422" s="39">
        <f t="shared" si="53"/>
        <v>-1.1228115200461958E-4</v>
      </c>
    </row>
    <row r="423" spans="1:8" s="40" customFormat="1" x14ac:dyDescent="0.2">
      <c r="A423" s="36"/>
      <c r="B423" s="37" t="s">
        <v>402</v>
      </c>
      <c r="C423" s="38">
        <v>432</v>
      </c>
      <c r="D423" s="38">
        <v>163</v>
      </c>
      <c r="E423" s="39">
        <f t="shared" si="51"/>
        <v>3.4646755475711182E-3</v>
      </c>
      <c r="F423" s="39">
        <f t="shared" si="52"/>
        <v>1.5327183653511618E-3</v>
      </c>
      <c r="G423" s="39">
        <f t="shared" si="54"/>
        <v>-0.62268518518518523</v>
      </c>
      <c r="H423" s="39">
        <f t="shared" si="53"/>
        <v>-2.1574021349459048E-3</v>
      </c>
    </row>
    <row r="424" spans="1:8" s="40" customFormat="1" x14ac:dyDescent="0.2">
      <c r="A424" s="36"/>
      <c r="B424" s="37" t="s">
        <v>403</v>
      </c>
      <c r="C424" s="38">
        <v>170</v>
      </c>
      <c r="D424" s="38">
        <v>103</v>
      </c>
      <c r="E424" s="39">
        <f t="shared" si="51"/>
        <v>1.3634139886275233E-3</v>
      </c>
      <c r="F424" s="39">
        <f t="shared" si="52"/>
        <v>9.6852755601944582E-4</v>
      </c>
      <c r="G424" s="39">
        <f t="shared" si="54"/>
        <v>-0.39411764705882352</v>
      </c>
      <c r="H424" s="39">
        <f t="shared" si="53"/>
        <v>-5.3734551316496511E-4</v>
      </c>
    </row>
    <row r="425" spans="1:8" s="40" customFormat="1" x14ac:dyDescent="0.2">
      <c r="A425" s="36"/>
      <c r="B425" s="37" t="s">
        <v>404</v>
      </c>
      <c r="C425" s="38">
        <v>93</v>
      </c>
      <c r="D425" s="38">
        <v>65</v>
      </c>
      <c r="E425" s="39">
        <f t="shared" si="51"/>
        <v>7.4586765260211568E-4</v>
      </c>
      <c r="F425" s="39">
        <f t="shared" si="52"/>
        <v>6.11206710109359E-4</v>
      </c>
      <c r="G425" s="39">
        <f t="shared" si="54"/>
        <v>-0.30107526881720431</v>
      </c>
      <c r="H425" s="39">
        <f t="shared" si="53"/>
        <v>-2.2456230400923912E-4</v>
      </c>
    </row>
    <row r="426" spans="1:8" s="40" customFormat="1" x14ac:dyDescent="0.2">
      <c r="A426" s="36"/>
      <c r="B426" s="37" t="s">
        <v>405</v>
      </c>
      <c r="C426" s="38">
        <v>7</v>
      </c>
      <c r="D426" s="38">
        <v>0</v>
      </c>
      <c r="E426" s="39">
        <f t="shared" si="51"/>
        <v>5.6140576002309781E-5</v>
      </c>
      <c r="F426" s="39" t="str">
        <f t="shared" si="52"/>
        <v/>
      </c>
      <c r="G426" s="39">
        <f t="shared" si="54"/>
        <v>-1</v>
      </c>
      <c r="H426" s="39">
        <f t="shared" si="53"/>
        <v>-5.6140576002309781E-5</v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187</v>
      </c>
      <c r="D428" s="38">
        <v>70</v>
      </c>
      <c r="E428" s="39">
        <f t="shared" si="51"/>
        <v>1.4997553874902757E-3</v>
      </c>
      <c r="F428" s="39">
        <f t="shared" si="52"/>
        <v>6.5822261088700198E-4</v>
      </c>
      <c r="G428" s="39">
        <f t="shared" si="54"/>
        <v>-0.62566844919786091</v>
      </c>
      <c r="H428" s="39">
        <f t="shared" si="53"/>
        <v>-9.3834962746717782E-4</v>
      </c>
    </row>
    <row r="429" spans="1:8" s="40" customFormat="1" x14ac:dyDescent="0.2">
      <c r="A429" s="36"/>
      <c r="B429" s="37" t="s">
        <v>408</v>
      </c>
      <c r="C429" s="38">
        <v>167</v>
      </c>
      <c r="D429" s="38">
        <v>70</v>
      </c>
      <c r="E429" s="39">
        <f t="shared" si="51"/>
        <v>1.3393537417693906E-3</v>
      </c>
      <c r="F429" s="39">
        <f t="shared" si="52"/>
        <v>6.5822261088700198E-4</v>
      </c>
      <c r="G429" s="39">
        <f t="shared" si="54"/>
        <v>-0.58083832335329344</v>
      </c>
      <c r="H429" s="39">
        <f t="shared" si="53"/>
        <v>-7.7794798174629285E-4</v>
      </c>
    </row>
    <row r="430" spans="1:8" s="40" customFormat="1" x14ac:dyDescent="0.2">
      <c r="A430" s="36"/>
      <c r="B430" s="37" t="s">
        <v>409</v>
      </c>
      <c r="C430" s="38">
        <v>8</v>
      </c>
      <c r="D430" s="38">
        <v>5</v>
      </c>
      <c r="E430" s="39">
        <f t="shared" si="51"/>
        <v>6.4160658288354039E-5</v>
      </c>
      <c r="F430" s="39">
        <f t="shared" si="52"/>
        <v>4.7015900777642997E-5</v>
      </c>
      <c r="G430" s="39">
        <f t="shared" si="54"/>
        <v>-0.375</v>
      </c>
      <c r="H430" s="39">
        <f t="shared" si="53"/>
        <v>-2.4060246858132765E-5</v>
      </c>
    </row>
    <row r="431" spans="1:8" s="40" customFormat="1" ht="25.5" x14ac:dyDescent="0.2">
      <c r="A431" s="36"/>
      <c r="B431" s="37" t="s">
        <v>410</v>
      </c>
      <c r="C431" s="38">
        <v>23</v>
      </c>
      <c r="D431" s="38">
        <v>9</v>
      </c>
      <c r="E431" s="39">
        <f t="shared" si="51"/>
        <v>1.8446189257901785E-4</v>
      </c>
      <c r="F431" s="39">
        <f t="shared" si="52"/>
        <v>8.4628621399757391E-5</v>
      </c>
      <c r="G431" s="39">
        <f t="shared" si="54"/>
        <v>-0.60869565217391308</v>
      </c>
      <c r="H431" s="39">
        <f t="shared" si="53"/>
        <v>-1.1228115200461958E-4</v>
      </c>
    </row>
    <row r="432" spans="1:8" s="40" customFormat="1" ht="25.5" x14ac:dyDescent="0.2">
      <c r="A432" s="36"/>
      <c r="B432" s="37" t="s">
        <v>411</v>
      </c>
      <c r="C432" s="38">
        <v>1893</v>
      </c>
      <c r="D432" s="38">
        <v>1103</v>
      </c>
      <c r="E432" s="39">
        <f t="shared" si="51"/>
        <v>1.5182015767481774E-2</v>
      </c>
      <c r="F432" s="39">
        <f t="shared" si="52"/>
        <v>1.0371707711548045E-2</v>
      </c>
      <c r="G432" s="39">
        <f t="shared" si="54"/>
        <v>-0.41732699418911778</v>
      </c>
      <c r="H432" s="39">
        <f t="shared" si="53"/>
        <v>-6.3358650059749614E-3</v>
      </c>
    </row>
    <row r="433" spans="1:8" s="40" customFormat="1" x14ac:dyDescent="0.2">
      <c r="A433" s="36"/>
      <c r="B433" s="37" t="s">
        <v>412</v>
      </c>
      <c r="C433" s="38">
        <v>249</v>
      </c>
      <c r="D433" s="38">
        <v>116</v>
      </c>
      <c r="E433" s="39">
        <f t="shared" si="51"/>
        <v>1.9970004892250195E-3</v>
      </c>
      <c r="F433" s="39">
        <f t="shared" si="52"/>
        <v>1.0907688980413175E-3</v>
      </c>
      <c r="G433" s="39">
        <f t="shared" si="54"/>
        <v>-0.53413654618473894</v>
      </c>
      <c r="H433" s="39">
        <f t="shared" si="53"/>
        <v>-1.0666709440438858E-3</v>
      </c>
    </row>
    <row r="434" spans="1:8" s="40" customFormat="1" ht="25.5" x14ac:dyDescent="0.2">
      <c r="A434" s="36"/>
      <c r="B434" s="37" t="s">
        <v>413</v>
      </c>
      <c r="C434" s="38">
        <v>421</v>
      </c>
      <c r="D434" s="38">
        <v>121</v>
      </c>
      <c r="E434" s="39">
        <f t="shared" si="51"/>
        <v>3.3764546424246314E-3</v>
      </c>
      <c r="F434" s="39">
        <f t="shared" si="52"/>
        <v>1.1377847988189606E-3</v>
      </c>
      <c r="G434" s="39">
        <f t="shared" si="54"/>
        <v>-0.71258907363420432</v>
      </c>
      <c r="H434" s="39">
        <f t="shared" si="53"/>
        <v>-2.4060246858132765E-3</v>
      </c>
    </row>
    <row r="435" spans="1:8" s="40" customFormat="1" ht="25.5" x14ac:dyDescent="0.2">
      <c r="A435" s="36"/>
      <c r="B435" s="37" t="s">
        <v>414</v>
      </c>
      <c r="C435" s="38">
        <v>4</v>
      </c>
      <c r="D435" s="38">
        <v>2</v>
      </c>
      <c r="E435" s="39">
        <f t="shared" si="51"/>
        <v>3.208032914417702E-5</v>
      </c>
      <c r="F435" s="39">
        <f t="shared" si="52"/>
        <v>1.8806360311057201E-5</v>
      </c>
      <c r="G435" s="39">
        <f t="shared" si="54"/>
        <v>-0.5</v>
      </c>
      <c r="H435" s="39">
        <f t="shared" si="53"/>
        <v>-1.604016457208851E-5</v>
      </c>
    </row>
    <row r="436" spans="1:8" s="40" customFormat="1" x14ac:dyDescent="0.2">
      <c r="A436" s="36"/>
      <c r="B436" s="37" t="s">
        <v>415</v>
      </c>
      <c r="C436" s="38">
        <v>10</v>
      </c>
      <c r="D436" s="38">
        <v>22</v>
      </c>
      <c r="E436" s="39">
        <f t="shared" si="51"/>
        <v>8.0200822860442542E-5</v>
      </c>
      <c r="F436" s="39">
        <f t="shared" si="52"/>
        <v>2.0686996342162919E-4</v>
      </c>
      <c r="G436" s="39">
        <f t="shared" si="54"/>
        <v>1.2</v>
      </c>
      <c r="H436" s="39">
        <f t="shared" si="53"/>
        <v>9.6240987432531046E-5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118</v>
      </c>
      <c r="E437" s="39" t="str">
        <f t="shared" si="51"/>
        <v/>
      </c>
      <c r="F437" s="39">
        <f t="shared" si="52"/>
        <v>1.1095752583523749E-3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87</v>
      </c>
      <c r="E438" s="39" t="str">
        <f t="shared" si="51"/>
        <v/>
      </c>
      <c r="F438" s="39">
        <f t="shared" si="52"/>
        <v>8.1807667353098819E-4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357</v>
      </c>
      <c r="E439" s="39" t="str">
        <f t="shared" si="51"/>
        <v/>
      </c>
      <c r="F439" s="39">
        <f t="shared" si="52"/>
        <v>3.3569353155237102E-3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4</v>
      </c>
      <c r="D440" s="38">
        <v>14</v>
      </c>
      <c r="E440" s="39">
        <f t="shared" si="51"/>
        <v>3.208032914417702E-5</v>
      </c>
      <c r="F440" s="39">
        <f t="shared" si="52"/>
        <v>1.316445221774004E-4</v>
      </c>
      <c r="G440" s="39">
        <f t="shared" si="54"/>
        <v>2.5</v>
      </c>
      <c r="H440" s="39">
        <f t="shared" si="53"/>
        <v>8.0200822860442542E-5</v>
      </c>
    </row>
    <row r="441" spans="1:8" s="40" customFormat="1" x14ac:dyDescent="0.2">
      <c r="A441" s="36"/>
      <c r="B441" s="37" t="s">
        <v>420</v>
      </c>
      <c r="C441" s="38">
        <v>178</v>
      </c>
      <c r="D441" s="38">
        <v>172</v>
      </c>
      <c r="E441" s="39">
        <f t="shared" si="51"/>
        <v>1.4275746469158775E-3</v>
      </c>
      <c r="F441" s="39">
        <f t="shared" si="52"/>
        <v>1.6173469867509192E-3</v>
      </c>
      <c r="G441" s="39">
        <f t="shared" si="54"/>
        <v>-3.3707865168539325E-2</v>
      </c>
      <c r="H441" s="39">
        <f t="shared" si="53"/>
        <v>-4.812049371626553E-5</v>
      </c>
    </row>
    <row r="442" spans="1:8" s="40" customFormat="1" x14ac:dyDescent="0.2">
      <c r="A442" s="36"/>
      <c r="B442" s="37" t="s">
        <v>421</v>
      </c>
      <c r="C442" s="38">
        <v>1254</v>
      </c>
      <c r="D442" s="38">
        <v>1018</v>
      </c>
      <c r="E442" s="39">
        <f t="shared" si="51"/>
        <v>1.0057183186699495E-2</v>
      </c>
      <c r="F442" s="39">
        <f t="shared" si="52"/>
        <v>9.5724373983281149E-3</v>
      </c>
      <c r="G442" s="39">
        <f t="shared" si="54"/>
        <v>-0.18819776714513556</v>
      </c>
      <c r="H442" s="39">
        <f t="shared" si="53"/>
        <v>-1.892739419506444E-3</v>
      </c>
    </row>
    <row r="443" spans="1:8" s="40" customFormat="1" x14ac:dyDescent="0.2">
      <c r="A443" s="36"/>
      <c r="B443" s="37" t="s">
        <v>422</v>
      </c>
      <c r="C443" s="38">
        <v>1159</v>
      </c>
      <c r="D443" s="38">
        <v>725</v>
      </c>
      <c r="E443" s="39">
        <f t="shared" si="51"/>
        <v>9.295275369525291E-3</v>
      </c>
      <c r="F443" s="39">
        <f t="shared" si="52"/>
        <v>6.8173056127582348E-3</v>
      </c>
      <c r="G443" s="39">
        <f t="shared" si="54"/>
        <v>-0.37446074201898188</v>
      </c>
      <c r="H443" s="39">
        <f t="shared" si="53"/>
        <v>-3.4807157121432065E-3</v>
      </c>
    </row>
    <row r="444" spans="1:8" s="40" customFormat="1" x14ac:dyDescent="0.2">
      <c r="A444" s="36"/>
      <c r="B444" s="37" t="s">
        <v>423</v>
      </c>
      <c r="C444" s="38">
        <v>217</v>
      </c>
      <c r="D444" s="38">
        <v>13</v>
      </c>
      <c r="E444" s="39">
        <f t="shared" si="51"/>
        <v>1.7403578560716032E-3</v>
      </c>
      <c r="F444" s="39">
        <f t="shared" si="52"/>
        <v>1.222413420218718E-4</v>
      </c>
      <c r="G444" s="39">
        <f t="shared" si="54"/>
        <v>-0.94009216589861755</v>
      </c>
      <c r="H444" s="39">
        <f t="shared" si="53"/>
        <v>-1.6360967863530279E-3</v>
      </c>
    </row>
    <row r="445" spans="1:8" s="40" customFormat="1" x14ac:dyDescent="0.2">
      <c r="A445" s="36"/>
      <c r="B445" s="37" t="s">
        <v>424</v>
      </c>
      <c r="C445" s="38">
        <v>453</v>
      </c>
      <c r="D445" s="38">
        <v>435</v>
      </c>
      <c r="E445" s="39">
        <f t="shared" si="51"/>
        <v>3.6330972755780474E-3</v>
      </c>
      <c r="F445" s="39">
        <f t="shared" si="52"/>
        <v>4.0903833676549407E-3</v>
      </c>
      <c r="G445" s="39">
        <f t="shared" si="54"/>
        <v>-3.9735099337748346E-2</v>
      </c>
      <c r="H445" s="39">
        <f t="shared" si="53"/>
        <v>-1.4436148114879658E-4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1</v>
      </c>
      <c r="E446" s="39" t="str">
        <f t="shared" si="51"/>
        <v/>
      </c>
      <c r="F446" s="39">
        <f t="shared" si="52"/>
        <v>9.4031801555286004E-6</v>
      </c>
      <c r="G446" s="39">
        <f t="shared" si="54"/>
        <v>1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8</v>
      </c>
      <c r="D447" s="38">
        <v>21</v>
      </c>
      <c r="E447" s="39">
        <f t="shared" si="51"/>
        <v>6.4160658288354039E-5</v>
      </c>
      <c r="F447" s="39">
        <f t="shared" si="52"/>
        <v>1.9746678326610059E-4</v>
      </c>
      <c r="G447" s="39">
        <f t="shared" si="54"/>
        <v>1.625</v>
      </c>
      <c r="H447" s="39">
        <f t="shared" si="53"/>
        <v>1.0426106971857531E-4</v>
      </c>
    </row>
    <row r="448" spans="1:8" s="40" customFormat="1" x14ac:dyDescent="0.2">
      <c r="A448" s="36"/>
      <c r="B448" s="37" t="s">
        <v>427</v>
      </c>
      <c r="C448" s="38">
        <v>18</v>
      </c>
      <c r="D448" s="38">
        <v>6</v>
      </c>
      <c r="E448" s="39">
        <f t="shared" si="51"/>
        <v>1.4436148114879658E-4</v>
      </c>
      <c r="F448" s="39">
        <f t="shared" si="52"/>
        <v>5.6419080933171599E-5</v>
      </c>
      <c r="G448" s="39">
        <f t="shared" si="54"/>
        <v>-0.66666666666666663</v>
      </c>
      <c r="H448" s="39">
        <f t="shared" si="53"/>
        <v>-9.6240987432531046E-5</v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5</v>
      </c>
      <c r="E449" s="39" t="str">
        <f t="shared" si="51"/>
        <v/>
      </c>
      <c r="F449" s="39">
        <f t="shared" si="52"/>
        <v>4.7015900777642997E-5</v>
      </c>
      <c r="G449" s="39">
        <f t="shared" si="54"/>
        <v>1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29</v>
      </c>
      <c r="D450" s="38">
        <v>86</v>
      </c>
      <c r="E450" s="39">
        <f t="shared" si="51"/>
        <v>2.3258238629528339E-4</v>
      </c>
      <c r="F450" s="39">
        <f t="shared" si="52"/>
        <v>8.0867349337545961E-4</v>
      </c>
      <c r="G450" s="39">
        <f t="shared" si="54"/>
        <v>1.9655172413793103</v>
      </c>
      <c r="H450" s="39">
        <f t="shared" si="53"/>
        <v>4.5714469030452251E-4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2</v>
      </c>
      <c r="E452" s="39" t="str">
        <f t="shared" si="51"/>
        <v/>
      </c>
      <c r="F452" s="39">
        <f t="shared" si="52"/>
        <v>1.8806360311057201E-5</v>
      </c>
      <c r="G452" s="39">
        <f t="shared" si="54"/>
        <v>1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83</v>
      </c>
      <c r="D453" s="38">
        <v>79</v>
      </c>
      <c r="E453" s="39">
        <f t="shared" si="51"/>
        <v>6.6566682974167314E-4</v>
      </c>
      <c r="F453" s="39">
        <f t="shared" si="52"/>
        <v>7.4285123228675937E-4</v>
      </c>
      <c r="G453" s="39">
        <f t="shared" si="54"/>
        <v>-4.8192771084337352E-2</v>
      </c>
      <c r="H453" s="39">
        <f t="shared" si="53"/>
        <v>-3.208032914417702E-5</v>
      </c>
    </row>
    <row r="454" spans="1:8" s="40" customFormat="1" x14ac:dyDescent="0.2">
      <c r="A454" s="36"/>
      <c r="B454" s="37" t="s">
        <v>433</v>
      </c>
      <c r="C454" s="38">
        <v>11</v>
      </c>
      <c r="D454" s="38">
        <v>5</v>
      </c>
      <c r="E454" s="39">
        <f t="shared" si="51"/>
        <v>8.8220905146486808E-5</v>
      </c>
      <c r="F454" s="39">
        <f t="shared" si="52"/>
        <v>4.7015900777642997E-5</v>
      </c>
      <c r="G454" s="39">
        <f t="shared" si="54"/>
        <v>-0.54545454545454541</v>
      </c>
      <c r="H454" s="39">
        <f t="shared" si="53"/>
        <v>-4.812049371626553E-5</v>
      </c>
    </row>
    <row r="455" spans="1:8" s="40" customFormat="1" x14ac:dyDescent="0.2">
      <c r="A455" s="36"/>
      <c r="B455" s="37" t="s">
        <v>434</v>
      </c>
      <c r="C455" s="38">
        <v>287</v>
      </c>
      <c r="D455" s="38">
        <v>277</v>
      </c>
      <c r="E455" s="39">
        <f t="shared" si="51"/>
        <v>2.3017636160947009E-3</v>
      </c>
      <c r="F455" s="39">
        <f t="shared" si="52"/>
        <v>2.604680903081422E-3</v>
      </c>
      <c r="G455" s="39">
        <f t="shared" si="54"/>
        <v>-3.484320557491289E-2</v>
      </c>
      <c r="H455" s="39">
        <f t="shared" si="53"/>
        <v>-8.0200822860442542E-5</v>
      </c>
    </row>
    <row r="456" spans="1:8" s="40" customFormat="1" x14ac:dyDescent="0.2">
      <c r="A456" s="36"/>
      <c r="B456" s="37" t="s">
        <v>435</v>
      </c>
      <c r="C456" s="38">
        <v>654</v>
      </c>
      <c r="D456" s="38">
        <v>373</v>
      </c>
      <c r="E456" s="39">
        <f t="shared" si="51"/>
        <v>5.2451338150729431E-3</v>
      </c>
      <c r="F456" s="39">
        <f t="shared" si="52"/>
        <v>3.5073861980121678E-3</v>
      </c>
      <c r="G456" s="39">
        <f t="shared" si="54"/>
        <v>-0.42966360856269115</v>
      </c>
      <c r="H456" s="39">
        <f t="shared" si="53"/>
        <v>-2.253643122378436E-3</v>
      </c>
    </row>
    <row r="457" spans="1:8" s="40" customFormat="1" x14ac:dyDescent="0.2">
      <c r="A457" s="36"/>
      <c r="B457" s="37" t="s">
        <v>436</v>
      </c>
      <c r="C457" s="38">
        <v>346</v>
      </c>
      <c r="D457" s="38">
        <v>344</v>
      </c>
      <c r="E457" s="39">
        <f t="shared" si="51"/>
        <v>2.774948470971312E-3</v>
      </c>
      <c r="F457" s="39">
        <f t="shared" si="52"/>
        <v>3.2346939735018385E-3</v>
      </c>
      <c r="G457" s="39">
        <f t="shared" si="54"/>
        <v>-5.7803468208092483E-3</v>
      </c>
      <c r="H457" s="39">
        <f t="shared" si="53"/>
        <v>-1.6040164572088506E-5</v>
      </c>
    </row>
    <row r="458" spans="1:8" s="40" customFormat="1" ht="25.5" x14ac:dyDescent="0.2">
      <c r="A458" s="36"/>
      <c r="B458" s="37" t="s">
        <v>437</v>
      </c>
      <c r="C458" s="38">
        <v>166</v>
      </c>
      <c r="D458" s="38">
        <v>279</v>
      </c>
      <c r="E458" s="39">
        <f t="shared" si="51"/>
        <v>1.3313336594833463E-3</v>
      </c>
      <c r="F458" s="39">
        <f t="shared" si="52"/>
        <v>2.6234872633924791E-3</v>
      </c>
      <c r="G458" s="39">
        <f t="shared" si="54"/>
        <v>0.68072289156626509</v>
      </c>
      <c r="H458" s="39">
        <f t="shared" si="53"/>
        <v>9.0626929832300076E-4</v>
      </c>
    </row>
    <row r="459" spans="1:8" s="40" customFormat="1" ht="25.5" x14ac:dyDescent="0.2">
      <c r="A459" s="36"/>
      <c r="B459" s="37" t="s">
        <v>438</v>
      </c>
      <c r="C459" s="38">
        <v>321</v>
      </c>
      <c r="D459" s="38">
        <v>263</v>
      </c>
      <c r="E459" s="39">
        <f t="shared" si="51"/>
        <v>2.5744464138202057E-3</v>
      </c>
      <c r="F459" s="39">
        <f t="shared" si="52"/>
        <v>2.4730363809040219E-3</v>
      </c>
      <c r="G459" s="39">
        <f t="shared" si="54"/>
        <v>-0.18068535825545171</v>
      </c>
      <c r="H459" s="39">
        <f t="shared" si="53"/>
        <v>-4.6516477259056672E-4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78</v>
      </c>
      <c r="E460" s="39" t="str">
        <f t="shared" si="51"/>
        <v/>
      </c>
      <c r="F460" s="39">
        <f t="shared" si="52"/>
        <v>7.334480521312308E-4</v>
      </c>
      <c r="G460" s="39">
        <f t="shared" si="54"/>
        <v>1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235</v>
      </c>
      <c r="D461" s="38">
        <v>111</v>
      </c>
      <c r="E461" s="39">
        <f t="shared" si="51"/>
        <v>1.8847193372203998E-3</v>
      </c>
      <c r="F461" s="39">
        <f t="shared" si="52"/>
        <v>1.0437529972636746E-3</v>
      </c>
      <c r="G461" s="39">
        <f t="shared" si="54"/>
        <v>-0.52765957446808509</v>
      </c>
      <c r="H461" s="39">
        <f t="shared" si="53"/>
        <v>-9.9449020346948757E-4</v>
      </c>
    </row>
    <row r="462" spans="1:8" s="40" customFormat="1" ht="25.5" x14ac:dyDescent="0.2">
      <c r="A462" s="36"/>
      <c r="B462" s="37" t="s">
        <v>441</v>
      </c>
      <c r="C462" s="38">
        <v>14</v>
      </c>
      <c r="D462" s="38">
        <v>12</v>
      </c>
      <c r="E462" s="39">
        <f t="shared" si="51"/>
        <v>1.1228115200461956E-4</v>
      </c>
      <c r="F462" s="39">
        <f t="shared" si="52"/>
        <v>1.128381618663432E-4</v>
      </c>
      <c r="G462" s="39">
        <f t="shared" si="54"/>
        <v>-0.14285714285714285</v>
      </c>
      <c r="H462" s="39">
        <f t="shared" si="53"/>
        <v>-1.6040164572088506E-5</v>
      </c>
    </row>
    <row r="463" spans="1:8" s="40" customFormat="1" x14ac:dyDescent="0.2">
      <c r="A463" s="36"/>
      <c r="B463" s="37" t="s">
        <v>442</v>
      </c>
      <c r="C463" s="38">
        <v>230</v>
      </c>
      <c r="D463" s="38">
        <v>77</v>
      </c>
      <c r="E463" s="39">
        <f t="shared" si="51"/>
        <v>1.8446189257901786E-3</v>
      </c>
      <c r="F463" s="39">
        <f t="shared" si="52"/>
        <v>7.2404487197570222E-4</v>
      </c>
      <c r="G463" s="39">
        <f t="shared" si="54"/>
        <v>-0.66521739130434787</v>
      </c>
      <c r="H463" s="39">
        <f t="shared" si="53"/>
        <v>-1.2270725897647711E-3</v>
      </c>
    </row>
    <row r="464" spans="1:8" s="40" customFormat="1" x14ac:dyDescent="0.2">
      <c r="A464" s="36"/>
      <c r="B464" s="37" t="s">
        <v>443</v>
      </c>
      <c r="C464" s="38">
        <v>90</v>
      </c>
      <c r="D464" s="38">
        <v>261</v>
      </c>
      <c r="E464" s="39">
        <f t="shared" si="51"/>
        <v>7.2180740574398288E-4</v>
      </c>
      <c r="F464" s="39">
        <f t="shared" si="52"/>
        <v>2.4542300205929644E-3</v>
      </c>
      <c r="G464" s="39">
        <f t="shared" si="54"/>
        <v>1.9</v>
      </c>
      <c r="H464" s="39">
        <f t="shared" si="53"/>
        <v>1.3714340709135675E-3</v>
      </c>
    </row>
    <row r="465" spans="1:8" s="40" customFormat="1" x14ac:dyDescent="0.2">
      <c r="A465" s="36"/>
      <c r="B465" s="37" t="s">
        <v>444</v>
      </c>
      <c r="C465" s="38">
        <v>1438</v>
      </c>
      <c r="D465" s="38">
        <v>925</v>
      </c>
      <c r="E465" s="39">
        <f t="shared" si="51"/>
        <v>1.1532878327331639E-2</v>
      </c>
      <c r="F465" s="39">
        <f t="shared" si="52"/>
        <v>8.6979416438639542E-3</v>
      </c>
      <c r="G465" s="39">
        <f t="shared" si="54"/>
        <v>-0.35674547983310151</v>
      </c>
      <c r="H465" s="39">
        <f t="shared" si="53"/>
        <v>-4.1143022127407029E-3</v>
      </c>
    </row>
    <row r="466" spans="1:8" s="40" customFormat="1" x14ac:dyDescent="0.2">
      <c r="A466" s="36"/>
      <c r="B466" s="37" t="s">
        <v>445</v>
      </c>
      <c r="C466" s="38">
        <v>323</v>
      </c>
      <c r="D466" s="38">
        <v>195</v>
      </c>
      <c r="E466" s="39">
        <f t="shared" si="51"/>
        <v>2.5904865783922945E-3</v>
      </c>
      <c r="F466" s="39">
        <f t="shared" si="52"/>
        <v>1.8336201303280769E-3</v>
      </c>
      <c r="G466" s="39">
        <f t="shared" si="54"/>
        <v>-0.39628482972136225</v>
      </c>
      <c r="H466" s="39">
        <f t="shared" si="53"/>
        <v>-1.0265705326136648E-3</v>
      </c>
    </row>
    <row r="467" spans="1:8" s="40" customFormat="1" x14ac:dyDescent="0.2">
      <c r="A467" s="36"/>
      <c r="B467" s="37" t="s">
        <v>446</v>
      </c>
      <c r="C467" s="38">
        <v>76</v>
      </c>
      <c r="D467" s="38">
        <v>70</v>
      </c>
      <c r="E467" s="39">
        <f t="shared" si="51"/>
        <v>6.0952625373936339E-4</v>
      </c>
      <c r="F467" s="39">
        <f t="shared" si="52"/>
        <v>6.5822261088700198E-4</v>
      </c>
      <c r="G467" s="39">
        <f t="shared" si="54"/>
        <v>-7.8947368421052627E-2</v>
      </c>
      <c r="H467" s="39">
        <f t="shared" si="53"/>
        <v>-4.812049371626553E-5</v>
      </c>
    </row>
    <row r="468" spans="1:8" s="40" customFormat="1" x14ac:dyDescent="0.2">
      <c r="A468" s="36"/>
      <c r="B468" s="37" t="s">
        <v>447</v>
      </c>
      <c r="C468" s="38">
        <v>184</v>
      </c>
      <c r="D468" s="38">
        <v>189</v>
      </c>
      <c r="E468" s="39">
        <f t="shared" si="51"/>
        <v>1.4756951406321428E-3</v>
      </c>
      <c r="F468" s="39">
        <f t="shared" si="52"/>
        <v>1.7772010493949054E-3</v>
      </c>
      <c r="G468" s="39">
        <f t="shared" si="54"/>
        <v>2.717391304347826E-2</v>
      </c>
      <c r="H468" s="39">
        <f t="shared" si="53"/>
        <v>4.0100411430221271E-5</v>
      </c>
    </row>
    <row r="469" spans="1:8" s="40" customFormat="1" x14ac:dyDescent="0.2">
      <c r="A469" s="36"/>
      <c r="B469" s="37" t="s">
        <v>448</v>
      </c>
      <c r="C469" s="38">
        <v>187</v>
      </c>
      <c r="D469" s="38">
        <v>200</v>
      </c>
      <c r="E469" s="39">
        <f t="shared" si="51"/>
        <v>1.4997553874902757E-3</v>
      </c>
      <c r="F469" s="39">
        <f t="shared" si="52"/>
        <v>1.88063603110572E-3</v>
      </c>
      <c r="G469" s="39">
        <f t="shared" si="54"/>
        <v>6.9518716577540107E-2</v>
      </c>
      <c r="H469" s="39">
        <f t="shared" si="53"/>
        <v>1.0426106971857532E-4</v>
      </c>
    </row>
    <row r="470" spans="1:8" s="40" customFormat="1" x14ac:dyDescent="0.2">
      <c r="A470" s="36"/>
      <c r="B470" s="37" t="s">
        <v>449</v>
      </c>
      <c r="C470" s="38">
        <v>73</v>
      </c>
      <c r="D470" s="38">
        <v>32</v>
      </c>
      <c r="E470" s="39">
        <f t="shared" si="51"/>
        <v>5.8546600688123059E-4</v>
      </c>
      <c r="F470" s="39">
        <f t="shared" si="52"/>
        <v>3.0090176497691521E-4</v>
      </c>
      <c r="G470" s="39">
        <f t="shared" si="54"/>
        <v>-0.56164383561643838</v>
      </c>
      <c r="H470" s="39">
        <f t="shared" si="53"/>
        <v>-3.2882337372781443E-4</v>
      </c>
    </row>
    <row r="471" spans="1:8" s="40" customFormat="1" x14ac:dyDescent="0.2">
      <c r="A471" s="36"/>
      <c r="B471" s="37" t="s">
        <v>450</v>
      </c>
      <c r="C471" s="38">
        <v>2232</v>
      </c>
      <c r="D471" s="38">
        <v>2174</v>
      </c>
      <c r="E471" s="39">
        <f t="shared" si="51"/>
        <v>1.7900823662450778E-2</v>
      </c>
      <c r="F471" s="39">
        <f t="shared" si="52"/>
        <v>2.0442513658119176E-2</v>
      </c>
      <c r="G471" s="39">
        <f t="shared" si="54"/>
        <v>-2.5985663082437275E-2</v>
      </c>
      <c r="H471" s="39">
        <f t="shared" si="53"/>
        <v>-4.6516477259056678E-4</v>
      </c>
    </row>
    <row r="472" spans="1:8" s="40" customFormat="1" x14ac:dyDescent="0.2">
      <c r="A472" s="36"/>
      <c r="B472" s="37" t="s">
        <v>451</v>
      </c>
      <c r="C472" s="38">
        <v>17</v>
      </c>
      <c r="D472" s="38">
        <v>20</v>
      </c>
      <c r="E472" s="39">
        <f t="shared" si="51"/>
        <v>1.3634139886275234E-4</v>
      </c>
      <c r="F472" s="39">
        <f t="shared" si="52"/>
        <v>1.8806360311057199E-4</v>
      </c>
      <c r="G472" s="39">
        <f t="shared" si="54"/>
        <v>0.17647058823529413</v>
      </c>
      <c r="H472" s="39">
        <f t="shared" si="53"/>
        <v>2.4060246858132768E-5</v>
      </c>
    </row>
    <row r="473" spans="1:8" s="40" customFormat="1" x14ac:dyDescent="0.2">
      <c r="A473" s="36"/>
      <c r="B473" s="37" t="s">
        <v>452</v>
      </c>
      <c r="C473" s="38">
        <v>25</v>
      </c>
      <c r="D473" s="38">
        <v>9</v>
      </c>
      <c r="E473" s="39">
        <f t="shared" si="51"/>
        <v>2.0050205715110638E-4</v>
      </c>
      <c r="F473" s="39">
        <f t="shared" si="52"/>
        <v>8.4628621399757391E-5</v>
      </c>
      <c r="G473" s="39">
        <f t="shared" si="54"/>
        <v>-0.64</v>
      </c>
      <c r="H473" s="39">
        <f t="shared" si="53"/>
        <v>-1.2832131657670808E-4</v>
      </c>
    </row>
    <row r="474" spans="1:8" s="40" customFormat="1" x14ac:dyDescent="0.2">
      <c r="A474" s="36"/>
      <c r="B474" s="37" t="s">
        <v>453</v>
      </c>
      <c r="C474" s="38">
        <v>7</v>
      </c>
      <c r="D474" s="38">
        <v>37</v>
      </c>
      <c r="E474" s="39">
        <f t="shared" si="51"/>
        <v>5.6140576002309781E-5</v>
      </c>
      <c r="F474" s="39">
        <f t="shared" si="52"/>
        <v>3.479176657545582E-4</v>
      </c>
      <c r="G474" s="39">
        <f t="shared" si="54"/>
        <v>4.2857142857142856</v>
      </c>
      <c r="H474" s="39">
        <f t="shared" si="53"/>
        <v>2.4060246858132763E-4</v>
      </c>
    </row>
    <row r="475" spans="1:8" s="40" customFormat="1" x14ac:dyDescent="0.2">
      <c r="A475" s="36"/>
      <c r="B475" s="37" t="s">
        <v>454</v>
      </c>
      <c r="C475" s="38">
        <v>43</v>
      </c>
      <c r="D475" s="38">
        <v>35</v>
      </c>
      <c r="E475" s="39">
        <f t="shared" si="51"/>
        <v>3.4486353829990297E-4</v>
      </c>
      <c r="F475" s="39">
        <f t="shared" si="52"/>
        <v>3.2911130544350099E-4</v>
      </c>
      <c r="G475" s="39">
        <f t="shared" si="54"/>
        <v>-0.18604651162790697</v>
      </c>
      <c r="H475" s="39">
        <f t="shared" si="53"/>
        <v>-6.4160658288354039E-5</v>
      </c>
    </row>
    <row r="476" spans="1:8" s="40" customFormat="1" x14ac:dyDescent="0.2">
      <c r="A476" s="36"/>
      <c r="B476" s="37" t="s">
        <v>455</v>
      </c>
      <c r="C476" s="38">
        <v>178</v>
      </c>
      <c r="D476" s="38">
        <v>44</v>
      </c>
      <c r="E476" s="39">
        <f t="shared" si="51"/>
        <v>1.4275746469158775E-3</v>
      </c>
      <c r="F476" s="39">
        <f t="shared" si="52"/>
        <v>4.1373992684325838E-4</v>
      </c>
      <c r="G476" s="39">
        <f t="shared" si="54"/>
        <v>-0.7528089887640449</v>
      </c>
      <c r="H476" s="39">
        <f t="shared" si="53"/>
        <v>-1.0746910263299302E-3</v>
      </c>
    </row>
    <row r="477" spans="1:8" s="40" customFormat="1" x14ac:dyDescent="0.2">
      <c r="A477" s="36"/>
      <c r="B477" s="37" t="s">
        <v>456</v>
      </c>
      <c r="C477" s="38">
        <v>11</v>
      </c>
      <c r="D477" s="38">
        <v>0</v>
      </c>
      <c r="E477" s="39">
        <f t="shared" ref="E477:E540" si="55">+IF(C477=0,"",C477/C$349)</f>
        <v>8.8220905146486808E-5</v>
      </c>
      <c r="F477" s="39" t="str">
        <f t="shared" ref="F477:F540" si="56">+IF(D477=0,"",D477/D$349)</f>
        <v/>
      </c>
      <c r="G477" s="39">
        <f t="shared" si="54"/>
        <v>-1</v>
      </c>
      <c r="H477" s="39">
        <f t="shared" ref="H477:H540" si="57">+IF(OR(AND(E477=""),(G477="")),"",E477*G477)</f>
        <v>-8.8220905146486808E-5</v>
      </c>
    </row>
    <row r="478" spans="1:8" s="40" customFormat="1" x14ac:dyDescent="0.2">
      <c r="A478" s="36"/>
      <c r="B478" s="37" t="s">
        <v>457</v>
      </c>
      <c r="C478" s="38">
        <v>13</v>
      </c>
      <c r="D478" s="38">
        <v>2</v>
      </c>
      <c r="E478" s="39">
        <f t="shared" si="55"/>
        <v>1.0426106971857531E-4</v>
      </c>
      <c r="F478" s="39">
        <f t="shared" si="56"/>
        <v>1.8806360311057201E-5</v>
      </c>
      <c r="G478" s="39">
        <f t="shared" ref="G478:G541" si="58">+IF(AND(C478=0,D478=0)," ",IF(C478=0,1,IF(D478=0,-1,(D478-C478)/C478)))</f>
        <v>-0.84615384615384615</v>
      </c>
      <c r="H478" s="39">
        <f t="shared" si="57"/>
        <v>-8.8220905146486794E-5</v>
      </c>
    </row>
    <row r="479" spans="1:8" s="40" customFormat="1" x14ac:dyDescent="0.2">
      <c r="A479" s="36"/>
      <c r="B479" s="37" t="s">
        <v>458</v>
      </c>
      <c r="C479" s="38">
        <v>840</v>
      </c>
      <c r="D479" s="38">
        <v>779</v>
      </c>
      <c r="E479" s="39">
        <f t="shared" si="55"/>
        <v>6.736869120277174E-3</v>
      </c>
      <c r="F479" s="39">
        <f t="shared" si="56"/>
        <v>7.3250773411567792E-3</v>
      </c>
      <c r="G479" s="39">
        <f t="shared" si="58"/>
        <v>-7.2619047619047625E-2</v>
      </c>
      <c r="H479" s="39">
        <f t="shared" si="57"/>
        <v>-4.8922501944869963E-4</v>
      </c>
    </row>
    <row r="480" spans="1:8" s="40" customFormat="1" ht="25.5" x14ac:dyDescent="0.2">
      <c r="A480" s="36"/>
      <c r="B480" s="37" t="s">
        <v>459</v>
      </c>
      <c r="C480" s="38">
        <v>31</v>
      </c>
      <c r="D480" s="38">
        <v>27</v>
      </c>
      <c r="E480" s="39">
        <f t="shared" si="55"/>
        <v>2.4862255086737189E-4</v>
      </c>
      <c r="F480" s="39">
        <f t="shared" si="56"/>
        <v>2.5388586419927217E-4</v>
      </c>
      <c r="G480" s="39">
        <f t="shared" si="58"/>
        <v>-0.12903225806451613</v>
      </c>
      <c r="H480" s="39">
        <f t="shared" si="57"/>
        <v>-3.208032914417702E-5</v>
      </c>
    </row>
    <row r="481" spans="1:8" s="40" customFormat="1" x14ac:dyDescent="0.2">
      <c r="A481" s="36"/>
      <c r="B481" s="37" t="s">
        <v>460</v>
      </c>
      <c r="C481" s="38">
        <v>127</v>
      </c>
      <c r="D481" s="38">
        <v>113</v>
      </c>
      <c r="E481" s="39">
        <f t="shared" si="55"/>
        <v>1.0185504503276203E-3</v>
      </c>
      <c r="F481" s="39">
        <f t="shared" si="56"/>
        <v>1.0625593575747318E-3</v>
      </c>
      <c r="G481" s="39">
        <f t="shared" si="58"/>
        <v>-0.11023622047244094</v>
      </c>
      <c r="H481" s="39">
        <f t="shared" si="57"/>
        <v>-1.1228115200461955E-4</v>
      </c>
    </row>
    <row r="482" spans="1:8" s="40" customFormat="1" x14ac:dyDescent="0.2">
      <c r="A482" s="36"/>
      <c r="B482" s="37" t="s">
        <v>461</v>
      </c>
      <c r="C482" s="38">
        <v>25</v>
      </c>
      <c r="D482" s="38">
        <v>3</v>
      </c>
      <c r="E482" s="39">
        <f t="shared" si="55"/>
        <v>2.0050205715110638E-4</v>
      </c>
      <c r="F482" s="39">
        <f t="shared" si="56"/>
        <v>2.8209540466585799E-5</v>
      </c>
      <c r="G482" s="39">
        <f t="shared" si="58"/>
        <v>-0.88</v>
      </c>
      <c r="H482" s="39">
        <f t="shared" si="57"/>
        <v>-1.7644181029297362E-4</v>
      </c>
    </row>
    <row r="483" spans="1:8" s="40" customFormat="1" x14ac:dyDescent="0.2">
      <c r="A483" s="36"/>
      <c r="B483" s="37" t="s">
        <v>462</v>
      </c>
      <c r="C483" s="38">
        <v>277</v>
      </c>
      <c r="D483" s="38">
        <v>129</v>
      </c>
      <c r="E483" s="39">
        <f t="shared" si="55"/>
        <v>2.2215627932342585E-3</v>
      </c>
      <c r="F483" s="39">
        <f t="shared" si="56"/>
        <v>1.2130102400631894E-3</v>
      </c>
      <c r="G483" s="39">
        <f t="shared" si="58"/>
        <v>-0.53429602888086647</v>
      </c>
      <c r="H483" s="39">
        <f t="shared" si="57"/>
        <v>-1.1869721783345497E-3</v>
      </c>
    </row>
    <row r="484" spans="1:8" s="40" customFormat="1" x14ac:dyDescent="0.2">
      <c r="A484" s="36"/>
      <c r="B484" s="37" t="s">
        <v>463</v>
      </c>
      <c r="C484" s="38">
        <v>545</v>
      </c>
      <c r="D484" s="38">
        <v>730</v>
      </c>
      <c r="E484" s="39">
        <f t="shared" si="55"/>
        <v>4.3709448458941185E-3</v>
      </c>
      <c r="F484" s="39">
        <f t="shared" si="56"/>
        <v>6.8643215135358775E-3</v>
      </c>
      <c r="G484" s="39">
        <f t="shared" si="58"/>
        <v>0.33944954128440369</v>
      </c>
      <c r="H484" s="39">
        <f t="shared" si="57"/>
        <v>1.4837152229181872E-3</v>
      </c>
    </row>
    <row r="485" spans="1:8" s="40" customFormat="1" x14ac:dyDescent="0.2">
      <c r="A485" s="36"/>
      <c r="B485" s="37" t="s">
        <v>464</v>
      </c>
      <c r="C485" s="38">
        <v>157</v>
      </c>
      <c r="D485" s="38">
        <v>51</v>
      </c>
      <c r="E485" s="39">
        <f t="shared" si="55"/>
        <v>1.259152918908948E-3</v>
      </c>
      <c r="F485" s="39">
        <f t="shared" si="56"/>
        <v>4.7956218793195857E-4</v>
      </c>
      <c r="G485" s="39">
        <f t="shared" si="58"/>
        <v>-0.67515923566878977</v>
      </c>
      <c r="H485" s="39">
        <f t="shared" si="57"/>
        <v>-8.5012872232069091E-4</v>
      </c>
    </row>
    <row r="486" spans="1:8" s="40" customFormat="1" x14ac:dyDescent="0.2">
      <c r="A486" s="36"/>
      <c r="B486" s="37" t="s">
        <v>465</v>
      </c>
      <c r="C486" s="38">
        <v>104</v>
      </c>
      <c r="D486" s="38">
        <v>79</v>
      </c>
      <c r="E486" s="39">
        <f t="shared" si="55"/>
        <v>8.3408855774860249E-4</v>
      </c>
      <c r="F486" s="39">
        <f t="shared" si="56"/>
        <v>7.4285123228675937E-4</v>
      </c>
      <c r="G486" s="39">
        <f t="shared" si="58"/>
        <v>-0.24038461538461539</v>
      </c>
      <c r="H486" s="39">
        <f t="shared" si="57"/>
        <v>-2.0050205715110638E-4</v>
      </c>
    </row>
    <row r="487" spans="1:8" s="40" customFormat="1" x14ac:dyDescent="0.2">
      <c r="A487" s="36"/>
      <c r="B487" s="37" t="s">
        <v>466</v>
      </c>
      <c r="C487" s="38">
        <v>67</v>
      </c>
      <c r="D487" s="38">
        <v>227</v>
      </c>
      <c r="E487" s="39">
        <f t="shared" si="55"/>
        <v>5.3734551316496511E-4</v>
      </c>
      <c r="F487" s="39">
        <f t="shared" si="56"/>
        <v>2.1345218953049919E-3</v>
      </c>
      <c r="G487" s="39">
        <f t="shared" si="58"/>
        <v>2.3880597014925371</v>
      </c>
      <c r="H487" s="39">
        <f t="shared" si="57"/>
        <v>1.2832131657670807E-3</v>
      </c>
    </row>
    <row r="488" spans="1:8" s="40" customFormat="1" x14ac:dyDescent="0.2">
      <c r="A488" s="36"/>
      <c r="B488" s="37" t="s">
        <v>467</v>
      </c>
      <c r="C488" s="38">
        <v>26</v>
      </c>
      <c r="D488" s="38">
        <v>25</v>
      </c>
      <c r="E488" s="39">
        <f t="shared" si="55"/>
        <v>2.0852213943715062E-4</v>
      </c>
      <c r="F488" s="39">
        <f t="shared" si="56"/>
        <v>2.35079503888215E-4</v>
      </c>
      <c r="G488" s="39">
        <f t="shared" si="58"/>
        <v>-3.8461538461538464E-2</v>
      </c>
      <c r="H488" s="39">
        <f t="shared" si="57"/>
        <v>-8.0200822860442549E-6</v>
      </c>
    </row>
    <row r="489" spans="1:8" s="40" customFormat="1" x14ac:dyDescent="0.2">
      <c r="A489" s="36"/>
      <c r="B489" s="37" t="s">
        <v>468</v>
      </c>
      <c r="C489" s="38">
        <v>532</v>
      </c>
      <c r="D489" s="38">
        <v>298</v>
      </c>
      <c r="E489" s="39">
        <f t="shared" si="55"/>
        <v>4.2666837761755434E-3</v>
      </c>
      <c r="F489" s="39">
        <f t="shared" si="56"/>
        <v>2.8021476863475227E-3</v>
      </c>
      <c r="G489" s="39">
        <f t="shared" si="58"/>
        <v>-0.43984962406015038</v>
      </c>
      <c r="H489" s="39">
        <f t="shared" si="57"/>
        <v>-1.8766992549343556E-3</v>
      </c>
    </row>
    <row r="490" spans="1:8" s="40" customFormat="1" x14ac:dyDescent="0.2">
      <c r="A490" s="36"/>
      <c r="B490" s="37" t="s">
        <v>469</v>
      </c>
      <c r="C490" s="38">
        <v>564</v>
      </c>
      <c r="D490" s="38">
        <v>240</v>
      </c>
      <c r="E490" s="39">
        <f t="shared" si="55"/>
        <v>4.5233264093289599E-3</v>
      </c>
      <c r="F490" s="39">
        <f t="shared" si="56"/>
        <v>2.2567632373268641E-3</v>
      </c>
      <c r="G490" s="39">
        <f t="shared" si="58"/>
        <v>-0.57446808510638303</v>
      </c>
      <c r="H490" s="39">
        <f t="shared" si="57"/>
        <v>-2.5985066606783389E-3</v>
      </c>
    </row>
    <row r="491" spans="1:8" s="40" customFormat="1" x14ac:dyDescent="0.2">
      <c r="A491" s="36"/>
      <c r="B491" s="37" t="s">
        <v>470</v>
      </c>
      <c r="C491" s="38">
        <v>7</v>
      </c>
      <c r="D491" s="38">
        <v>5</v>
      </c>
      <c r="E491" s="39">
        <f t="shared" si="55"/>
        <v>5.6140576002309781E-5</v>
      </c>
      <c r="F491" s="39">
        <f t="shared" si="56"/>
        <v>4.7015900777642997E-5</v>
      </c>
      <c r="G491" s="39">
        <f t="shared" si="58"/>
        <v>-0.2857142857142857</v>
      </c>
      <c r="H491" s="39">
        <f t="shared" si="57"/>
        <v>-1.6040164572088506E-5</v>
      </c>
    </row>
    <row r="492" spans="1:8" s="40" customFormat="1" ht="25.5" x14ac:dyDescent="0.2">
      <c r="A492" s="36"/>
      <c r="B492" s="37" t="s">
        <v>471</v>
      </c>
      <c r="C492" s="38">
        <v>32</v>
      </c>
      <c r="D492" s="38">
        <v>9</v>
      </c>
      <c r="E492" s="39">
        <f t="shared" si="55"/>
        <v>2.5664263315341616E-4</v>
      </c>
      <c r="F492" s="39">
        <f t="shared" si="56"/>
        <v>8.4628621399757391E-5</v>
      </c>
      <c r="G492" s="39">
        <f t="shared" si="58"/>
        <v>-0.71875</v>
      </c>
      <c r="H492" s="39">
        <f t="shared" si="57"/>
        <v>-1.8446189257901785E-4</v>
      </c>
    </row>
    <row r="493" spans="1:8" s="40" customFormat="1" x14ac:dyDescent="0.2">
      <c r="A493" s="36"/>
      <c r="B493" s="37" t="s">
        <v>472</v>
      </c>
      <c r="C493" s="38">
        <v>13</v>
      </c>
      <c r="D493" s="38">
        <v>8</v>
      </c>
      <c r="E493" s="39">
        <f t="shared" si="55"/>
        <v>1.0426106971857531E-4</v>
      </c>
      <c r="F493" s="39">
        <f t="shared" si="56"/>
        <v>7.5225441244228803E-5</v>
      </c>
      <c r="G493" s="39">
        <f t="shared" si="58"/>
        <v>-0.38461538461538464</v>
      </c>
      <c r="H493" s="39">
        <f t="shared" si="57"/>
        <v>-4.0100411430221278E-5</v>
      </c>
    </row>
    <row r="494" spans="1:8" s="40" customFormat="1" ht="25.5" x14ac:dyDescent="0.2">
      <c r="A494" s="36"/>
      <c r="B494" s="37" t="s">
        <v>473</v>
      </c>
      <c r="C494" s="38">
        <v>12</v>
      </c>
      <c r="D494" s="38">
        <v>5</v>
      </c>
      <c r="E494" s="39">
        <f t="shared" si="55"/>
        <v>9.6240987432531059E-5</v>
      </c>
      <c r="F494" s="39">
        <f t="shared" si="56"/>
        <v>4.7015900777642997E-5</v>
      </c>
      <c r="G494" s="39">
        <f t="shared" si="58"/>
        <v>-0.58333333333333337</v>
      </c>
      <c r="H494" s="39">
        <f t="shared" si="57"/>
        <v>-5.6140576002309788E-5</v>
      </c>
    </row>
    <row r="495" spans="1:8" s="40" customFormat="1" x14ac:dyDescent="0.2">
      <c r="A495" s="36"/>
      <c r="B495" s="37" t="s">
        <v>474</v>
      </c>
      <c r="C495" s="38">
        <v>78</v>
      </c>
      <c r="D495" s="38">
        <v>91</v>
      </c>
      <c r="E495" s="39">
        <f t="shared" si="55"/>
        <v>6.2556641831145192E-4</v>
      </c>
      <c r="F495" s="39">
        <f t="shared" si="56"/>
        <v>8.556893941531026E-4</v>
      </c>
      <c r="G495" s="39">
        <f t="shared" si="58"/>
        <v>0.16666666666666666</v>
      </c>
      <c r="H495" s="39">
        <f t="shared" si="57"/>
        <v>1.0426106971857531E-4</v>
      </c>
    </row>
    <row r="496" spans="1:8" s="40" customFormat="1" ht="25.5" x14ac:dyDescent="0.2">
      <c r="A496" s="36"/>
      <c r="B496" s="37" t="s">
        <v>475</v>
      </c>
      <c r="C496" s="38">
        <v>3</v>
      </c>
      <c r="D496" s="38">
        <v>2</v>
      </c>
      <c r="E496" s="39">
        <f t="shared" si="55"/>
        <v>2.4060246858132765E-5</v>
      </c>
      <c r="F496" s="39">
        <f t="shared" si="56"/>
        <v>1.8806360311057201E-5</v>
      </c>
      <c r="G496" s="39">
        <f t="shared" si="58"/>
        <v>-0.33333333333333331</v>
      </c>
      <c r="H496" s="39">
        <f t="shared" si="57"/>
        <v>-8.0200822860442549E-6</v>
      </c>
    </row>
    <row r="497" spans="1:8" s="40" customFormat="1" x14ac:dyDescent="0.2">
      <c r="A497" s="36"/>
      <c r="B497" s="37" t="s">
        <v>476</v>
      </c>
      <c r="C497" s="38">
        <v>85</v>
      </c>
      <c r="D497" s="38">
        <v>56</v>
      </c>
      <c r="E497" s="39">
        <f t="shared" si="55"/>
        <v>6.8170699431376167E-4</v>
      </c>
      <c r="F497" s="39">
        <f t="shared" si="56"/>
        <v>5.2657808870960161E-4</v>
      </c>
      <c r="G497" s="39">
        <f t="shared" si="58"/>
        <v>-0.3411764705882353</v>
      </c>
      <c r="H497" s="39">
        <f t="shared" si="57"/>
        <v>-2.3258238629528339E-4</v>
      </c>
    </row>
    <row r="498" spans="1:8" s="40" customFormat="1" ht="25.5" x14ac:dyDescent="0.2">
      <c r="A498" s="36"/>
      <c r="B498" s="37" t="s">
        <v>477</v>
      </c>
      <c r="C498" s="38">
        <v>301</v>
      </c>
      <c r="D498" s="38">
        <v>447</v>
      </c>
      <c r="E498" s="39">
        <f t="shared" si="55"/>
        <v>2.4140447680993209E-3</v>
      </c>
      <c r="F498" s="39">
        <f t="shared" si="56"/>
        <v>4.2032215295212845E-3</v>
      </c>
      <c r="G498" s="39">
        <f t="shared" si="58"/>
        <v>0.4850498338870432</v>
      </c>
      <c r="H498" s="39">
        <f t="shared" si="57"/>
        <v>1.1709320137624614E-3</v>
      </c>
    </row>
    <row r="499" spans="1:8" s="40" customFormat="1" ht="25.5" x14ac:dyDescent="0.2">
      <c r="A499" s="36"/>
      <c r="B499" s="37" t="s">
        <v>478</v>
      </c>
      <c r="C499" s="38">
        <v>43</v>
      </c>
      <c r="D499" s="38">
        <v>45</v>
      </c>
      <c r="E499" s="39">
        <f t="shared" si="55"/>
        <v>3.4486353829990297E-4</v>
      </c>
      <c r="F499" s="39">
        <f t="shared" si="56"/>
        <v>4.2314310699878701E-4</v>
      </c>
      <c r="G499" s="39">
        <f t="shared" si="58"/>
        <v>4.6511627906976744E-2</v>
      </c>
      <c r="H499" s="39">
        <f t="shared" si="57"/>
        <v>1.604016457208851E-5</v>
      </c>
    </row>
    <row r="500" spans="1:8" s="40" customFormat="1" ht="25.5" x14ac:dyDescent="0.2">
      <c r="A500" s="36"/>
      <c r="B500" s="37" t="s">
        <v>479</v>
      </c>
      <c r="C500" s="38">
        <v>394</v>
      </c>
      <c r="D500" s="38">
        <v>89</v>
      </c>
      <c r="E500" s="39">
        <f t="shared" si="55"/>
        <v>3.1599124207014363E-3</v>
      </c>
      <c r="F500" s="39">
        <f t="shared" si="56"/>
        <v>8.3688303384204534E-4</v>
      </c>
      <c r="G500" s="39">
        <f t="shared" si="58"/>
        <v>-0.7741116751269036</v>
      </c>
      <c r="H500" s="39">
        <f t="shared" si="57"/>
        <v>-2.4461250972434979E-3</v>
      </c>
    </row>
    <row r="501" spans="1:8" s="40" customFormat="1" ht="25.5" x14ac:dyDescent="0.2">
      <c r="A501" s="36"/>
      <c r="B501" s="37" t="s">
        <v>480</v>
      </c>
      <c r="C501" s="38">
        <v>27</v>
      </c>
      <c r="D501" s="38">
        <v>12</v>
      </c>
      <c r="E501" s="39">
        <f t="shared" si="55"/>
        <v>2.1654222172319489E-4</v>
      </c>
      <c r="F501" s="39">
        <f t="shared" si="56"/>
        <v>1.128381618663432E-4</v>
      </c>
      <c r="G501" s="39">
        <f t="shared" si="58"/>
        <v>-0.55555555555555558</v>
      </c>
      <c r="H501" s="39">
        <f t="shared" si="57"/>
        <v>-1.2030123429066383E-4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1</v>
      </c>
      <c r="E502" s="39" t="str">
        <f t="shared" si="55"/>
        <v/>
      </c>
      <c r="F502" s="39">
        <f t="shared" si="56"/>
        <v>9.4031801555286004E-6</v>
      </c>
      <c r="G502" s="39">
        <f t="shared" si="58"/>
        <v>1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2</v>
      </c>
      <c r="D503" s="38">
        <v>0</v>
      </c>
      <c r="E503" s="39">
        <f t="shared" si="55"/>
        <v>1.604016457208851E-5</v>
      </c>
      <c r="F503" s="39" t="str">
        <f t="shared" si="56"/>
        <v/>
      </c>
      <c r="G503" s="39">
        <f t="shared" si="58"/>
        <v>-1</v>
      </c>
      <c r="H503" s="39">
        <f t="shared" si="57"/>
        <v>-1.604016457208851E-5</v>
      </c>
    </row>
    <row r="504" spans="1:8" s="40" customFormat="1" ht="25.5" x14ac:dyDescent="0.2">
      <c r="A504" s="36"/>
      <c r="B504" s="37" t="s">
        <v>483</v>
      </c>
      <c r="C504" s="38">
        <v>5</v>
      </c>
      <c r="D504" s="38">
        <v>9</v>
      </c>
      <c r="E504" s="39">
        <f t="shared" si="55"/>
        <v>4.0100411430221271E-5</v>
      </c>
      <c r="F504" s="39">
        <f t="shared" si="56"/>
        <v>8.4628621399757391E-5</v>
      </c>
      <c r="G504" s="39">
        <f t="shared" si="58"/>
        <v>0.8</v>
      </c>
      <c r="H504" s="39">
        <f t="shared" si="57"/>
        <v>3.208032914417702E-5</v>
      </c>
    </row>
    <row r="505" spans="1:8" s="40" customFormat="1" ht="25.5" x14ac:dyDescent="0.2">
      <c r="A505" s="36"/>
      <c r="B505" s="37" t="s">
        <v>484</v>
      </c>
      <c r="C505" s="38">
        <v>1</v>
      </c>
      <c r="D505" s="38">
        <v>2</v>
      </c>
      <c r="E505" s="39">
        <f t="shared" si="55"/>
        <v>8.0200822860442549E-6</v>
      </c>
      <c r="F505" s="39">
        <f t="shared" si="56"/>
        <v>1.8806360311057201E-5</v>
      </c>
      <c r="G505" s="39">
        <f t="shared" si="58"/>
        <v>1</v>
      </c>
      <c r="H505" s="39">
        <f t="shared" si="57"/>
        <v>8.0200822860442549E-6</v>
      </c>
    </row>
    <row r="506" spans="1:8" s="40" customFormat="1" ht="25.5" x14ac:dyDescent="0.2">
      <c r="A506" s="36"/>
      <c r="B506" s="37" t="s">
        <v>485</v>
      </c>
      <c r="C506" s="38">
        <v>66</v>
      </c>
      <c r="D506" s="38">
        <v>22</v>
      </c>
      <c r="E506" s="39">
        <f t="shared" si="55"/>
        <v>5.2932543087892085E-4</v>
      </c>
      <c r="F506" s="39">
        <f t="shared" si="56"/>
        <v>2.0686996342162919E-4</v>
      </c>
      <c r="G506" s="39">
        <f t="shared" si="58"/>
        <v>-0.66666666666666663</v>
      </c>
      <c r="H506" s="39">
        <f t="shared" si="57"/>
        <v>-3.5288362058594723E-4</v>
      </c>
    </row>
    <row r="507" spans="1:8" s="40" customFormat="1" x14ac:dyDescent="0.2">
      <c r="A507" s="36"/>
      <c r="B507" s="37" t="s">
        <v>486</v>
      </c>
      <c r="C507" s="38">
        <v>32</v>
      </c>
      <c r="D507" s="38">
        <v>13</v>
      </c>
      <c r="E507" s="39">
        <f t="shared" si="55"/>
        <v>2.5664263315341616E-4</v>
      </c>
      <c r="F507" s="39">
        <f t="shared" si="56"/>
        <v>1.222413420218718E-4</v>
      </c>
      <c r="G507" s="39">
        <f t="shared" si="58"/>
        <v>-0.59375</v>
      </c>
      <c r="H507" s="39">
        <f t="shared" si="57"/>
        <v>-1.5238156343484085E-4</v>
      </c>
    </row>
    <row r="508" spans="1:8" s="40" customFormat="1" ht="25.5" x14ac:dyDescent="0.2">
      <c r="A508" s="36"/>
      <c r="B508" s="37" t="s">
        <v>487</v>
      </c>
      <c r="C508" s="38">
        <v>92</v>
      </c>
      <c r="D508" s="38">
        <v>50</v>
      </c>
      <c r="E508" s="39">
        <f t="shared" si="55"/>
        <v>7.3784757031607141E-4</v>
      </c>
      <c r="F508" s="39">
        <f t="shared" si="56"/>
        <v>4.7015900777642999E-4</v>
      </c>
      <c r="G508" s="39">
        <f t="shared" si="58"/>
        <v>-0.45652173913043476</v>
      </c>
      <c r="H508" s="39">
        <f t="shared" si="57"/>
        <v>-3.3684345601385865E-4</v>
      </c>
    </row>
    <row r="509" spans="1:8" s="40" customFormat="1" x14ac:dyDescent="0.2">
      <c r="A509" s="36"/>
      <c r="B509" s="37" t="s">
        <v>488</v>
      </c>
      <c r="C509" s="38">
        <v>93</v>
      </c>
      <c r="D509" s="38">
        <v>22</v>
      </c>
      <c r="E509" s="39">
        <f t="shared" si="55"/>
        <v>7.4586765260211568E-4</v>
      </c>
      <c r="F509" s="39">
        <f t="shared" si="56"/>
        <v>2.0686996342162919E-4</v>
      </c>
      <c r="G509" s="39">
        <f t="shared" si="58"/>
        <v>-0.76344086021505375</v>
      </c>
      <c r="H509" s="39">
        <f t="shared" si="57"/>
        <v>-5.6942584230914206E-4</v>
      </c>
    </row>
    <row r="510" spans="1:8" s="40" customFormat="1" x14ac:dyDescent="0.2">
      <c r="A510" s="36"/>
      <c r="B510" s="37" t="s">
        <v>489</v>
      </c>
      <c r="C510" s="38">
        <v>1841</v>
      </c>
      <c r="D510" s="38">
        <v>2402</v>
      </c>
      <c r="E510" s="39">
        <f t="shared" si="55"/>
        <v>1.4764971488607474E-2</v>
      </c>
      <c r="F510" s="39">
        <f t="shared" si="56"/>
        <v>2.2586438733579697E-2</v>
      </c>
      <c r="G510" s="39">
        <f t="shared" si="58"/>
        <v>0.30472569255839216</v>
      </c>
      <c r="H510" s="39">
        <f t="shared" si="57"/>
        <v>4.4992661624708268E-3</v>
      </c>
    </row>
    <row r="511" spans="1:8" s="40" customFormat="1" x14ac:dyDescent="0.2">
      <c r="A511" s="36"/>
      <c r="B511" s="37" t="s">
        <v>490</v>
      </c>
      <c r="C511" s="38">
        <v>245</v>
      </c>
      <c r="D511" s="38">
        <v>94</v>
      </c>
      <c r="E511" s="39">
        <f t="shared" si="55"/>
        <v>1.9649201600808425E-3</v>
      </c>
      <c r="F511" s="39">
        <f t="shared" si="56"/>
        <v>8.8389893461968843E-4</v>
      </c>
      <c r="G511" s="39">
        <f t="shared" si="58"/>
        <v>-0.61632653061224485</v>
      </c>
      <c r="H511" s="39">
        <f t="shared" si="57"/>
        <v>-1.2110324251926824E-3</v>
      </c>
    </row>
    <row r="512" spans="1:8" s="40" customFormat="1" ht="38.25" x14ac:dyDescent="0.2">
      <c r="A512" s="36"/>
      <c r="B512" s="37" t="s">
        <v>491</v>
      </c>
      <c r="C512" s="38">
        <v>114</v>
      </c>
      <c r="D512" s="38">
        <v>49</v>
      </c>
      <c r="E512" s="39">
        <f t="shared" si="55"/>
        <v>9.1428938060904503E-4</v>
      </c>
      <c r="F512" s="39">
        <f t="shared" si="56"/>
        <v>4.6075582762090137E-4</v>
      </c>
      <c r="G512" s="39">
        <f t="shared" si="58"/>
        <v>-0.57017543859649122</v>
      </c>
      <c r="H512" s="39">
        <f t="shared" si="57"/>
        <v>-5.2130534859287658E-4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67</v>
      </c>
      <c r="D514" s="38">
        <v>28</v>
      </c>
      <c r="E514" s="39">
        <f t="shared" si="55"/>
        <v>5.3734551316496511E-4</v>
      </c>
      <c r="F514" s="39">
        <f t="shared" si="56"/>
        <v>2.632890443548008E-4</v>
      </c>
      <c r="G514" s="39">
        <f t="shared" si="58"/>
        <v>-0.58208955223880599</v>
      </c>
      <c r="H514" s="39">
        <f t="shared" si="57"/>
        <v>-3.1278320915572596E-4</v>
      </c>
    </row>
    <row r="515" spans="1:8" s="40" customFormat="1" ht="25.5" x14ac:dyDescent="0.2">
      <c r="A515" s="36"/>
      <c r="B515" s="37" t="s">
        <v>494</v>
      </c>
      <c r="C515" s="38">
        <v>277</v>
      </c>
      <c r="D515" s="38">
        <v>118</v>
      </c>
      <c r="E515" s="39">
        <f t="shared" si="55"/>
        <v>2.2215627932342585E-3</v>
      </c>
      <c r="F515" s="39">
        <f t="shared" si="56"/>
        <v>1.1095752583523749E-3</v>
      </c>
      <c r="G515" s="39">
        <f t="shared" si="58"/>
        <v>-0.57400722021660655</v>
      </c>
      <c r="H515" s="39">
        <f t="shared" si="57"/>
        <v>-1.2751930834810365E-3</v>
      </c>
    </row>
    <row r="516" spans="1:8" s="40" customFormat="1" x14ac:dyDescent="0.2">
      <c r="A516" s="36"/>
      <c r="B516" s="37" t="s">
        <v>495</v>
      </c>
      <c r="C516" s="38">
        <v>280</v>
      </c>
      <c r="D516" s="38">
        <v>281</v>
      </c>
      <c r="E516" s="39">
        <f t="shared" si="55"/>
        <v>2.2456230400923912E-3</v>
      </c>
      <c r="F516" s="39">
        <f t="shared" si="56"/>
        <v>2.6422936237035367E-3</v>
      </c>
      <c r="G516" s="39">
        <f t="shared" si="58"/>
        <v>3.5714285714285713E-3</v>
      </c>
      <c r="H516" s="39">
        <f t="shared" si="57"/>
        <v>8.0200822860442532E-6</v>
      </c>
    </row>
    <row r="517" spans="1:8" s="40" customFormat="1" ht="25.5" x14ac:dyDescent="0.2">
      <c r="A517" s="36"/>
      <c r="B517" s="37" t="s">
        <v>496</v>
      </c>
      <c r="C517" s="38">
        <v>339</v>
      </c>
      <c r="D517" s="38">
        <v>338</v>
      </c>
      <c r="E517" s="39">
        <f t="shared" si="55"/>
        <v>2.7188078949690023E-3</v>
      </c>
      <c r="F517" s="39">
        <f t="shared" si="56"/>
        <v>3.1782748925686666E-3</v>
      </c>
      <c r="G517" s="39">
        <f t="shared" si="58"/>
        <v>-2.9498525073746312E-3</v>
      </c>
      <c r="H517" s="39">
        <f t="shared" si="57"/>
        <v>-8.0200822860442549E-6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45</v>
      </c>
      <c r="D520" s="38">
        <v>64</v>
      </c>
      <c r="E520" s="39">
        <f t="shared" si="55"/>
        <v>3.6090370287199144E-4</v>
      </c>
      <c r="F520" s="39">
        <f t="shared" si="56"/>
        <v>6.0180352995383042E-4</v>
      </c>
      <c r="G520" s="39">
        <f t="shared" si="58"/>
        <v>0.42222222222222222</v>
      </c>
      <c r="H520" s="39">
        <f t="shared" si="57"/>
        <v>1.5238156343484082E-4</v>
      </c>
    </row>
    <row r="521" spans="1:8" s="40" customFormat="1" x14ac:dyDescent="0.2">
      <c r="A521" s="36"/>
      <c r="B521" s="37" t="s">
        <v>500</v>
      </c>
      <c r="C521" s="38">
        <v>16</v>
      </c>
      <c r="D521" s="38">
        <v>12</v>
      </c>
      <c r="E521" s="39">
        <f t="shared" si="55"/>
        <v>1.2832131657670808E-4</v>
      </c>
      <c r="F521" s="39">
        <f t="shared" si="56"/>
        <v>1.128381618663432E-4</v>
      </c>
      <c r="G521" s="39">
        <f t="shared" si="58"/>
        <v>-0.25</v>
      </c>
      <c r="H521" s="39">
        <f t="shared" si="57"/>
        <v>-3.208032914417702E-5</v>
      </c>
    </row>
    <row r="522" spans="1:8" s="40" customFormat="1" ht="25.5" x14ac:dyDescent="0.2">
      <c r="A522" s="36"/>
      <c r="B522" s="37" t="s">
        <v>501</v>
      </c>
      <c r="C522" s="38">
        <v>13</v>
      </c>
      <c r="D522" s="38">
        <v>21</v>
      </c>
      <c r="E522" s="39">
        <f t="shared" si="55"/>
        <v>1.0426106971857531E-4</v>
      </c>
      <c r="F522" s="39">
        <f t="shared" si="56"/>
        <v>1.9746678326610059E-4</v>
      </c>
      <c r="G522" s="39">
        <f t="shared" si="58"/>
        <v>0.61538461538461542</v>
      </c>
      <c r="H522" s="39">
        <f t="shared" si="57"/>
        <v>6.4160658288354039E-5</v>
      </c>
    </row>
    <row r="523" spans="1:8" s="40" customFormat="1" ht="25.5" x14ac:dyDescent="0.2">
      <c r="A523" s="36"/>
      <c r="B523" s="37" t="s">
        <v>502</v>
      </c>
      <c r="C523" s="38">
        <v>21</v>
      </c>
      <c r="D523" s="38">
        <v>4</v>
      </c>
      <c r="E523" s="39">
        <f t="shared" si="55"/>
        <v>1.6842172800692935E-4</v>
      </c>
      <c r="F523" s="39">
        <f t="shared" si="56"/>
        <v>3.7612720622114401E-5</v>
      </c>
      <c r="G523" s="39">
        <f t="shared" si="58"/>
        <v>-0.80952380952380953</v>
      </c>
      <c r="H523" s="39">
        <f t="shared" si="57"/>
        <v>-1.3634139886275234E-4</v>
      </c>
    </row>
    <row r="524" spans="1:8" s="40" customFormat="1" ht="25.5" x14ac:dyDescent="0.2">
      <c r="A524" s="36"/>
      <c r="B524" s="37" t="s">
        <v>503</v>
      </c>
      <c r="C524" s="38">
        <v>7</v>
      </c>
      <c r="D524" s="38">
        <v>202</v>
      </c>
      <c r="E524" s="39">
        <f t="shared" si="55"/>
        <v>5.6140576002309781E-5</v>
      </c>
      <c r="F524" s="39">
        <f t="shared" si="56"/>
        <v>1.8994423914167771E-3</v>
      </c>
      <c r="G524" s="39">
        <f t="shared" si="58"/>
        <v>27.857142857142858</v>
      </c>
      <c r="H524" s="39">
        <f t="shared" si="57"/>
        <v>1.5639160457786296E-3</v>
      </c>
    </row>
    <row r="525" spans="1:8" s="40" customFormat="1" ht="25.5" x14ac:dyDescent="0.2">
      <c r="A525" s="36"/>
      <c r="B525" s="37" t="s">
        <v>504</v>
      </c>
      <c r="C525" s="38">
        <v>1</v>
      </c>
      <c r="D525" s="38">
        <v>7</v>
      </c>
      <c r="E525" s="39">
        <f t="shared" si="55"/>
        <v>8.0200822860442549E-6</v>
      </c>
      <c r="F525" s="39">
        <f t="shared" si="56"/>
        <v>6.5822261088700201E-5</v>
      </c>
      <c r="G525" s="39">
        <f t="shared" si="58"/>
        <v>6</v>
      </c>
      <c r="H525" s="39">
        <f t="shared" si="57"/>
        <v>4.812049371626553E-5</v>
      </c>
    </row>
    <row r="526" spans="1:8" s="40" customFormat="1" ht="25.5" x14ac:dyDescent="0.2">
      <c r="A526" s="36"/>
      <c r="B526" s="37" t="s">
        <v>505</v>
      </c>
      <c r="C526" s="38">
        <v>6</v>
      </c>
      <c r="D526" s="38">
        <v>8</v>
      </c>
      <c r="E526" s="39">
        <f t="shared" si="55"/>
        <v>4.812049371626553E-5</v>
      </c>
      <c r="F526" s="39">
        <f t="shared" si="56"/>
        <v>7.5225441244228803E-5</v>
      </c>
      <c r="G526" s="39">
        <f t="shared" si="58"/>
        <v>0.33333333333333331</v>
      </c>
      <c r="H526" s="39">
        <f t="shared" si="57"/>
        <v>1.604016457208851E-5</v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3</v>
      </c>
      <c r="E527" s="39" t="str">
        <f t="shared" si="55"/>
        <v/>
      </c>
      <c r="F527" s="39">
        <f t="shared" si="56"/>
        <v>2.8209540466585799E-5</v>
      </c>
      <c r="G527" s="39">
        <f t="shared" si="58"/>
        <v>1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10</v>
      </c>
      <c r="D528" s="38">
        <v>31</v>
      </c>
      <c r="E528" s="39">
        <f t="shared" si="55"/>
        <v>8.0200822860442542E-5</v>
      </c>
      <c r="F528" s="39">
        <f t="shared" si="56"/>
        <v>2.9149858482138658E-4</v>
      </c>
      <c r="G528" s="39">
        <f t="shared" si="58"/>
        <v>2.1</v>
      </c>
      <c r="H528" s="39">
        <f t="shared" si="57"/>
        <v>1.6842172800692935E-4</v>
      </c>
    </row>
    <row r="529" spans="1:8" s="40" customFormat="1" x14ac:dyDescent="0.2">
      <c r="A529" s="36"/>
      <c r="B529" s="37" t="s">
        <v>508</v>
      </c>
      <c r="C529" s="38">
        <v>45</v>
      </c>
      <c r="D529" s="38">
        <v>75</v>
      </c>
      <c r="E529" s="39">
        <f t="shared" si="55"/>
        <v>3.6090370287199144E-4</v>
      </c>
      <c r="F529" s="39">
        <f t="shared" si="56"/>
        <v>7.0523851166464497E-4</v>
      </c>
      <c r="G529" s="39">
        <f t="shared" si="58"/>
        <v>0.66666666666666663</v>
      </c>
      <c r="H529" s="39">
        <f t="shared" si="57"/>
        <v>2.4060246858132763E-4</v>
      </c>
    </row>
    <row r="530" spans="1:8" s="40" customFormat="1" ht="25.5" x14ac:dyDescent="0.2">
      <c r="A530" s="36"/>
      <c r="B530" s="37" t="s">
        <v>509</v>
      </c>
      <c r="C530" s="38">
        <v>42</v>
      </c>
      <c r="D530" s="38">
        <v>133</v>
      </c>
      <c r="E530" s="39">
        <f t="shared" si="55"/>
        <v>3.368434560138587E-4</v>
      </c>
      <c r="F530" s="39">
        <f t="shared" si="56"/>
        <v>1.2506229606853037E-3</v>
      </c>
      <c r="G530" s="39">
        <f t="shared" si="58"/>
        <v>2.1666666666666665</v>
      </c>
      <c r="H530" s="39">
        <f t="shared" si="57"/>
        <v>7.2982748803002715E-4</v>
      </c>
    </row>
    <row r="531" spans="1:8" s="40" customFormat="1" x14ac:dyDescent="0.2">
      <c r="A531" s="36"/>
      <c r="B531" s="37" t="s">
        <v>510</v>
      </c>
      <c r="C531" s="38">
        <v>96</v>
      </c>
      <c r="D531" s="38">
        <v>4</v>
      </c>
      <c r="E531" s="39">
        <f t="shared" si="55"/>
        <v>7.6992789946024847E-4</v>
      </c>
      <c r="F531" s="39">
        <f t="shared" si="56"/>
        <v>3.7612720622114401E-5</v>
      </c>
      <c r="G531" s="39">
        <f t="shared" si="58"/>
        <v>-0.95833333333333337</v>
      </c>
      <c r="H531" s="39">
        <f t="shared" si="57"/>
        <v>-7.3784757031607152E-4</v>
      </c>
    </row>
    <row r="532" spans="1:8" s="40" customFormat="1" x14ac:dyDescent="0.2">
      <c r="A532" s="36"/>
      <c r="B532" s="37" t="s">
        <v>511</v>
      </c>
      <c r="C532" s="38">
        <v>217</v>
      </c>
      <c r="D532" s="38">
        <v>138</v>
      </c>
      <c r="E532" s="39">
        <f t="shared" si="55"/>
        <v>1.7403578560716032E-3</v>
      </c>
      <c r="F532" s="39">
        <f t="shared" si="56"/>
        <v>1.2976388614629468E-3</v>
      </c>
      <c r="G532" s="39">
        <f t="shared" si="58"/>
        <v>-0.36405529953917048</v>
      </c>
      <c r="H532" s="39">
        <f t="shared" si="57"/>
        <v>-6.3358650059749607E-4</v>
      </c>
    </row>
    <row r="533" spans="1:8" s="40" customFormat="1" x14ac:dyDescent="0.2">
      <c r="A533" s="36"/>
      <c r="B533" s="37" t="s">
        <v>512</v>
      </c>
      <c r="C533" s="38">
        <v>6</v>
      </c>
      <c r="D533" s="38">
        <v>0</v>
      </c>
      <c r="E533" s="39">
        <f t="shared" si="55"/>
        <v>4.812049371626553E-5</v>
      </c>
      <c r="F533" s="39" t="str">
        <f t="shared" si="56"/>
        <v/>
      </c>
      <c r="G533" s="39">
        <f t="shared" si="58"/>
        <v>-1</v>
      </c>
      <c r="H533" s="39">
        <f t="shared" si="57"/>
        <v>-4.812049371626553E-5</v>
      </c>
    </row>
    <row r="534" spans="1:8" s="40" customFormat="1" x14ac:dyDescent="0.2">
      <c r="A534" s="36"/>
      <c r="B534" s="37" t="s">
        <v>513</v>
      </c>
      <c r="C534" s="38">
        <v>95</v>
      </c>
      <c r="D534" s="38">
        <v>49</v>
      </c>
      <c r="E534" s="39">
        <f t="shared" si="55"/>
        <v>7.6190781717420421E-4</v>
      </c>
      <c r="F534" s="39">
        <f t="shared" si="56"/>
        <v>4.6075582762090137E-4</v>
      </c>
      <c r="G534" s="39">
        <f t="shared" si="58"/>
        <v>-0.48421052631578948</v>
      </c>
      <c r="H534" s="39">
        <f t="shared" si="57"/>
        <v>-3.6892378515803571E-4</v>
      </c>
    </row>
    <row r="535" spans="1:8" s="40" customFormat="1" x14ac:dyDescent="0.2">
      <c r="A535" s="36"/>
      <c r="B535" s="37" t="s">
        <v>514</v>
      </c>
      <c r="C535" s="38">
        <v>1153</v>
      </c>
      <c r="D535" s="38">
        <v>982</v>
      </c>
      <c r="E535" s="39">
        <f t="shared" si="55"/>
        <v>9.2471548758090265E-3</v>
      </c>
      <c r="F535" s="39">
        <f t="shared" si="56"/>
        <v>9.2339229127290853E-3</v>
      </c>
      <c r="G535" s="39">
        <f t="shared" si="58"/>
        <v>-0.14830875975715524</v>
      </c>
      <c r="H535" s="39">
        <f t="shared" si="57"/>
        <v>-1.3714340709135677E-3</v>
      </c>
    </row>
    <row r="536" spans="1:8" s="40" customFormat="1" ht="25.5" x14ac:dyDescent="0.2">
      <c r="A536" s="36"/>
      <c r="B536" s="37" t="s">
        <v>515</v>
      </c>
      <c r="C536" s="38">
        <v>114</v>
      </c>
      <c r="D536" s="38">
        <v>18</v>
      </c>
      <c r="E536" s="39">
        <f t="shared" si="55"/>
        <v>9.1428938060904503E-4</v>
      </c>
      <c r="F536" s="39">
        <f t="shared" si="56"/>
        <v>1.6925724279951478E-4</v>
      </c>
      <c r="G536" s="39">
        <f t="shared" si="58"/>
        <v>-0.84210526315789469</v>
      </c>
      <c r="H536" s="39">
        <f t="shared" si="57"/>
        <v>-7.6992789946024836E-4</v>
      </c>
    </row>
    <row r="537" spans="1:8" s="40" customFormat="1" x14ac:dyDescent="0.2">
      <c r="A537" s="36"/>
      <c r="B537" s="37" t="s">
        <v>516</v>
      </c>
      <c r="C537" s="38">
        <v>4</v>
      </c>
      <c r="D537" s="38">
        <v>17</v>
      </c>
      <c r="E537" s="39">
        <f t="shared" si="55"/>
        <v>3.208032914417702E-5</v>
      </c>
      <c r="F537" s="39">
        <f t="shared" si="56"/>
        <v>1.5985406264398621E-4</v>
      </c>
      <c r="G537" s="39">
        <f t="shared" si="58"/>
        <v>3.25</v>
      </c>
      <c r="H537" s="39">
        <f t="shared" si="57"/>
        <v>1.0426106971857531E-4</v>
      </c>
    </row>
    <row r="538" spans="1:8" s="40" customFormat="1" x14ac:dyDescent="0.2">
      <c r="A538" s="36"/>
      <c r="B538" s="37" t="s">
        <v>517</v>
      </c>
      <c r="C538" s="38">
        <v>909</v>
      </c>
      <c r="D538" s="38">
        <v>710</v>
      </c>
      <c r="E538" s="39">
        <f t="shared" si="55"/>
        <v>7.290254798014228E-3</v>
      </c>
      <c r="F538" s="39">
        <f t="shared" si="56"/>
        <v>6.676257910425306E-3</v>
      </c>
      <c r="G538" s="39">
        <f t="shared" si="58"/>
        <v>-0.21892189218921893</v>
      </c>
      <c r="H538" s="39">
        <f t="shared" si="57"/>
        <v>-1.5959963749228069E-3</v>
      </c>
    </row>
    <row r="539" spans="1:8" s="40" customFormat="1" x14ac:dyDescent="0.2">
      <c r="A539" s="36"/>
      <c r="B539" s="37" t="s">
        <v>518</v>
      </c>
      <c r="C539" s="38">
        <v>527</v>
      </c>
      <c r="D539" s="38">
        <v>509</v>
      </c>
      <c r="E539" s="39">
        <f t="shared" si="55"/>
        <v>4.2265833647453224E-3</v>
      </c>
      <c r="F539" s="39">
        <f t="shared" si="56"/>
        <v>4.7862186991640574E-3</v>
      </c>
      <c r="G539" s="39">
        <f t="shared" si="58"/>
        <v>-3.4155597722960153E-2</v>
      </c>
      <c r="H539" s="39">
        <f t="shared" si="57"/>
        <v>-1.4436148114879658E-4</v>
      </c>
    </row>
    <row r="540" spans="1:8" s="40" customFormat="1" x14ac:dyDescent="0.2">
      <c r="A540" s="36"/>
      <c r="B540" s="37" t="s">
        <v>519</v>
      </c>
      <c r="C540" s="38">
        <v>6</v>
      </c>
      <c r="D540" s="38">
        <v>24</v>
      </c>
      <c r="E540" s="39">
        <f t="shared" si="55"/>
        <v>4.812049371626553E-5</v>
      </c>
      <c r="F540" s="39">
        <f t="shared" si="56"/>
        <v>2.256763237326864E-4</v>
      </c>
      <c r="G540" s="39">
        <f t="shared" si="58"/>
        <v>3</v>
      </c>
      <c r="H540" s="39">
        <f t="shared" si="57"/>
        <v>1.4436148114879658E-4</v>
      </c>
    </row>
    <row r="541" spans="1:8" s="40" customFormat="1" x14ac:dyDescent="0.2">
      <c r="A541" s="36"/>
      <c r="B541" s="37" t="s">
        <v>520</v>
      </c>
      <c r="C541" s="38">
        <v>44</v>
      </c>
      <c r="D541" s="38">
        <v>95</v>
      </c>
      <c r="E541" s="39">
        <f t="shared" ref="E541:E576" si="59">+IF(C541=0,"",C541/C$349)</f>
        <v>3.5288362058594723E-4</v>
      </c>
      <c r="F541" s="39">
        <f t="shared" ref="F541:F576" si="60">+IF(D541=0,"",D541/D$349)</f>
        <v>8.9330211477521701E-4</v>
      </c>
      <c r="G541" s="39">
        <f t="shared" si="58"/>
        <v>1.1590909090909092</v>
      </c>
      <c r="H541" s="39">
        <f t="shared" ref="H541:H576" si="61">+IF(OR(AND(E541=""),(G541="")),"",E541*G541)</f>
        <v>4.0902419658825703E-4</v>
      </c>
    </row>
    <row r="542" spans="1:8" s="40" customFormat="1" x14ac:dyDescent="0.2">
      <c r="A542" s="36"/>
      <c r="B542" s="37" t="s">
        <v>521</v>
      </c>
      <c r="C542" s="38">
        <v>89</v>
      </c>
      <c r="D542" s="38">
        <v>21</v>
      </c>
      <c r="E542" s="39">
        <f t="shared" si="59"/>
        <v>7.1378732345793873E-4</v>
      </c>
      <c r="F542" s="39">
        <f t="shared" si="60"/>
        <v>1.9746678326610059E-4</v>
      </c>
      <c r="G542" s="39">
        <f t="shared" ref="G542:G576" si="62">+IF(AND(C542=0,D542=0)," ",IF(C542=0,1,IF(D542=0,-1,(D542-C542)/C542)))</f>
        <v>-0.7640449438202247</v>
      </c>
      <c r="H542" s="39">
        <f t="shared" si="61"/>
        <v>-5.4536559545100938E-4</v>
      </c>
    </row>
    <row r="543" spans="1:8" s="40" customFormat="1" x14ac:dyDescent="0.2">
      <c r="A543" s="36"/>
      <c r="B543" s="37" t="s">
        <v>522</v>
      </c>
      <c r="C543" s="38">
        <v>3</v>
      </c>
      <c r="D543" s="38">
        <v>1</v>
      </c>
      <c r="E543" s="39">
        <f t="shared" si="59"/>
        <v>2.4060246858132765E-5</v>
      </c>
      <c r="F543" s="39">
        <f t="shared" si="60"/>
        <v>9.4031801555286004E-6</v>
      </c>
      <c r="G543" s="39">
        <f t="shared" si="62"/>
        <v>-0.66666666666666663</v>
      </c>
      <c r="H543" s="39">
        <f t="shared" si="61"/>
        <v>-1.604016457208851E-5</v>
      </c>
    </row>
    <row r="544" spans="1:8" s="40" customFormat="1" x14ac:dyDescent="0.2">
      <c r="A544" s="36"/>
      <c r="B544" s="37" t="s">
        <v>523</v>
      </c>
      <c r="C544" s="38">
        <v>22</v>
      </c>
      <c r="D544" s="38">
        <v>17</v>
      </c>
      <c r="E544" s="39">
        <f t="shared" si="59"/>
        <v>1.7644181029297362E-4</v>
      </c>
      <c r="F544" s="39">
        <f t="shared" si="60"/>
        <v>1.5985406264398621E-4</v>
      </c>
      <c r="G544" s="39">
        <f t="shared" si="62"/>
        <v>-0.22727272727272727</v>
      </c>
      <c r="H544" s="39">
        <f t="shared" si="61"/>
        <v>-4.0100411430221278E-5</v>
      </c>
    </row>
    <row r="545" spans="1:8" s="40" customFormat="1" x14ac:dyDescent="0.2">
      <c r="A545" s="36"/>
      <c r="B545" s="37" t="s">
        <v>524</v>
      </c>
      <c r="C545" s="38">
        <v>2</v>
      </c>
      <c r="D545" s="38">
        <v>0</v>
      </c>
      <c r="E545" s="39">
        <f t="shared" si="59"/>
        <v>1.604016457208851E-5</v>
      </c>
      <c r="F545" s="39" t="str">
        <f t="shared" si="60"/>
        <v/>
      </c>
      <c r="G545" s="39">
        <f t="shared" si="62"/>
        <v>-1</v>
      </c>
      <c r="H545" s="39">
        <f t="shared" si="61"/>
        <v>-1.604016457208851E-5</v>
      </c>
    </row>
    <row r="546" spans="1:8" s="40" customFormat="1" x14ac:dyDescent="0.2">
      <c r="A546" s="36"/>
      <c r="B546" s="37" t="s">
        <v>525</v>
      </c>
      <c r="C546" s="38">
        <v>12</v>
      </c>
      <c r="D546" s="38">
        <v>17</v>
      </c>
      <c r="E546" s="39">
        <f t="shared" si="59"/>
        <v>9.6240987432531059E-5</v>
      </c>
      <c r="F546" s="39">
        <f t="shared" si="60"/>
        <v>1.5985406264398621E-4</v>
      </c>
      <c r="G546" s="39">
        <f t="shared" si="62"/>
        <v>0.41666666666666669</v>
      </c>
      <c r="H546" s="39">
        <f t="shared" si="61"/>
        <v>4.0100411430221278E-5</v>
      </c>
    </row>
    <row r="547" spans="1:8" s="40" customFormat="1" x14ac:dyDescent="0.2">
      <c r="A547" s="36"/>
      <c r="B547" s="37" t="s">
        <v>526</v>
      </c>
      <c r="C547" s="38">
        <v>3</v>
      </c>
      <c r="D547" s="38">
        <v>15</v>
      </c>
      <c r="E547" s="39">
        <f t="shared" si="59"/>
        <v>2.4060246858132765E-5</v>
      </c>
      <c r="F547" s="39">
        <f t="shared" si="60"/>
        <v>1.41047702332929E-4</v>
      </c>
      <c r="G547" s="39">
        <f t="shared" si="62"/>
        <v>4</v>
      </c>
      <c r="H547" s="39">
        <f t="shared" si="61"/>
        <v>9.6240987432531059E-5</v>
      </c>
    </row>
    <row r="548" spans="1:8" s="40" customFormat="1" ht="25.5" x14ac:dyDescent="0.2">
      <c r="A548" s="36"/>
      <c r="B548" s="37" t="s">
        <v>527</v>
      </c>
      <c r="C548" s="38">
        <v>429</v>
      </c>
      <c r="D548" s="38">
        <v>426</v>
      </c>
      <c r="E548" s="39">
        <f t="shared" si="59"/>
        <v>3.4406153007129855E-3</v>
      </c>
      <c r="F548" s="39">
        <f t="shared" si="60"/>
        <v>4.0057547462551838E-3</v>
      </c>
      <c r="G548" s="39">
        <f t="shared" si="62"/>
        <v>-6.993006993006993E-3</v>
      </c>
      <c r="H548" s="39">
        <f t="shared" si="61"/>
        <v>-2.4060246858132765E-5</v>
      </c>
    </row>
    <row r="549" spans="1:8" s="40" customFormat="1" ht="25.5" x14ac:dyDescent="0.2">
      <c r="A549" s="36"/>
      <c r="B549" s="37" t="s">
        <v>528</v>
      </c>
      <c r="C549" s="38">
        <v>36</v>
      </c>
      <c r="D549" s="38">
        <v>68</v>
      </c>
      <c r="E549" s="39">
        <f t="shared" si="59"/>
        <v>2.8872296229759316E-4</v>
      </c>
      <c r="F549" s="39">
        <f t="shared" si="60"/>
        <v>6.3941625057594483E-4</v>
      </c>
      <c r="G549" s="39">
        <f t="shared" si="62"/>
        <v>0.88888888888888884</v>
      </c>
      <c r="H549" s="39">
        <f t="shared" si="61"/>
        <v>2.5664263315341616E-4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4</v>
      </c>
      <c r="E550" s="39" t="str">
        <f t="shared" si="59"/>
        <v/>
      </c>
      <c r="F550" s="39">
        <f t="shared" si="60"/>
        <v>3.7612720622114401E-5</v>
      </c>
      <c r="G550" s="39">
        <f t="shared" si="62"/>
        <v>1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188</v>
      </c>
      <c r="D551" s="38">
        <v>222</v>
      </c>
      <c r="E551" s="39">
        <f t="shared" si="59"/>
        <v>1.5077754697763199E-3</v>
      </c>
      <c r="F551" s="39">
        <f t="shared" si="60"/>
        <v>2.0875059945273493E-3</v>
      </c>
      <c r="G551" s="39">
        <f t="shared" si="62"/>
        <v>0.18085106382978725</v>
      </c>
      <c r="H551" s="39">
        <f t="shared" si="61"/>
        <v>2.7268279772550469E-4</v>
      </c>
    </row>
    <row r="552" spans="1:8" s="40" customFormat="1" ht="25.5" x14ac:dyDescent="0.2">
      <c r="A552" s="36"/>
      <c r="B552" s="37" t="s">
        <v>531</v>
      </c>
      <c r="C552" s="38">
        <v>29</v>
      </c>
      <c r="D552" s="38">
        <v>29</v>
      </c>
      <c r="E552" s="39">
        <f t="shared" si="59"/>
        <v>2.3258238629528339E-4</v>
      </c>
      <c r="F552" s="39">
        <f t="shared" si="60"/>
        <v>2.7269222451032938E-4</v>
      </c>
      <c r="G552" s="39">
        <f t="shared" si="62"/>
        <v>0</v>
      </c>
      <c r="H552" s="39">
        <f t="shared" si="61"/>
        <v>0</v>
      </c>
    </row>
    <row r="553" spans="1:8" s="40" customFormat="1" x14ac:dyDescent="0.2">
      <c r="A553" s="36"/>
      <c r="B553" s="37" t="s">
        <v>532</v>
      </c>
      <c r="C553" s="38">
        <v>4</v>
      </c>
      <c r="D553" s="38">
        <v>0</v>
      </c>
      <c r="E553" s="39">
        <f t="shared" si="59"/>
        <v>3.208032914417702E-5</v>
      </c>
      <c r="F553" s="39" t="str">
        <f t="shared" si="60"/>
        <v/>
      </c>
      <c r="G553" s="39">
        <f t="shared" si="62"/>
        <v>-1</v>
      </c>
      <c r="H553" s="39">
        <f t="shared" si="61"/>
        <v>-3.208032914417702E-5</v>
      </c>
    </row>
    <row r="554" spans="1:8" s="40" customFormat="1" x14ac:dyDescent="0.2">
      <c r="A554" s="36"/>
      <c r="B554" s="37" t="s">
        <v>533</v>
      </c>
      <c r="C554" s="38">
        <v>807</v>
      </c>
      <c r="D554" s="38">
        <v>824</v>
      </c>
      <c r="E554" s="39">
        <f t="shared" si="59"/>
        <v>6.472206404837714E-3</v>
      </c>
      <c r="F554" s="39">
        <f t="shared" si="60"/>
        <v>7.7482204481555666E-3</v>
      </c>
      <c r="G554" s="39">
        <f t="shared" si="62"/>
        <v>2.1065675340768277E-2</v>
      </c>
      <c r="H554" s="39">
        <f t="shared" si="61"/>
        <v>1.3634139886275234E-4</v>
      </c>
    </row>
    <row r="555" spans="1:8" s="40" customFormat="1" ht="25.5" x14ac:dyDescent="0.2">
      <c r="A555" s="36"/>
      <c r="B555" s="37" t="s">
        <v>534</v>
      </c>
      <c r="C555" s="38">
        <v>163</v>
      </c>
      <c r="D555" s="38">
        <v>2</v>
      </c>
      <c r="E555" s="39">
        <f t="shared" si="59"/>
        <v>1.3072734126252136E-3</v>
      </c>
      <c r="F555" s="39">
        <f t="shared" si="60"/>
        <v>1.8806360311057201E-5</v>
      </c>
      <c r="G555" s="39">
        <f t="shared" si="62"/>
        <v>-0.98773006134969321</v>
      </c>
      <c r="H555" s="39">
        <f t="shared" si="61"/>
        <v>-1.2912332480531251E-3</v>
      </c>
    </row>
    <row r="556" spans="1:8" s="40" customFormat="1" x14ac:dyDescent="0.2">
      <c r="A556" s="36"/>
      <c r="B556" s="37" t="s">
        <v>535</v>
      </c>
      <c r="C556" s="38">
        <v>189</v>
      </c>
      <c r="D556" s="38">
        <v>49</v>
      </c>
      <c r="E556" s="39">
        <f t="shared" si="59"/>
        <v>1.5157955520623643E-3</v>
      </c>
      <c r="F556" s="39">
        <f t="shared" si="60"/>
        <v>4.6075582762090137E-4</v>
      </c>
      <c r="G556" s="39">
        <f t="shared" si="62"/>
        <v>-0.7407407407407407</v>
      </c>
      <c r="H556" s="39">
        <f t="shared" si="61"/>
        <v>-1.1228115200461956E-3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1875</v>
      </c>
      <c r="D559" s="38">
        <v>1572</v>
      </c>
      <c r="E559" s="39">
        <f t="shared" si="59"/>
        <v>1.5037654286332977E-2</v>
      </c>
      <c r="F559" s="39">
        <f t="shared" si="60"/>
        <v>1.4781799204490959E-2</v>
      </c>
      <c r="G559" s="39">
        <f t="shared" si="62"/>
        <v>-0.16159999999999999</v>
      </c>
      <c r="H559" s="39">
        <f t="shared" si="61"/>
        <v>-2.4300849326714092E-3</v>
      </c>
    </row>
    <row r="560" spans="1:8" s="40" customFormat="1" ht="25.5" x14ac:dyDescent="0.2">
      <c r="A560" s="36"/>
      <c r="B560" s="37" t="s">
        <v>539</v>
      </c>
      <c r="C560" s="38">
        <v>1820</v>
      </c>
      <c r="D560" s="38">
        <v>874</v>
      </c>
      <c r="E560" s="39">
        <f t="shared" si="59"/>
        <v>1.4596549760600543E-2</v>
      </c>
      <c r="F560" s="39">
        <f t="shared" si="60"/>
        <v>8.2183794559319966E-3</v>
      </c>
      <c r="G560" s="39">
        <f t="shared" si="62"/>
        <v>-0.51978021978021982</v>
      </c>
      <c r="H560" s="39">
        <f t="shared" si="61"/>
        <v>-7.5869978425978655E-3</v>
      </c>
    </row>
    <row r="561" spans="1:8" s="40" customFormat="1" x14ac:dyDescent="0.2">
      <c r="A561" s="36"/>
      <c r="B561" s="37" t="s">
        <v>540</v>
      </c>
      <c r="C561" s="38">
        <v>1711</v>
      </c>
      <c r="D561" s="38">
        <v>1675</v>
      </c>
      <c r="E561" s="39">
        <f t="shared" si="59"/>
        <v>1.3722360791421719E-2</v>
      </c>
      <c r="F561" s="39">
        <f t="shared" si="60"/>
        <v>1.5750326760510403E-2</v>
      </c>
      <c r="G561" s="39">
        <f t="shared" si="62"/>
        <v>-2.1040327293980129E-2</v>
      </c>
      <c r="H561" s="39">
        <f t="shared" si="61"/>
        <v>-2.8872296229759316E-4</v>
      </c>
    </row>
    <row r="562" spans="1:8" s="40" customFormat="1" x14ac:dyDescent="0.2">
      <c r="A562" s="36"/>
      <c r="B562" s="37" t="s">
        <v>541</v>
      </c>
      <c r="C562" s="38">
        <v>153</v>
      </c>
      <c r="D562" s="38">
        <v>123</v>
      </c>
      <c r="E562" s="39">
        <f t="shared" si="59"/>
        <v>1.2270725897647709E-3</v>
      </c>
      <c r="F562" s="39">
        <f t="shared" si="60"/>
        <v>1.1565911591300178E-3</v>
      </c>
      <c r="G562" s="39">
        <f t="shared" si="62"/>
        <v>-0.19607843137254902</v>
      </c>
      <c r="H562" s="39">
        <f t="shared" si="61"/>
        <v>-2.4060246858132763E-4</v>
      </c>
    </row>
    <row r="563" spans="1:8" s="40" customFormat="1" x14ac:dyDescent="0.2">
      <c r="A563" s="36"/>
      <c r="B563" s="37" t="s">
        <v>542</v>
      </c>
      <c r="C563" s="38">
        <v>38</v>
      </c>
      <c r="D563" s="38">
        <v>30</v>
      </c>
      <c r="E563" s="39">
        <f t="shared" si="59"/>
        <v>3.0476312686968169E-4</v>
      </c>
      <c r="F563" s="39">
        <f t="shared" si="60"/>
        <v>2.8209540466585801E-4</v>
      </c>
      <c r="G563" s="39">
        <f t="shared" si="62"/>
        <v>-0.21052631578947367</v>
      </c>
      <c r="H563" s="39">
        <f t="shared" si="61"/>
        <v>-6.4160658288354039E-5</v>
      </c>
    </row>
    <row r="564" spans="1:8" s="40" customFormat="1" x14ac:dyDescent="0.2">
      <c r="A564" s="36"/>
      <c r="B564" s="37" t="s">
        <v>543</v>
      </c>
      <c r="C564" s="38">
        <v>3</v>
      </c>
      <c r="D564" s="38">
        <v>4</v>
      </c>
      <c r="E564" s="39">
        <f t="shared" si="59"/>
        <v>2.4060246858132765E-5</v>
      </c>
      <c r="F564" s="39">
        <f t="shared" si="60"/>
        <v>3.7612720622114401E-5</v>
      </c>
      <c r="G564" s="39">
        <f t="shared" si="62"/>
        <v>0.33333333333333331</v>
      </c>
      <c r="H564" s="39">
        <f t="shared" si="61"/>
        <v>8.0200822860442549E-6</v>
      </c>
    </row>
    <row r="565" spans="1:8" s="40" customFormat="1" x14ac:dyDescent="0.2">
      <c r="A565" s="36"/>
      <c r="B565" s="37" t="s">
        <v>544</v>
      </c>
      <c r="C565" s="38">
        <v>11</v>
      </c>
      <c r="D565" s="38">
        <v>53</v>
      </c>
      <c r="E565" s="39">
        <f t="shared" si="59"/>
        <v>8.8220905146486808E-5</v>
      </c>
      <c r="F565" s="39">
        <f t="shared" si="60"/>
        <v>4.9836854824301577E-4</v>
      </c>
      <c r="G565" s="39">
        <f t="shared" si="62"/>
        <v>3.8181818181818183</v>
      </c>
      <c r="H565" s="39">
        <f t="shared" si="61"/>
        <v>3.3684345601385875E-4</v>
      </c>
    </row>
    <row r="566" spans="1:8" s="40" customFormat="1" x14ac:dyDescent="0.2">
      <c r="A566" s="36"/>
      <c r="B566" s="37" t="s">
        <v>545</v>
      </c>
      <c r="C566" s="38">
        <v>182</v>
      </c>
      <c r="D566" s="38">
        <v>171</v>
      </c>
      <c r="E566" s="39">
        <f t="shared" si="59"/>
        <v>1.4596549760600543E-3</v>
      </c>
      <c r="F566" s="39">
        <f t="shared" si="60"/>
        <v>1.6079438065953907E-3</v>
      </c>
      <c r="G566" s="39">
        <f t="shared" si="62"/>
        <v>-6.043956043956044E-2</v>
      </c>
      <c r="H566" s="39">
        <f t="shared" si="61"/>
        <v>-8.8220905146486794E-5</v>
      </c>
    </row>
    <row r="567" spans="1:8" s="40" customFormat="1" x14ac:dyDescent="0.2">
      <c r="A567" s="36"/>
      <c r="B567" s="37" t="s">
        <v>546</v>
      </c>
      <c r="C567" s="38">
        <v>213</v>
      </c>
      <c r="D567" s="38">
        <v>108</v>
      </c>
      <c r="E567" s="39">
        <f t="shared" si="59"/>
        <v>1.7082775269274262E-3</v>
      </c>
      <c r="F567" s="39">
        <f t="shared" si="60"/>
        <v>1.0155434567970887E-3</v>
      </c>
      <c r="G567" s="39">
        <f t="shared" si="62"/>
        <v>-0.49295774647887325</v>
      </c>
      <c r="H567" s="39">
        <f t="shared" si="61"/>
        <v>-8.4210864003464675E-4</v>
      </c>
    </row>
    <row r="568" spans="1:8" s="40" customFormat="1" x14ac:dyDescent="0.2">
      <c r="A568" s="36"/>
      <c r="B568" s="37" t="s">
        <v>547</v>
      </c>
      <c r="C568" s="38">
        <v>904</v>
      </c>
      <c r="D568" s="38">
        <v>1157</v>
      </c>
      <c r="E568" s="39">
        <f t="shared" si="59"/>
        <v>7.2501543865840061E-3</v>
      </c>
      <c r="F568" s="39">
        <f t="shared" si="60"/>
        <v>1.0879479439946591E-2</v>
      </c>
      <c r="G568" s="39">
        <f t="shared" si="62"/>
        <v>0.27986725663716816</v>
      </c>
      <c r="H568" s="39">
        <f t="shared" si="61"/>
        <v>2.0290808183691966E-3</v>
      </c>
    </row>
    <row r="569" spans="1:8" s="40" customFormat="1" x14ac:dyDescent="0.2">
      <c r="A569" s="36"/>
      <c r="B569" s="37" t="s">
        <v>548</v>
      </c>
      <c r="C569" s="38">
        <v>156</v>
      </c>
      <c r="D569" s="38">
        <v>157</v>
      </c>
      <c r="E569" s="39">
        <f t="shared" si="59"/>
        <v>1.2511328366229038E-3</v>
      </c>
      <c r="F569" s="39">
        <f t="shared" si="60"/>
        <v>1.4762992844179902E-3</v>
      </c>
      <c r="G569" s="39">
        <f t="shared" si="62"/>
        <v>6.41025641025641E-3</v>
      </c>
      <c r="H569" s="39">
        <f t="shared" si="61"/>
        <v>8.0200822860442549E-6</v>
      </c>
    </row>
    <row r="570" spans="1:8" s="40" customFormat="1" x14ac:dyDescent="0.2">
      <c r="A570" s="36"/>
      <c r="B570" s="37" t="s">
        <v>549</v>
      </c>
      <c r="C570" s="38">
        <v>437</v>
      </c>
      <c r="D570" s="38">
        <v>288</v>
      </c>
      <c r="E570" s="39">
        <f t="shared" si="59"/>
        <v>3.5047759590013392E-3</v>
      </c>
      <c r="F570" s="39">
        <f t="shared" si="60"/>
        <v>2.7081158847922365E-3</v>
      </c>
      <c r="G570" s="39">
        <f t="shared" si="62"/>
        <v>-0.34096109839816935</v>
      </c>
      <c r="H570" s="39">
        <f t="shared" si="61"/>
        <v>-1.1949922606205939E-3</v>
      </c>
    </row>
    <row r="571" spans="1:8" s="40" customFormat="1" ht="25.5" x14ac:dyDescent="0.2">
      <c r="A571" s="36"/>
      <c r="B571" s="37" t="s">
        <v>550</v>
      </c>
      <c r="C571" s="38">
        <v>20</v>
      </c>
      <c r="D571" s="38">
        <v>154</v>
      </c>
      <c r="E571" s="39">
        <f t="shared" si="59"/>
        <v>1.6040164572088508E-4</v>
      </c>
      <c r="F571" s="39">
        <f t="shared" si="60"/>
        <v>1.4480897439514044E-3</v>
      </c>
      <c r="G571" s="39">
        <f t="shared" si="62"/>
        <v>6.7</v>
      </c>
      <c r="H571" s="39">
        <f t="shared" si="61"/>
        <v>1.07469102632993E-3</v>
      </c>
    </row>
    <row r="572" spans="1:8" s="40" customFormat="1" x14ac:dyDescent="0.2">
      <c r="A572" s="36"/>
      <c r="B572" s="37" t="s">
        <v>551</v>
      </c>
      <c r="C572" s="38">
        <v>120</v>
      </c>
      <c r="D572" s="38">
        <v>39</v>
      </c>
      <c r="E572" s="39">
        <f t="shared" si="59"/>
        <v>9.6240987432531062E-4</v>
      </c>
      <c r="F572" s="39">
        <f t="shared" si="60"/>
        <v>3.667240260656154E-4</v>
      </c>
      <c r="G572" s="39">
        <f t="shared" si="62"/>
        <v>-0.67500000000000004</v>
      </c>
      <c r="H572" s="39">
        <f t="shared" si="61"/>
        <v>-6.4962666516958471E-4</v>
      </c>
    </row>
    <row r="573" spans="1:8" s="40" customFormat="1" x14ac:dyDescent="0.2">
      <c r="A573" s="36"/>
      <c r="B573" s="37" t="s">
        <v>552</v>
      </c>
      <c r="C573" s="38">
        <v>1</v>
      </c>
      <c r="D573" s="38">
        <v>1</v>
      </c>
      <c r="E573" s="39">
        <f t="shared" si="59"/>
        <v>8.0200822860442549E-6</v>
      </c>
      <c r="F573" s="39">
        <f t="shared" si="60"/>
        <v>9.4031801555286004E-6</v>
      </c>
      <c r="G573" s="39">
        <f t="shared" si="62"/>
        <v>0</v>
      </c>
      <c r="H573" s="39">
        <f t="shared" si="61"/>
        <v>0</v>
      </c>
    </row>
    <row r="574" spans="1:8" s="40" customFormat="1" x14ac:dyDescent="0.2">
      <c r="A574" s="36"/>
      <c r="B574" s="37" t="s">
        <v>553</v>
      </c>
      <c r="C574" s="38">
        <v>65</v>
      </c>
      <c r="D574" s="38">
        <v>39</v>
      </c>
      <c r="E574" s="39">
        <f t="shared" si="59"/>
        <v>5.2130534859287658E-4</v>
      </c>
      <c r="F574" s="39">
        <f t="shared" si="60"/>
        <v>3.667240260656154E-4</v>
      </c>
      <c r="G574" s="39">
        <f t="shared" si="62"/>
        <v>-0.4</v>
      </c>
      <c r="H574" s="39">
        <f t="shared" si="61"/>
        <v>-2.0852213943715065E-4</v>
      </c>
    </row>
    <row r="575" spans="1:8" s="40" customFormat="1" ht="25.5" x14ac:dyDescent="0.2">
      <c r="A575" s="36"/>
      <c r="B575" s="37" t="s">
        <v>554</v>
      </c>
      <c r="C575" s="38">
        <v>4</v>
      </c>
      <c r="D575" s="38">
        <v>4</v>
      </c>
      <c r="E575" s="39">
        <f t="shared" si="59"/>
        <v>3.208032914417702E-5</v>
      </c>
      <c r="F575" s="39">
        <f t="shared" si="60"/>
        <v>3.7612720622114401E-5</v>
      </c>
      <c r="G575" s="39">
        <f t="shared" si="62"/>
        <v>0</v>
      </c>
      <c r="H575" s="39">
        <f t="shared" si="61"/>
        <v>0</v>
      </c>
    </row>
    <row r="576" spans="1:8" s="40" customFormat="1" ht="25.5" x14ac:dyDescent="0.2">
      <c r="A576" s="36"/>
      <c r="B576" s="37" t="s">
        <v>555</v>
      </c>
      <c r="C576" s="38">
        <v>2</v>
      </c>
      <c r="D576" s="38">
        <v>3</v>
      </c>
      <c r="E576" s="39">
        <f t="shared" si="59"/>
        <v>1.604016457208851E-5</v>
      </c>
      <c r="F576" s="39">
        <f t="shared" si="60"/>
        <v>2.8209540466585799E-5</v>
      </c>
      <c r="G576" s="39">
        <f t="shared" si="62"/>
        <v>0.5</v>
      </c>
      <c r="H576" s="39">
        <f t="shared" si="61"/>
        <v>8.0200822860442549E-6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37172</v>
      </c>
      <c r="D582" s="17">
        <f>SUM(D583:D609)</f>
        <v>30375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-0.18285268481652858</v>
      </c>
      <c r="H582" s="18">
        <f t="shared" ref="H582:H609" si="65">+IF(OR(AND(E582=""),(G582="")),"",E582*G582)</f>
        <v>-0.18285268481652858</v>
      </c>
    </row>
    <row r="583" spans="1:8" s="40" customFormat="1" x14ac:dyDescent="0.2">
      <c r="A583" s="36"/>
      <c r="B583" s="37" t="s">
        <v>556</v>
      </c>
      <c r="C583" s="38">
        <v>234</v>
      </c>
      <c r="D583" s="38">
        <v>94</v>
      </c>
      <c r="E583" s="39">
        <f t="shared" si="63"/>
        <v>6.2950607984504463E-3</v>
      </c>
      <c r="F583" s="39">
        <f t="shared" si="64"/>
        <v>3.0946502057613168E-3</v>
      </c>
      <c r="G583" s="39">
        <f t="shared" ref="G583:G609" si="66">+IF(AND(C583=0,D583=0)," ",IF(C583=0,1,IF(D583=0,-1,(D583-C583)/C583)))</f>
        <v>-0.59829059829059827</v>
      </c>
      <c r="H583" s="39">
        <f t="shared" si="65"/>
        <v>-3.7662756913806089E-3</v>
      </c>
    </row>
    <row r="584" spans="1:8" s="40" customFormat="1" x14ac:dyDescent="0.2">
      <c r="A584" s="36"/>
      <c r="B584" s="37" t="s">
        <v>557</v>
      </c>
      <c r="C584" s="38">
        <v>670</v>
      </c>
      <c r="D584" s="38">
        <v>830</v>
      </c>
      <c r="E584" s="39">
        <f t="shared" si="63"/>
        <v>1.8024319380178629E-2</v>
      </c>
      <c r="F584" s="39">
        <f t="shared" si="64"/>
        <v>2.7325102880658435E-2</v>
      </c>
      <c r="G584" s="39">
        <f t="shared" si="66"/>
        <v>0.23880597014925373</v>
      </c>
      <c r="H584" s="39">
        <f t="shared" si="65"/>
        <v>4.3043150758635528E-3</v>
      </c>
    </row>
    <row r="585" spans="1:8" s="40" customFormat="1" ht="25.5" x14ac:dyDescent="0.2">
      <c r="A585" s="36"/>
      <c r="B585" s="37" t="s">
        <v>558</v>
      </c>
      <c r="C585" s="38">
        <v>4134</v>
      </c>
      <c r="D585" s="38">
        <v>1127</v>
      </c>
      <c r="E585" s="39">
        <f t="shared" si="63"/>
        <v>0.11121274077262455</v>
      </c>
      <c r="F585" s="39">
        <f t="shared" si="64"/>
        <v>3.7102880658436213E-2</v>
      </c>
      <c r="G585" s="39">
        <f t="shared" si="66"/>
        <v>-0.72738268021286889</v>
      </c>
      <c r="H585" s="39">
        <f t="shared" si="65"/>
        <v>-8.0894221457010654E-2</v>
      </c>
    </row>
    <row r="586" spans="1:8" s="40" customFormat="1" x14ac:dyDescent="0.2">
      <c r="A586" s="36"/>
      <c r="B586" s="37" t="s">
        <v>559</v>
      </c>
      <c r="C586" s="38">
        <v>4286</v>
      </c>
      <c r="D586" s="38">
        <v>3613</v>
      </c>
      <c r="E586" s="39">
        <f t="shared" si="63"/>
        <v>0.11530184009469494</v>
      </c>
      <c r="F586" s="39">
        <f t="shared" si="64"/>
        <v>0.11894650205761317</v>
      </c>
      <c r="G586" s="39">
        <f t="shared" si="66"/>
        <v>-0.15702286514232386</v>
      </c>
      <c r="H586" s="39">
        <f t="shared" si="65"/>
        <v>-1.8105025287851073E-2</v>
      </c>
    </row>
    <row r="587" spans="1:8" s="40" customFormat="1" x14ac:dyDescent="0.2">
      <c r="A587" s="36"/>
      <c r="B587" s="37" t="s">
        <v>560</v>
      </c>
      <c r="C587" s="38">
        <v>330</v>
      </c>
      <c r="D587" s="38">
        <v>164</v>
      </c>
      <c r="E587" s="39">
        <f t="shared" si="63"/>
        <v>8.8776498439685787E-3</v>
      </c>
      <c r="F587" s="39">
        <f t="shared" si="64"/>
        <v>5.3991769547325104E-3</v>
      </c>
      <c r="G587" s="39">
        <f t="shared" si="66"/>
        <v>-0.50303030303030305</v>
      </c>
      <c r="H587" s="39">
        <f t="shared" si="65"/>
        <v>-4.4657268912084366E-3</v>
      </c>
    </row>
    <row r="588" spans="1:8" s="40" customFormat="1" x14ac:dyDescent="0.2">
      <c r="A588" s="36"/>
      <c r="B588" s="37" t="s">
        <v>561</v>
      </c>
      <c r="C588" s="38">
        <v>63</v>
      </c>
      <c r="D588" s="38">
        <v>7</v>
      </c>
      <c r="E588" s="39">
        <f t="shared" si="63"/>
        <v>1.694824061121274E-3</v>
      </c>
      <c r="F588" s="39">
        <f t="shared" si="64"/>
        <v>2.3045267489711933E-4</v>
      </c>
      <c r="G588" s="39">
        <f t="shared" si="66"/>
        <v>-0.88888888888888884</v>
      </c>
      <c r="H588" s="39">
        <f t="shared" si="65"/>
        <v>-1.5065102765522435E-3</v>
      </c>
    </row>
    <row r="589" spans="1:8" s="40" customFormat="1" x14ac:dyDescent="0.2">
      <c r="A589" s="36"/>
      <c r="B589" s="37" t="s">
        <v>562</v>
      </c>
      <c r="C589" s="38">
        <v>50</v>
      </c>
      <c r="D589" s="38">
        <v>42</v>
      </c>
      <c r="E589" s="39">
        <f t="shared" si="63"/>
        <v>1.3450984612073604E-3</v>
      </c>
      <c r="F589" s="39">
        <f t="shared" si="64"/>
        <v>1.382716049382716E-3</v>
      </c>
      <c r="G589" s="39">
        <f t="shared" si="66"/>
        <v>-0.16</v>
      </c>
      <c r="H589" s="39">
        <f t="shared" si="65"/>
        <v>-2.1521575379317766E-4</v>
      </c>
    </row>
    <row r="590" spans="1:8" s="40" customFormat="1" x14ac:dyDescent="0.2">
      <c r="A590" s="36"/>
      <c r="B590" s="37" t="s">
        <v>563</v>
      </c>
      <c r="C590" s="38">
        <v>111</v>
      </c>
      <c r="D590" s="38">
        <v>58</v>
      </c>
      <c r="E590" s="39">
        <f t="shared" si="63"/>
        <v>2.9861185838803402E-3</v>
      </c>
      <c r="F590" s="39">
        <f t="shared" si="64"/>
        <v>1.9094650205761317E-3</v>
      </c>
      <c r="G590" s="39">
        <f t="shared" si="66"/>
        <v>-0.47747747747747749</v>
      </c>
      <c r="H590" s="39">
        <f t="shared" si="65"/>
        <v>-1.4258043688798021E-3</v>
      </c>
    </row>
    <row r="591" spans="1:8" s="40" customFormat="1" x14ac:dyDescent="0.2">
      <c r="A591" s="36"/>
      <c r="B591" s="37" t="s">
        <v>564</v>
      </c>
      <c r="C591" s="38">
        <v>93</v>
      </c>
      <c r="D591" s="38">
        <v>46</v>
      </c>
      <c r="E591" s="39">
        <f t="shared" si="63"/>
        <v>2.5018831378456905E-3</v>
      </c>
      <c r="F591" s="39">
        <f t="shared" si="64"/>
        <v>1.51440329218107E-3</v>
      </c>
      <c r="G591" s="39">
        <f t="shared" si="66"/>
        <v>-0.5053763440860215</v>
      </c>
      <c r="H591" s="39">
        <f t="shared" si="65"/>
        <v>-1.2643925535349189E-3</v>
      </c>
    </row>
    <row r="592" spans="1:8" s="40" customFormat="1" ht="25.5" x14ac:dyDescent="0.2">
      <c r="A592" s="36"/>
      <c r="B592" s="37" t="s">
        <v>565</v>
      </c>
      <c r="C592" s="38">
        <v>375</v>
      </c>
      <c r="D592" s="38">
        <v>364</v>
      </c>
      <c r="E592" s="39">
        <f t="shared" si="63"/>
        <v>1.0088238459055203E-2</v>
      </c>
      <c r="F592" s="39">
        <f t="shared" si="64"/>
        <v>1.1983539094650206E-2</v>
      </c>
      <c r="G592" s="39">
        <f t="shared" si="66"/>
        <v>-2.9333333333333333E-2</v>
      </c>
      <c r="H592" s="39">
        <f t="shared" si="65"/>
        <v>-2.959216614656193E-4</v>
      </c>
    </row>
    <row r="593" spans="1:8" s="40" customFormat="1" x14ac:dyDescent="0.2">
      <c r="A593" s="36"/>
      <c r="B593" s="37" t="s">
        <v>566</v>
      </c>
      <c r="C593" s="38">
        <v>435</v>
      </c>
      <c r="D593" s="38">
        <v>122</v>
      </c>
      <c r="E593" s="39">
        <f t="shared" si="63"/>
        <v>1.1702356612504036E-2</v>
      </c>
      <c r="F593" s="39">
        <f t="shared" si="64"/>
        <v>4.0164609053497946E-3</v>
      </c>
      <c r="G593" s="39">
        <f t="shared" si="66"/>
        <v>-0.7195402298850575</v>
      </c>
      <c r="H593" s="39">
        <f t="shared" si="65"/>
        <v>-8.4203163671580771E-3</v>
      </c>
    </row>
    <row r="594" spans="1:8" s="40" customFormat="1" x14ac:dyDescent="0.2">
      <c r="A594" s="36"/>
      <c r="B594" s="37" t="s">
        <v>567</v>
      </c>
      <c r="C594" s="38">
        <v>21</v>
      </c>
      <c r="D594" s="38">
        <v>10</v>
      </c>
      <c r="E594" s="39">
        <f t="shared" si="63"/>
        <v>5.649413537070914E-4</v>
      </c>
      <c r="F594" s="39">
        <f t="shared" si="64"/>
        <v>3.292181069958848E-4</v>
      </c>
      <c r="G594" s="39">
        <f t="shared" si="66"/>
        <v>-0.52380952380952384</v>
      </c>
      <c r="H594" s="39">
        <f t="shared" si="65"/>
        <v>-2.959216614656193E-4</v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112</v>
      </c>
      <c r="E595" s="39" t="str">
        <f t="shared" si="63"/>
        <v/>
      </c>
      <c r="F595" s="39">
        <f t="shared" si="64"/>
        <v>3.6872427983539093E-3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105</v>
      </c>
      <c r="D596" s="38">
        <v>51</v>
      </c>
      <c r="E596" s="39">
        <f t="shared" si="63"/>
        <v>2.8247067685354568E-3</v>
      </c>
      <c r="F596" s="39">
        <f t="shared" si="64"/>
        <v>1.6790123456790125E-3</v>
      </c>
      <c r="G596" s="39">
        <f t="shared" si="66"/>
        <v>-0.51428571428571423</v>
      </c>
      <c r="H596" s="39">
        <f t="shared" si="65"/>
        <v>-1.4527063381039491E-3</v>
      </c>
    </row>
    <row r="597" spans="1:8" s="40" customFormat="1" ht="25.5" x14ac:dyDescent="0.2">
      <c r="A597" s="36"/>
      <c r="B597" s="37" t="s">
        <v>570</v>
      </c>
      <c r="C597" s="38">
        <v>2630</v>
      </c>
      <c r="D597" s="38">
        <v>1729</v>
      </c>
      <c r="E597" s="39">
        <f t="shared" si="63"/>
        <v>7.0752179059507161E-2</v>
      </c>
      <c r="F597" s="39">
        <f t="shared" si="64"/>
        <v>5.6921810699588481E-2</v>
      </c>
      <c r="G597" s="39">
        <f t="shared" si="66"/>
        <v>-0.34258555133079849</v>
      </c>
      <c r="H597" s="39">
        <f t="shared" si="65"/>
        <v>-2.4238674270956637E-2</v>
      </c>
    </row>
    <row r="598" spans="1:8" s="40" customFormat="1" x14ac:dyDescent="0.2">
      <c r="A598" s="36"/>
      <c r="B598" s="37" t="s">
        <v>571</v>
      </c>
      <c r="C598" s="38">
        <v>379</v>
      </c>
      <c r="D598" s="38">
        <v>628</v>
      </c>
      <c r="E598" s="39">
        <f t="shared" si="63"/>
        <v>1.0195846335951792E-2</v>
      </c>
      <c r="F598" s="39">
        <f t="shared" si="64"/>
        <v>2.0674897119341566E-2</v>
      </c>
      <c r="G598" s="39">
        <f t="shared" si="66"/>
        <v>0.65699208443271773</v>
      </c>
      <c r="H598" s="39">
        <f t="shared" si="65"/>
        <v>6.6985903368126558E-3</v>
      </c>
    </row>
    <row r="599" spans="1:8" s="40" customFormat="1" x14ac:dyDescent="0.2">
      <c r="A599" s="36"/>
      <c r="B599" s="37" t="s">
        <v>572</v>
      </c>
      <c r="C599" s="38">
        <v>484</v>
      </c>
      <c r="D599" s="38">
        <v>284</v>
      </c>
      <c r="E599" s="39">
        <f t="shared" si="63"/>
        <v>1.3020553104487248E-2</v>
      </c>
      <c r="F599" s="39">
        <f t="shared" si="64"/>
        <v>9.3497942386831269E-3</v>
      </c>
      <c r="G599" s="39">
        <f t="shared" si="66"/>
        <v>-0.41322314049586778</v>
      </c>
      <c r="H599" s="39">
        <f t="shared" si="65"/>
        <v>-5.3803938448294415E-3</v>
      </c>
    </row>
    <row r="600" spans="1:8" s="40" customFormat="1" x14ac:dyDescent="0.2">
      <c r="A600" s="36"/>
      <c r="B600" s="37" t="s">
        <v>573</v>
      </c>
      <c r="C600" s="38">
        <v>8595</v>
      </c>
      <c r="D600" s="38">
        <v>6840</v>
      </c>
      <c r="E600" s="39">
        <f t="shared" si="63"/>
        <v>0.23122242548154526</v>
      </c>
      <c r="F600" s="39">
        <f t="shared" si="64"/>
        <v>0.22518518518518518</v>
      </c>
      <c r="G600" s="39">
        <f t="shared" si="66"/>
        <v>-0.20418848167539266</v>
      </c>
      <c r="H600" s="39">
        <f t="shared" si="65"/>
        <v>-4.7212955988378352E-2</v>
      </c>
    </row>
    <row r="601" spans="1:8" s="40" customFormat="1" x14ac:dyDescent="0.2">
      <c r="A601" s="36"/>
      <c r="B601" s="37" t="s">
        <v>574</v>
      </c>
      <c r="C601" s="38">
        <v>2164</v>
      </c>
      <c r="D601" s="38">
        <v>2136</v>
      </c>
      <c r="E601" s="39">
        <f t="shared" si="63"/>
        <v>5.8215861401054558E-2</v>
      </c>
      <c r="F601" s="39">
        <f t="shared" si="64"/>
        <v>7.0320987654320988E-2</v>
      </c>
      <c r="G601" s="39">
        <f t="shared" si="66"/>
        <v>-1.2939001848428836E-2</v>
      </c>
      <c r="H601" s="39">
        <f t="shared" si="65"/>
        <v>-7.5325513827612187E-4</v>
      </c>
    </row>
    <row r="602" spans="1:8" s="40" customFormat="1" x14ac:dyDescent="0.2">
      <c r="A602" s="36"/>
      <c r="B602" s="37" t="s">
        <v>575</v>
      </c>
      <c r="C602" s="38">
        <v>487</v>
      </c>
      <c r="D602" s="38">
        <v>138</v>
      </c>
      <c r="E602" s="39">
        <f t="shared" si="63"/>
        <v>1.310125901215969E-2</v>
      </c>
      <c r="F602" s="39">
        <f t="shared" si="64"/>
        <v>4.5432098765432099E-3</v>
      </c>
      <c r="G602" s="39">
        <f t="shared" si="66"/>
        <v>-0.71663244353182753</v>
      </c>
      <c r="H602" s="39">
        <f t="shared" si="65"/>
        <v>-9.3887872592273765E-3</v>
      </c>
    </row>
    <row r="603" spans="1:8" s="40" customFormat="1" x14ac:dyDescent="0.2">
      <c r="A603" s="36"/>
      <c r="B603" s="37" t="s">
        <v>576</v>
      </c>
      <c r="C603" s="38">
        <v>204</v>
      </c>
      <c r="D603" s="38">
        <v>353</v>
      </c>
      <c r="E603" s="39">
        <f t="shared" si="63"/>
        <v>5.4880017217260307E-3</v>
      </c>
      <c r="F603" s="39">
        <f t="shared" si="64"/>
        <v>1.1621399176954733E-2</v>
      </c>
      <c r="G603" s="39">
        <f t="shared" si="66"/>
        <v>0.73039215686274506</v>
      </c>
      <c r="H603" s="39">
        <f t="shared" si="65"/>
        <v>4.0083934143979342E-3</v>
      </c>
    </row>
    <row r="604" spans="1:8" s="40" customFormat="1" ht="25.5" x14ac:dyDescent="0.2">
      <c r="A604" s="36"/>
      <c r="B604" s="37" t="s">
        <v>577</v>
      </c>
      <c r="C604" s="38">
        <v>11</v>
      </c>
      <c r="D604" s="38">
        <v>5</v>
      </c>
      <c r="E604" s="39">
        <f t="shared" si="63"/>
        <v>2.959216614656193E-4</v>
      </c>
      <c r="F604" s="39">
        <f t="shared" si="64"/>
        <v>1.646090534979424E-4</v>
      </c>
      <c r="G604" s="39">
        <f t="shared" si="66"/>
        <v>-0.54545454545454541</v>
      </c>
      <c r="H604" s="39">
        <f t="shared" si="65"/>
        <v>-1.6141181534488325E-4</v>
      </c>
    </row>
    <row r="605" spans="1:8" s="40" customFormat="1" x14ac:dyDescent="0.2">
      <c r="A605" s="36"/>
      <c r="B605" s="37" t="s">
        <v>578</v>
      </c>
      <c r="C605" s="38">
        <v>813</v>
      </c>
      <c r="D605" s="38">
        <v>754</v>
      </c>
      <c r="E605" s="39">
        <f t="shared" si="63"/>
        <v>2.1871300979231678E-2</v>
      </c>
      <c r="F605" s="39">
        <f t="shared" si="64"/>
        <v>2.4823045267489713E-2</v>
      </c>
      <c r="G605" s="39">
        <f t="shared" si="66"/>
        <v>-7.2570725707257075E-2</v>
      </c>
      <c r="H605" s="39">
        <f t="shared" si="65"/>
        <v>-1.5872161842246852E-3</v>
      </c>
    </row>
    <row r="606" spans="1:8" s="40" customFormat="1" x14ac:dyDescent="0.2">
      <c r="A606" s="36"/>
      <c r="B606" s="37" t="s">
        <v>579</v>
      </c>
      <c r="C606" s="38">
        <v>153</v>
      </c>
      <c r="D606" s="38">
        <v>7</v>
      </c>
      <c r="E606" s="39">
        <f t="shared" si="63"/>
        <v>4.1160012912945226E-3</v>
      </c>
      <c r="F606" s="39">
        <f t="shared" si="64"/>
        <v>2.3045267489711933E-4</v>
      </c>
      <c r="G606" s="39">
        <f t="shared" si="66"/>
        <v>-0.95424836601307195</v>
      </c>
      <c r="H606" s="39">
        <f t="shared" si="65"/>
        <v>-3.9276875067254923E-3</v>
      </c>
    </row>
    <row r="607" spans="1:8" s="40" customFormat="1" ht="25.5" x14ac:dyDescent="0.2">
      <c r="A607" s="36"/>
      <c r="B607" s="37" t="s">
        <v>580</v>
      </c>
      <c r="C607" s="38">
        <v>36</v>
      </c>
      <c r="D607" s="38">
        <v>37</v>
      </c>
      <c r="E607" s="39">
        <f t="shared" si="63"/>
        <v>9.6847089206929943E-4</v>
      </c>
      <c r="F607" s="39">
        <f t="shared" si="64"/>
        <v>1.2181069958847736E-3</v>
      </c>
      <c r="G607" s="39">
        <f t="shared" si="66"/>
        <v>2.7777777777777776E-2</v>
      </c>
      <c r="H607" s="39">
        <f t="shared" si="65"/>
        <v>2.6901969224147204E-5</v>
      </c>
    </row>
    <row r="608" spans="1:8" s="40" customFormat="1" ht="25.5" x14ac:dyDescent="0.2">
      <c r="A608" s="36"/>
      <c r="B608" s="37" t="s">
        <v>581</v>
      </c>
      <c r="C608" s="38">
        <v>1406</v>
      </c>
      <c r="D608" s="38">
        <v>249</v>
      </c>
      <c r="E608" s="39">
        <f t="shared" si="63"/>
        <v>3.7824168729150974E-2</v>
      </c>
      <c r="F608" s="39">
        <f t="shared" si="64"/>
        <v>8.197530864197531E-3</v>
      </c>
      <c r="G608" s="39">
        <f t="shared" si="66"/>
        <v>-0.82290184921763865</v>
      </c>
      <c r="H608" s="39">
        <f t="shared" si="65"/>
        <v>-3.1125578392338319E-2</v>
      </c>
    </row>
    <row r="609" spans="1:8" s="40" customFormat="1" ht="25.5" x14ac:dyDescent="0.2">
      <c r="A609" s="36"/>
      <c r="B609" s="37" t="s">
        <v>582</v>
      </c>
      <c r="C609" s="38">
        <v>8903</v>
      </c>
      <c r="D609" s="38">
        <v>10575</v>
      </c>
      <c r="E609" s="39">
        <f t="shared" si="63"/>
        <v>0.23950823200258259</v>
      </c>
      <c r="F609" s="39">
        <f t="shared" si="64"/>
        <v>0.34814814814814815</v>
      </c>
      <c r="G609" s="39">
        <f t="shared" si="66"/>
        <v>0.18780186454004269</v>
      </c>
      <c r="H609" s="39">
        <f t="shared" si="65"/>
        <v>4.498009254277413E-2</v>
      </c>
    </row>
    <row r="610" spans="1:8" x14ac:dyDescent="0.2">
      <c r="A610" s="11"/>
      <c r="B610" t="s">
        <v>13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606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600</v>
      </c>
      <c r="C8" s="12">
        <f>+C19+C75+C173+C349+C582</f>
        <v>983</v>
      </c>
      <c r="D8" s="13">
        <f>+D19+D75+D173+D349+D582</f>
        <v>341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-0.65310274669379453</v>
      </c>
      <c r="H8" s="10">
        <f t="shared" ref="H8:H13" si="1">+IF(OR(AND(E8=""),(G8="")),"",E8*G8)</f>
        <v>-0.65310274669379453</v>
      </c>
    </row>
    <row r="9" spans="1:8" s="40" customFormat="1" x14ac:dyDescent="0.2">
      <c r="A9" s="36"/>
      <c r="B9" s="37" t="s">
        <v>8</v>
      </c>
      <c r="C9" s="38">
        <f>+C19</f>
        <v>18</v>
      </c>
      <c r="D9" s="38">
        <f>+D19</f>
        <v>6</v>
      </c>
      <c r="E9" s="39">
        <f t="shared" ref="E9:F13" si="2">+C9/C$8</f>
        <v>1.8311291963377416E-2</v>
      </c>
      <c r="F9" s="39">
        <f t="shared" si="2"/>
        <v>1.7595307917888565E-2</v>
      </c>
      <c r="G9" s="39">
        <f t="shared" si="0"/>
        <v>-0.66666666666666663</v>
      </c>
      <c r="H9" s="39">
        <f t="shared" si="1"/>
        <v>-1.2207527975584944E-2</v>
      </c>
    </row>
    <row r="10" spans="1:8" s="40" customFormat="1" x14ac:dyDescent="0.2">
      <c r="A10" s="36"/>
      <c r="B10" s="37" t="s">
        <v>9</v>
      </c>
      <c r="C10" s="38">
        <f>+C75</f>
        <v>250</v>
      </c>
      <c r="D10" s="38">
        <f>+D75</f>
        <v>75</v>
      </c>
      <c r="E10" s="39">
        <f t="shared" si="2"/>
        <v>0.25432349949135302</v>
      </c>
      <c r="F10" s="39">
        <f t="shared" si="2"/>
        <v>0.21994134897360704</v>
      </c>
      <c r="G10" s="39">
        <f t="shared" si="0"/>
        <v>-0.7</v>
      </c>
      <c r="H10" s="39">
        <f t="shared" si="1"/>
        <v>-0.17802644964394709</v>
      </c>
    </row>
    <row r="11" spans="1:8" s="40" customFormat="1" ht="25.5" x14ac:dyDescent="0.2">
      <c r="A11" s="36"/>
      <c r="B11" s="37" t="s">
        <v>10</v>
      </c>
      <c r="C11" s="38">
        <f>+C173</f>
        <v>100</v>
      </c>
      <c r="D11" s="38">
        <f>+D173</f>
        <v>49</v>
      </c>
      <c r="E11" s="39">
        <f t="shared" si="2"/>
        <v>0.10172939979654121</v>
      </c>
      <c r="F11" s="39">
        <f t="shared" si="2"/>
        <v>0.14369501466275661</v>
      </c>
      <c r="G11" s="39">
        <f t="shared" si="0"/>
        <v>-0.51</v>
      </c>
      <c r="H11" s="39">
        <f t="shared" si="1"/>
        <v>-5.1881993896236017E-2</v>
      </c>
    </row>
    <row r="12" spans="1:8" s="40" customFormat="1" x14ac:dyDescent="0.2">
      <c r="A12" s="36"/>
      <c r="B12" s="37" t="s">
        <v>11</v>
      </c>
      <c r="C12" s="38">
        <f>+C349</f>
        <v>525</v>
      </c>
      <c r="D12" s="38">
        <f>+D349</f>
        <v>152</v>
      </c>
      <c r="E12" s="39">
        <f t="shared" si="2"/>
        <v>0.53407934893184128</v>
      </c>
      <c r="F12" s="39">
        <f t="shared" si="2"/>
        <v>0.44574780058651026</v>
      </c>
      <c r="G12" s="39">
        <f t="shared" si="0"/>
        <v>-0.71047619047619048</v>
      </c>
      <c r="H12" s="39">
        <f t="shared" si="1"/>
        <v>-0.37945066124109866</v>
      </c>
    </row>
    <row r="13" spans="1:8" s="40" customFormat="1" x14ac:dyDescent="0.2">
      <c r="A13" s="36"/>
      <c r="B13" s="37" t="s">
        <v>12</v>
      </c>
      <c r="C13" s="38">
        <f>+C582</f>
        <v>90</v>
      </c>
      <c r="D13" s="38">
        <f>+D582</f>
        <v>59</v>
      </c>
      <c r="E13" s="39">
        <f t="shared" si="2"/>
        <v>9.1556459816887079E-2</v>
      </c>
      <c r="F13" s="39">
        <f t="shared" si="2"/>
        <v>0.17302052785923755</v>
      </c>
      <c r="G13" s="39">
        <f t="shared" si="0"/>
        <v>-0.34444444444444444</v>
      </c>
      <c r="H13" s="39">
        <f t="shared" si="1"/>
        <v>-3.1536113936927769E-2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18</v>
      </c>
      <c r="D19" s="17">
        <f>SUM(D20:D69)</f>
        <v>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-0.66666666666666663</v>
      </c>
      <c r="H19" s="18">
        <f t="shared" ref="H19:H50" si="5">+IF(OR(AND(E19=""),(G19="")),"",E19*G19)</f>
        <v>-0.66666666666666663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0</v>
      </c>
      <c r="E27" s="39">
        <f t="shared" si="3"/>
        <v>0.1111111111111111</v>
      </c>
      <c r="F27" s="39" t="str">
        <f t="shared" si="4"/>
        <v/>
      </c>
      <c r="G27" s="39">
        <f t="shared" si="6"/>
        <v>-1</v>
      </c>
      <c r="H27" s="39">
        <f t="shared" si="5"/>
        <v>-0.1111111111111111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1</v>
      </c>
      <c r="D29" s="38">
        <v>0</v>
      </c>
      <c r="E29" s="39">
        <f t="shared" si="3"/>
        <v>5.5555555555555552E-2</v>
      </c>
      <c r="F29" s="39" t="str">
        <f t="shared" si="4"/>
        <v/>
      </c>
      <c r="G29" s="39">
        <f t="shared" si="6"/>
        <v>-1</v>
      </c>
      <c r="H29" s="39">
        <f t="shared" si="5"/>
        <v>-5.5555555555555552E-2</v>
      </c>
    </row>
    <row r="30" spans="1:8" s="40" customFormat="1" x14ac:dyDescent="0.2">
      <c r="A30" s="36"/>
      <c r="B30" s="37" t="s">
        <v>26</v>
      </c>
      <c r="C30" s="38">
        <v>3</v>
      </c>
      <c r="D30" s="38">
        <v>1</v>
      </c>
      <c r="E30" s="39">
        <f t="shared" si="3"/>
        <v>0.16666666666666666</v>
      </c>
      <c r="F30" s="39">
        <f t="shared" si="4"/>
        <v>0.16666666666666666</v>
      </c>
      <c r="G30" s="39">
        <f t="shared" si="6"/>
        <v>-0.66666666666666663</v>
      </c>
      <c r="H30" s="39">
        <f t="shared" si="5"/>
        <v>-0.1111111111111111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1</v>
      </c>
      <c r="D32" s="38">
        <v>0</v>
      </c>
      <c r="E32" s="39">
        <f t="shared" si="3"/>
        <v>5.5555555555555552E-2</v>
      </c>
      <c r="F32" s="39" t="str">
        <f t="shared" si="4"/>
        <v/>
      </c>
      <c r="G32" s="39">
        <f t="shared" si="6"/>
        <v>-1</v>
      </c>
      <c r="H32" s="39">
        <f t="shared" si="5"/>
        <v>-5.5555555555555552E-2</v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0</v>
      </c>
      <c r="E39" s="39">
        <f t="shared" si="3"/>
        <v>5.5555555555555552E-2</v>
      </c>
      <c r="F39" s="39" t="str">
        <f t="shared" si="4"/>
        <v/>
      </c>
      <c r="G39" s="39">
        <f t="shared" si="6"/>
        <v>-1</v>
      </c>
      <c r="H39" s="39">
        <f t="shared" si="5"/>
        <v>-5.5555555555555552E-2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8</v>
      </c>
      <c r="D50" s="38">
        <v>0</v>
      </c>
      <c r="E50" s="39">
        <f t="shared" si="3"/>
        <v>0.44444444444444442</v>
      </c>
      <c r="F50" s="39" t="str">
        <f t="shared" si="4"/>
        <v/>
      </c>
      <c r="G50" s="39">
        <f t="shared" si="6"/>
        <v>-1</v>
      </c>
      <c r="H50" s="39">
        <f t="shared" si="5"/>
        <v>-0.44444444444444442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1</v>
      </c>
      <c r="E54" s="39" t="str">
        <f t="shared" si="7"/>
        <v/>
      </c>
      <c r="F54" s="39">
        <f t="shared" si="8"/>
        <v>0.16666666666666666</v>
      </c>
      <c r="G54" s="39">
        <f t="shared" si="10"/>
        <v>1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1</v>
      </c>
      <c r="E59" s="39" t="str">
        <f t="shared" si="7"/>
        <v/>
      </c>
      <c r="F59" s="39">
        <f t="shared" si="8"/>
        <v>0.16666666666666666</v>
      </c>
      <c r="G59" s="39">
        <f t="shared" si="10"/>
        <v>1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3</v>
      </c>
      <c r="E61" s="39">
        <f t="shared" si="7"/>
        <v>5.5555555555555552E-2</v>
      </c>
      <c r="F61" s="39">
        <f t="shared" si="8"/>
        <v>0.5</v>
      </c>
      <c r="G61" s="39">
        <f t="shared" si="10"/>
        <v>2</v>
      </c>
      <c r="H61" s="39">
        <f t="shared" si="9"/>
        <v>0.1111111111111111</v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0</v>
      </c>
      <c r="E64" s="39">
        <f t="shared" si="7"/>
        <v>5.5555555555555552E-2</v>
      </c>
      <c r="F64" s="39" t="str">
        <f t="shared" si="8"/>
        <v/>
      </c>
      <c r="G64" s="39">
        <f t="shared" si="10"/>
        <v>-1</v>
      </c>
      <c r="H64" s="39">
        <f t="shared" si="9"/>
        <v>-5.5555555555555552E-2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250</v>
      </c>
      <c r="D75" s="17">
        <f>SUM(D76:D167)</f>
        <v>75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-0.7</v>
      </c>
      <c r="H75" s="18">
        <f t="shared" ref="H75:H106" si="13">+IF(OR(AND(E75=""),(G75="")),"",E75*G75)</f>
        <v>-0.7</v>
      </c>
    </row>
    <row r="76" spans="1:8" s="40" customFormat="1" x14ac:dyDescent="0.2">
      <c r="A76" s="36"/>
      <c r="B76" s="37" t="s">
        <v>66</v>
      </c>
      <c r="C76" s="38">
        <v>13</v>
      </c>
      <c r="D76" s="38">
        <v>3</v>
      </c>
      <c r="E76" s="39">
        <f t="shared" si="11"/>
        <v>5.1999999999999998E-2</v>
      </c>
      <c r="F76" s="39">
        <f t="shared" si="12"/>
        <v>0.04</v>
      </c>
      <c r="G76" s="39">
        <f t="shared" ref="G76:G107" si="14">+IF(AND(C76=0,D76=0)," ",IF(C76=0,1,IF(D76=0,-1,(D76-C76)/C76)))</f>
        <v>-0.76923076923076927</v>
      </c>
      <c r="H76" s="39">
        <f t="shared" si="13"/>
        <v>-0.04</v>
      </c>
    </row>
    <row r="77" spans="1:8" s="40" customFormat="1" ht="25.5" x14ac:dyDescent="0.2">
      <c r="A77" s="36"/>
      <c r="B77" s="37" t="s">
        <v>67</v>
      </c>
      <c r="C77" s="38">
        <v>5</v>
      </c>
      <c r="D77" s="38">
        <v>0</v>
      </c>
      <c r="E77" s="39">
        <f t="shared" si="11"/>
        <v>0.02</v>
      </c>
      <c r="F77" s="39" t="str">
        <f t="shared" si="12"/>
        <v/>
      </c>
      <c r="G77" s="39">
        <f t="shared" si="14"/>
        <v>-1</v>
      </c>
      <c r="H77" s="39">
        <f t="shared" si="13"/>
        <v>-0.02</v>
      </c>
    </row>
    <row r="78" spans="1:8" s="40" customFormat="1" x14ac:dyDescent="0.2">
      <c r="A78" s="36"/>
      <c r="B78" s="37" t="s">
        <v>68</v>
      </c>
      <c r="C78" s="38">
        <v>0</v>
      </c>
      <c r="D78" s="38">
        <v>1</v>
      </c>
      <c r="E78" s="39" t="str">
        <f t="shared" si="11"/>
        <v/>
      </c>
      <c r="F78" s="39">
        <f t="shared" si="12"/>
        <v>1.3333333333333334E-2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6</v>
      </c>
      <c r="D79" s="38">
        <v>0</v>
      </c>
      <c r="E79" s="39">
        <f t="shared" si="11"/>
        <v>2.4E-2</v>
      </c>
      <c r="F79" s="39" t="str">
        <f t="shared" si="12"/>
        <v/>
      </c>
      <c r="G79" s="39">
        <f t="shared" si="14"/>
        <v>-1</v>
      </c>
      <c r="H79" s="39">
        <f t="shared" si="13"/>
        <v>-2.4E-2</v>
      </c>
    </row>
    <row r="80" spans="1:8" s="40" customFormat="1" ht="25.5" x14ac:dyDescent="0.2">
      <c r="A80" s="36"/>
      <c r="B80" s="37" t="s">
        <v>70</v>
      </c>
      <c r="C80" s="38">
        <v>5</v>
      </c>
      <c r="D80" s="38">
        <v>0</v>
      </c>
      <c r="E80" s="39">
        <f t="shared" si="11"/>
        <v>0.02</v>
      </c>
      <c r="F80" s="39" t="str">
        <f t="shared" si="12"/>
        <v/>
      </c>
      <c r="G80" s="39">
        <f t="shared" si="14"/>
        <v>-1</v>
      </c>
      <c r="H80" s="39">
        <f t="shared" si="13"/>
        <v>-0.02</v>
      </c>
    </row>
    <row r="81" spans="1:8" s="40" customFormat="1" x14ac:dyDescent="0.2">
      <c r="A81" s="36"/>
      <c r="B81" s="37" t="s">
        <v>71</v>
      </c>
      <c r="C81" s="38">
        <v>0</v>
      </c>
      <c r="D81" s="38">
        <v>2</v>
      </c>
      <c r="E81" s="39" t="str">
        <f t="shared" si="11"/>
        <v/>
      </c>
      <c r="F81" s="39">
        <f t="shared" si="12"/>
        <v>2.6666666666666668E-2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1</v>
      </c>
      <c r="D82" s="38">
        <v>0</v>
      </c>
      <c r="E82" s="39">
        <f t="shared" si="11"/>
        <v>4.0000000000000001E-3</v>
      </c>
      <c r="F82" s="39" t="str">
        <f t="shared" si="12"/>
        <v/>
      </c>
      <c r="G82" s="39">
        <f t="shared" si="14"/>
        <v>-1</v>
      </c>
      <c r="H82" s="39">
        <f t="shared" si="13"/>
        <v>-4.0000000000000001E-3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12</v>
      </c>
      <c r="D87" s="38">
        <v>0</v>
      </c>
      <c r="E87" s="39">
        <f t="shared" si="11"/>
        <v>4.8000000000000001E-2</v>
      </c>
      <c r="F87" s="39" t="str">
        <f t="shared" si="12"/>
        <v/>
      </c>
      <c r="G87" s="39">
        <f t="shared" si="14"/>
        <v>-1</v>
      </c>
      <c r="H87" s="39">
        <f t="shared" si="13"/>
        <v>-4.8000000000000001E-2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</v>
      </c>
      <c r="D89" s="38">
        <v>2</v>
      </c>
      <c r="E89" s="39">
        <f t="shared" si="11"/>
        <v>4.0000000000000001E-3</v>
      </c>
      <c r="F89" s="39">
        <f t="shared" si="12"/>
        <v>2.6666666666666668E-2</v>
      </c>
      <c r="G89" s="39">
        <f t="shared" si="14"/>
        <v>1</v>
      </c>
      <c r="H89" s="39">
        <f t="shared" si="13"/>
        <v>4.0000000000000001E-3</v>
      </c>
    </row>
    <row r="90" spans="1:8" s="40" customFormat="1" x14ac:dyDescent="0.2">
      <c r="A90" s="36"/>
      <c r="B90" s="37" t="s">
        <v>80</v>
      </c>
      <c r="C90" s="38">
        <v>5</v>
      </c>
      <c r="D90" s="38">
        <v>0</v>
      </c>
      <c r="E90" s="39">
        <f t="shared" si="11"/>
        <v>0.02</v>
      </c>
      <c r="F90" s="39" t="str">
        <f t="shared" si="12"/>
        <v/>
      </c>
      <c r="G90" s="39">
        <f t="shared" si="14"/>
        <v>-1</v>
      </c>
      <c r="H90" s="39">
        <f t="shared" si="13"/>
        <v>-0.02</v>
      </c>
    </row>
    <row r="91" spans="1:8" s="40" customFormat="1" x14ac:dyDescent="0.2">
      <c r="A91" s="36"/>
      <c r="B91" s="37" t="s">
        <v>81</v>
      </c>
      <c r="C91" s="38">
        <v>4</v>
      </c>
      <c r="D91" s="38">
        <v>1</v>
      </c>
      <c r="E91" s="39">
        <f t="shared" si="11"/>
        <v>1.6E-2</v>
      </c>
      <c r="F91" s="39">
        <f t="shared" si="12"/>
        <v>1.3333333333333334E-2</v>
      </c>
      <c r="G91" s="39">
        <f t="shared" si="14"/>
        <v>-0.75</v>
      </c>
      <c r="H91" s="39">
        <f t="shared" si="13"/>
        <v>-1.2E-2</v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1</v>
      </c>
      <c r="E93" s="39" t="str">
        <f t="shared" si="11"/>
        <v/>
      </c>
      <c r="F93" s="39">
        <f t="shared" si="12"/>
        <v>1.3333333333333334E-2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1</v>
      </c>
      <c r="E94" s="39" t="str">
        <f t="shared" si="11"/>
        <v/>
      </c>
      <c r="F94" s="39">
        <f t="shared" si="12"/>
        <v>1.3333333333333334E-2</v>
      </c>
      <c r="G94" s="39">
        <f t="shared" si="14"/>
        <v>1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1</v>
      </c>
      <c r="E102" s="39" t="str">
        <f t="shared" si="11"/>
        <v/>
      </c>
      <c r="F102" s="39">
        <f t="shared" si="12"/>
        <v>1.3333333333333334E-2</v>
      </c>
      <c r="G102" s="39">
        <f t="shared" si="14"/>
        <v>1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3</v>
      </c>
      <c r="D103" s="38">
        <v>0</v>
      </c>
      <c r="E103" s="39">
        <f t="shared" si="11"/>
        <v>1.2E-2</v>
      </c>
      <c r="F103" s="39" t="str">
        <f t="shared" si="12"/>
        <v/>
      </c>
      <c r="G103" s="39">
        <f t="shared" si="14"/>
        <v>-1</v>
      </c>
      <c r="H103" s="39">
        <f t="shared" si="13"/>
        <v>-1.2E-2</v>
      </c>
    </row>
    <row r="104" spans="1:8" s="40" customFormat="1" x14ac:dyDescent="0.2">
      <c r="A104" s="36"/>
      <c r="B104" s="37" t="s">
        <v>94</v>
      </c>
      <c r="C104" s="38">
        <v>0</v>
      </c>
      <c r="D104" s="38">
        <v>1</v>
      </c>
      <c r="E104" s="39" t="str">
        <f t="shared" si="11"/>
        <v/>
      </c>
      <c r="F104" s="39">
        <f t="shared" si="12"/>
        <v>1.3333333333333334E-2</v>
      </c>
      <c r="G104" s="39">
        <f t="shared" si="14"/>
        <v>1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2</v>
      </c>
      <c r="D106" s="38">
        <v>1</v>
      </c>
      <c r="E106" s="39">
        <f t="shared" si="11"/>
        <v>8.0000000000000002E-3</v>
      </c>
      <c r="F106" s="39">
        <f t="shared" si="12"/>
        <v>1.3333333333333334E-2</v>
      </c>
      <c r="G106" s="39">
        <f t="shared" si="14"/>
        <v>-0.5</v>
      </c>
      <c r="H106" s="39">
        <f t="shared" si="13"/>
        <v>-4.0000000000000001E-3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1</v>
      </c>
      <c r="D112" s="38">
        <v>0</v>
      </c>
      <c r="E112" s="39">
        <f t="shared" si="15"/>
        <v>4.0000000000000001E-3</v>
      </c>
      <c r="F112" s="39" t="str">
        <f t="shared" si="16"/>
        <v/>
      </c>
      <c r="G112" s="39">
        <f t="shared" si="18"/>
        <v>-1</v>
      </c>
      <c r="H112" s="39">
        <f t="shared" si="17"/>
        <v>-4.0000000000000001E-3</v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5</v>
      </c>
      <c r="D114" s="38">
        <v>0</v>
      </c>
      <c r="E114" s="39">
        <f t="shared" si="15"/>
        <v>0.02</v>
      </c>
      <c r="F114" s="39" t="str">
        <f t="shared" si="16"/>
        <v/>
      </c>
      <c r="G114" s="39">
        <f t="shared" si="18"/>
        <v>-1</v>
      </c>
      <c r="H114" s="39">
        <f t="shared" si="17"/>
        <v>-0.02</v>
      </c>
    </row>
    <row r="115" spans="1:8" s="40" customFormat="1" x14ac:dyDescent="0.2">
      <c r="A115" s="36"/>
      <c r="B115" s="37" t="s">
        <v>106</v>
      </c>
      <c r="C115" s="38">
        <v>19</v>
      </c>
      <c r="D115" s="38">
        <v>4</v>
      </c>
      <c r="E115" s="39">
        <f t="shared" si="15"/>
        <v>7.5999999999999998E-2</v>
      </c>
      <c r="F115" s="39">
        <f t="shared" si="16"/>
        <v>5.3333333333333337E-2</v>
      </c>
      <c r="G115" s="39">
        <f t="shared" si="18"/>
        <v>-0.78947368421052633</v>
      </c>
      <c r="H115" s="39">
        <f t="shared" si="17"/>
        <v>-0.06</v>
      </c>
    </row>
    <row r="116" spans="1:8" s="40" customFormat="1" x14ac:dyDescent="0.2">
      <c r="A116" s="36"/>
      <c r="B116" s="37" t="s">
        <v>107</v>
      </c>
      <c r="C116" s="38">
        <v>6</v>
      </c>
      <c r="D116" s="38">
        <v>1</v>
      </c>
      <c r="E116" s="39">
        <f t="shared" si="15"/>
        <v>2.4E-2</v>
      </c>
      <c r="F116" s="39">
        <f t="shared" si="16"/>
        <v>1.3333333333333334E-2</v>
      </c>
      <c r="G116" s="39">
        <f t="shared" si="18"/>
        <v>-0.83333333333333337</v>
      </c>
      <c r="H116" s="39">
        <f t="shared" si="17"/>
        <v>-0.02</v>
      </c>
    </row>
    <row r="117" spans="1:8" s="40" customFormat="1" x14ac:dyDescent="0.2">
      <c r="A117" s="36"/>
      <c r="B117" s="37" t="s">
        <v>108</v>
      </c>
      <c r="C117" s="38">
        <v>7</v>
      </c>
      <c r="D117" s="38">
        <v>4</v>
      </c>
      <c r="E117" s="39">
        <f t="shared" si="15"/>
        <v>2.8000000000000001E-2</v>
      </c>
      <c r="F117" s="39">
        <f t="shared" si="16"/>
        <v>5.3333333333333337E-2</v>
      </c>
      <c r="G117" s="39">
        <f t="shared" si="18"/>
        <v>-0.42857142857142855</v>
      </c>
      <c r="H117" s="39">
        <f t="shared" si="17"/>
        <v>-1.2E-2</v>
      </c>
    </row>
    <row r="118" spans="1:8" s="40" customFormat="1" x14ac:dyDescent="0.2">
      <c r="A118" s="36"/>
      <c r="B118" s="37" t="s">
        <v>109</v>
      </c>
      <c r="C118" s="38">
        <v>2</v>
      </c>
      <c r="D118" s="38">
        <v>0</v>
      </c>
      <c r="E118" s="39">
        <f t="shared" si="15"/>
        <v>8.0000000000000002E-3</v>
      </c>
      <c r="F118" s="39" t="str">
        <f t="shared" si="16"/>
        <v/>
      </c>
      <c r="G118" s="39">
        <f t="shared" si="18"/>
        <v>-1</v>
      </c>
      <c r="H118" s="39">
        <f t="shared" si="17"/>
        <v>-8.0000000000000002E-3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2</v>
      </c>
      <c r="D120" s="38">
        <v>1</v>
      </c>
      <c r="E120" s="39">
        <f t="shared" si="15"/>
        <v>8.0000000000000002E-3</v>
      </c>
      <c r="F120" s="39">
        <f t="shared" si="16"/>
        <v>1.3333333333333334E-2</v>
      </c>
      <c r="G120" s="39">
        <f t="shared" si="18"/>
        <v>-0.5</v>
      </c>
      <c r="H120" s="39">
        <f t="shared" si="17"/>
        <v>-4.0000000000000001E-3</v>
      </c>
    </row>
    <row r="121" spans="1:8" s="40" customFormat="1" x14ac:dyDescent="0.2">
      <c r="A121" s="36"/>
      <c r="B121" s="37" t="s">
        <v>112</v>
      </c>
      <c r="C121" s="38">
        <v>2</v>
      </c>
      <c r="D121" s="38">
        <v>0</v>
      </c>
      <c r="E121" s="39">
        <f t="shared" si="15"/>
        <v>8.0000000000000002E-3</v>
      </c>
      <c r="F121" s="39" t="str">
        <f t="shared" si="16"/>
        <v/>
      </c>
      <c r="G121" s="39">
        <f t="shared" si="18"/>
        <v>-1</v>
      </c>
      <c r="H121" s="39">
        <f t="shared" si="17"/>
        <v>-8.0000000000000002E-3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3</v>
      </c>
      <c r="E123" s="39" t="str">
        <f t="shared" si="15"/>
        <v/>
      </c>
      <c r="F123" s="39">
        <f t="shared" si="16"/>
        <v>0.04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1</v>
      </c>
      <c r="D124" s="38">
        <v>0</v>
      </c>
      <c r="E124" s="39">
        <f t="shared" si="15"/>
        <v>4.0000000000000001E-3</v>
      </c>
      <c r="F124" s="39" t="str">
        <f t="shared" si="16"/>
        <v/>
      </c>
      <c r="G124" s="39">
        <f t="shared" si="18"/>
        <v>-1</v>
      </c>
      <c r="H124" s="39">
        <f t="shared" si="17"/>
        <v>-4.0000000000000001E-3</v>
      </c>
    </row>
    <row r="125" spans="1:8" s="40" customFormat="1" x14ac:dyDescent="0.2">
      <c r="A125" s="36"/>
      <c r="B125" s="37" t="s">
        <v>116</v>
      </c>
      <c r="C125" s="38">
        <v>63</v>
      </c>
      <c r="D125" s="38">
        <v>5</v>
      </c>
      <c r="E125" s="39">
        <f t="shared" si="15"/>
        <v>0.252</v>
      </c>
      <c r="F125" s="39">
        <f t="shared" si="16"/>
        <v>6.6666666666666666E-2</v>
      </c>
      <c r="G125" s="39">
        <f t="shared" si="18"/>
        <v>-0.92063492063492058</v>
      </c>
      <c r="H125" s="39">
        <f t="shared" si="17"/>
        <v>-0.23199999999999998</v>
      </c>
    </row>
    <row r="126" spans="1:8" s="40" customFormat="1" x14ac:dyDescent="0.2">
      <c r="A126" s="36"/>
      <c r="B126" s="37" t="s">
        <v>117</v>
      </c>
      <c r="C126" s="38">
        <v>6</v>
      </c>
      <c r="D126" s="38">
        <v>2</v>
      </c>
      <c r="E126" s="39">
        <f t="shared" si="15"/>
        <v>2.4E-2</v>
      </c>
      <c r="F126" s="39">
        <f t="shared" si="16"/>
        <v>2.6666666666666668E-2</v>
      </c>
      <c r="G126" s="39">
        <f t="shared" si="18"/>
        <v>-0.66666666666666663</v>
      </c>
      <c r="H126" s="39">
        <f t="shared" si="17"/>
        <v>-1.6E-2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25</v>
      </c>
      <c r="E128" s="39" t="str">
        <f t="shared" si="15"/>
        <v/>
      </c>
      <c r="F128" s="39">
        <f t="shared" si="16"/>
        <v>0.33333333333333331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32</v>
      </c>
      <c r="D131" s="38">
        <v>13</v>
      </c>
      <c r="E131" s="39">
        <f t="shared" si="15"/>
        <v>0.128</v>
      </c>
      <c r="F131" s="39">
        <f t="shared" si="16"/>
        <v>0.17333333333333334</v>
      </c>
      <c r="G131" s="39">
        <f t="shared" si="18"/>
        <v>-0.59375</v>
      </c>
      <c r="H131" s="39">
        <f t="shared" si="17"/>
        <v>-7.5999999999999998E-2</v>
      </c>
    </row>
    <row r="132" spans="1:8" s="40" customFormat="1" ht="25.5" x14ac:dyDescent="0.2">
      <c r="A132" s="36"/>
      <c r="B132" s="37" t="s">
        <v>123</v>
      </c>
      <c r="C132" s="38">
        <v>2</v>
      </c>
      <c r="D132" s="38">
        <v>0</v>
      </c>
      <c r="E132" s="39">
        <f t="shared" si="15"/>
        <v>8.0000000000000002E-3</v>
      </c>
      <c r="F132" s="39" t="str">
        <f t="shared" si="16"/>
        <v/>
      </c>
      <c r="G132" s="39">
        <f t="shared" si="18"/>
        <v>-1</v>
      </c>
      <c r="H132" s="39">
        <f t="shared" si="17"/>
        <v>-8.0000000000000002E-3</v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2</v>
      </c>
      <c r="E133" s="39">
        <f t="shared" si="15"/>
        <v>4.0000000000000001E-3</v>
      </c>
      <c r="F133" s="39">
        <f t="shared" si="16"/>
        <v>2.6666666666666668E-2</v>
      </c>
      <c r="G133" s="39">
        <f t="shared" si="18"/>
        <v>1</v>
      </c>
      <c r="H133" s="39">
        <f t="shared" si="17"/>
        <v>4.0000000000000001E-3</v>
      </c>
    </row>
    <row r="134" spans="1:8" s="40" customFormat="1" x14ac:dyDescent="0.2">
      <c r="A134" s="36"/>
      <c r="B134" s="37" t="s">
        <v>125</v>
      </c>
      <c r="C134" s="38">
        <v>41</v>
      </c>
      <c r="D134" s="38">
        <v>0</v>
      </c>
      <c r="E134" s="39">
        <f t="shared" si="15"/>
        <v>0.16400000000000001</v>
      </c>
      <c r="F134" s="39" t="str">
        <f t="shared" si="16"/>
        <v/>
      </c>
      <c r="G134" s="39">
        <f t="shared" si="18"/>
        <v>-1</v>
      </c>
      <c r="H134" s="39">
        <f t="shared" si="17"/>
        <v>-0.16400000000000001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2</v>
      </c>
      <c r="D137" s="38">
        <v>0</v>
      </c>
      <c r="E137" s="39">
        <f t="shared" si="15"/>
        <v>8.0000000000000002E-3</v>
      </c>
      <c r="F137" s="39" t="str">
        <f t="shared" si="16"/>
        <v/>
      </c>
      <c r="G137" s="39">
        <f t="shared" si="18"/>
        <v>-1</v>
      </c>
      <c r="H137" s="39">
        <f t="shared" si="17"/>
        <v>-8.0000000000000002E-3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1</v>
      </c>
      <c r="D143" s="38">
        <v>0</v>
      </c>
      <c r="E143" s="39">
        <f t="shared" si="19"/>
        <v>4.0000000000000001E-3</v>
      </c>
      <c r="F143" s="39" t="str">
        <f t="shared" si="20"/>
        <v/>
      </c>
      <c r="G143" s="39">
        <f t="shared" si="22"/>
        <v>-1</v>
      </c>
      <c r="H143" s="39">
        <f t="shared" si="21"/>
        <v>-4.0000000000000001E-3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1</v>
      </c>
      <c r="E155" s="39" t="str">
        <f t="shared" si="19"/>
        <v/>
      </c>
      <c r="F155" s="39">
        <f t="shared" si="20"/>
        <v>1.3333333333333334E-2</v>
      </c>
      <c r="G155" s="39">
        <f t="shared" si="22"/>
        <v>1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100</v>
      </c>
      <c r="D173" s="17">
        <f>SUM(D174:D343)</f>
        <v>49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-0.51</v>
      </c>
      <c r="H173" s="18">
        <f t="shared" ref="H173:H204" si="25">+IF(OR(AND(E173=""),(G173="")),"",E173*G173)</f>
        <v>-0.51</v>
      </c>
    </row>
    <row r="174" spans="1:8" s="40" customFormat="1" x14ac:dyDescent="0.2">
      <c r="A174" s="36"/>
      <c r="B174" s="37" t="s">
        <v>159</v>
      </c>
      <c r="C174" s="38">
        <v>10</v>
      </c>
      <c r="D174" s="38">
        <v>0</v>
      </c>
      <c r="E174" s="39">
        <f t="shared" si="23"/>
        <v>0.1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-0.1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1</v>
      </c>
      <c r="D176" s="38">
        <v>0</v>
      </c>
      <c r="E176" s="39">
        <f t="shared" si="23"/>
        <v>0.01</v>
      </c>
      <c r="F176" s="39" t="str">
        <f t="shared" si="24"/>
        <v/>
      </c>
      <c r="G176" s="39">
        <f t="shared" si="26"/>
        <v>-1</v>
      </c>
      <c r="H176" s="39">
        <f t="shared" si="25"/>
        <v>-0.01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3</v>
      </c>
      <c r="D178" s="38">
        <v>0</v>
      </c>
      <c r="E178" s="39">
        <f t="shared" si="23"/>
        <v>0.03</v>
      </c>
      <c r="F178" s="39" t="str">
        <f t="shared" si="24"/>
        <v/>
      </c>
      <c r="G178" s="39">
        <f t="shared" si="26"/>
        <v>-1</v>
      </c>
      <c r="H178" s="39">
        <f t="shared" si="25"/>
        <v>-0.03</v>
      </c>
    </row>
    <row r="179" spans="1:8" s="40" customFormat="1" x14ac:dyDescent="0.2">
      <c r="A179" s="36"/>
      <c r="B179" s="37" t="s">
        <v>164</v>
      </c>
      <c r="C179" s="38">
        <v>5</v>
      </c>
      <c r="D179" s="38">
        <v>0</v>
      </c>
      <c r="E179" s="39">
        <f t="shared" si="23"/>
        <v>0.05</v>
      </c>
      <c r="F179" s="39" t="str">
        <f t="shared" si="24"/>
        <v/>
      </c>
      <c r="G179" s="39">
        <f t="shared" si="26"/>
        <v>-1</v>
      </c>
      <c r="H179" s="39">
        <f t="shared" si="25"/>
        <v>-0.05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3</v>
      </c>
      <c r="D187" s="38">
        <v>0</v>
      </c>
      <c r="E187" s="39">
        <f t="shared" si="23"/>
        <v>0.03</v>
      </c>
      <c r="F187" s="39" t="str">
        <f t="shared" si="24"/>
        <v/>
      </c>
      <c r="G187" s="39">
        <f t="shared" si="26"/>
        <v>-1</v>
      </c>
      <c r="H187" s="39">
        <f t="shared" si="25"/>
        <v>-0.03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2</v>
      </c>
      <c r="E188" s="39" t="str">
        <f t="shared" si="23"/>
        <v/>
      </c>
      <c r="F188" s="39">
        <f t="shared" si="24"/>
        <v>4.0816326530612242E-2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2.0408163265306121E-2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</v>
      </c>
      <c r="D199" s="38">
        <v>0</v>
      </c>
      <c r="E199" s="39">
        <f t="shared" si="23"/>
        <v>0.01</v>
      </c>
      <c r="F199" s="39" t="str">
        <f t="shared" si="24"/>
        <v/>
      </c>
      <c r="G199" s="39">
        <f t="shared" si="26"/>
        <v>-1</v>
      </c>
      <c r="H199" s="39">
        <f t="shared" si="25"/>
        <v>-0.01</v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5</v>
      </c>
      <c r="D201" s="38">
        <v>0</v>
      </c>
      <c r="E201" s="39">
        <f t="shared" si="23"/>
        <v>0.05</v>
      </c>
      <c r="F201" s="39" t="str">
        <f t="shared" si="24"/>
        <v/>
      </c>
      <c r="G201" s="39">
        <f t="shared" si="26"/>
        <v>-1</v>
      </c>
      <c r="H201" s="39">
        <f t="shared" si="25"/>
        <v>-0.05</v>
      </c>
    </row>
    <row r="202" spans="1:8" s="40" customFormat="1" x14ac:dyDescent="0.2">
      <c r="A202" s="36"/>
      <c r="B202" s="37" t="s">
        <v>187</v>
      </c>
      <c r="C202" s="38">
        <v>3</v>
      </c>
      <c r="D202" s="38">
        <v>3</v>
      </c>
      <c r="E202" s="39">
        <f t="shared" si="23"/>
        <v>0.03</v>
      </c>
      <c r="F202" s="39">
        <f t="shared" si="24"/>
        <v>6.1224489795918366E-2</v>
      </c>
      <c r="G202" s="39">
        <f t="shared" si="26"/>
        <v>0</v>
      </c>
      <c r="H202" s="39">
        <f t="shared" si="25"/>
        <v>0</v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12</v>
      </c>
      <c r="D204" s="38">
        <v>4</v>
      </c>
      <c r="E204" s="39">
        <f t="shared" si="23"/>
        <v>0.12</v>
      </c>
      <c r="F204" s="39">
        <f t="shared" si="24"/>
        <v>8.1632653061224483E-2</v>
      </c>
      <c r="G204" s="39">
        <f t="shared" si="26"/>
        <v>-0.66666666666666663</v>
      </c>
      <c r="H204" s="39">
        <f t="shared" si="25"/>
        <v>-7.9999999999999988E-2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0</v>
      </c>
      <c r="E208" s="39">
        <f t="shared" si="27"/>
        <v>0.01</v>
      </c>
      <c r="F208" s="39" t="str">
        <f t="shared" si="28"/>
        <v/>
      </c>
      <c r="G208" s="39">
        <f t="shared" si="30"/>
        <v>-1</v>
      </c>
      <c r="H208" s="39">
        <f t="shared" si="29"/>
        <v>-0.01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1</v>
      </c>
      <c r="E209" s="39" t="str">
        <f t="shared" si="27"/>
        <v/>
      </c>
      <c r="F209" s="39">
        <f t="shared" si="28"/>
        <v>2.0408163265306121E-2</v>
      </c>
      <c r="G209" s="39">
        <f t="shared" si="30"/>
        <v>1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0</v>
      </c>
      <c r="E210" s="39">
        <f t="shared" si="27"/>
        <v>0.02</v>
      </c>
      <c r="F210" s="39" t="str">
        <f t="shared" si="28"/>
        <v/>
      </c>
      <c r="G210" s="39">
        <f t="shared" si="30"/>
        <v>-1</v>
      </c>
      <c r="H210" s="39">
        <f t="shared" si="29"/>
        <v>-0.02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4</v>
      </c>
      <c r="D213" s="38">
        <v>5</v>
      </c>
      <c r="E213" s="39">
        <f t="shared" si="27"/>
        <v>0.04</v>
      </c>
      <c r="F213" s="39">
        <f t="shared" si="28"/>
        <v>0.10204081632653061</v>
      </c>
      <c r="G213" s="39">
        <f t="shared" si="30"/>
        <v>0.25</v>
      </c>
      <c r="H213" s="39">
        <f t="shared" si="29"/>
        <v>0.01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</v>
      </c>
      <c r="E218" s="39" t="str">
        <f t="shared" si="27"/>
        <v/>
      </c>
      <c r="F218" s="39">
        <f t="shared" si="28"/>
        <v>2.0408163265306121E-2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</v>
      </c>
      <c r="D225" s="38">
        <v>16</v>
      </c>
      <c r="E225" s="39">
        <f t="shared" si="27"/>
        <v>0.02</v>
      </c>
      <c r="F225" s="39">
        <f t="shared" si="28"/>
        <v>0.32653061224489793</v>
      </c>
      <c r="G225" s="39">
        <f t="shared" si="30"/>
        <v>7</v>
      </c>
      <c r="H225" s="39">
        <f t="shared" si="29"/>
        <v>0.14000000000000001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2</v>
      </c>
      <c r="D227" s="38">
        <v>1</v>
      </c>
      <c r="E227" s="39">
        <f t="shared" si="27"/>
        <v>0.02</v>
      </c>
      <c r="F227" s="39">
        <f t="shared" si="28"/>
        <v>2.0408163265306121E-2</v>
      </c>
      <c r="G227" s="39">
        <f t="shared" si="30"/>
        <v>-0.5</v>
      </c>
      <c r="H227" s="39">
        <f t="shared" si="29"/>
        <v>-0.01</v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1</v>
      </c>
      <c r="E228" s="39" t="str">
        <f t="shared" si="27"/>
        <v/>
      </c>
      <c r="F228" s="39">
        <f t="shared" si="28"/>
        <v>2.0408163265306121E-2</v>
      </c>
      <c r="G228" s="39">
        <f t="shared" si="30"/>
        <v>1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9</v>
      </c>
      <c r="D230" s="38">
        <v>0</v>
      </c>
      <c r="E230" s="39">
        <f t="shared" si="27"/>
        <v>0.09</v>
      </c>
      <c r="F230" s="39" t="str">
        <f t="shared" si="28"/>
        <v/>
      </c>
      <c r="G230" s="39">
        <f t="shared" si="30"/>
        <v>-1</v>
      </c>
      <c r="H230" s="39">
        <f t="shared" si="29"/>
        <v>-0.09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2</v>
      </c>
      <c r="E232" s="39" t="str">
        <f t="shared" si="27"/>
        <v/>
      </c>
      <c r="F232" s="39">
        <f t="shared" si="28"/>
        <v>4.0816326530612242E-2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2</v>
      </c>
      <c r="D233" s="38">
        <v>0</v>
      </c>
      <c r="E233" s="39">
        <f t="shared" si="27"/>
        <v>0.02</v>
      </c>
      <c r="F233" s="39" t="str">
        <f t="shared" si="28"/>
        <v/>
      </c>
      <c r="G233" s="39">
        <f t="shared" si="30"/>
        <v>-1</v>
      </c>
      <c r="H233" s="39">
        <f t="shared" si="29"/>
        <v>-0.02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3</v>
      </c>
      <c r="D238" s="38">
        <v>0</v>
      </c>
      <c r="E238" s="39">
        <f t="shared" si="31"/>
        <v>0.03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-0.03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0</v>
      </c>
      <c r="E241" s="39">
        <f t="shared" si="31"/>
        <v>0.02</v>
      </c>
      <c r="F241" s="39" t="str">
        <f t="shared" si="32"/>
        <v/>
      </c>
      <c r="G241" s="39">
        <f t="shared" si="34"/>
        <v>-1</v>
      </c>
      <c r="H241" s="39">
        <f t="shared" si="33"/>
        <v>-0.02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1</v>
      </c>
      <c r="E263" s="39" t="str">
        <f t="shared" si="31"/>
        <v/>
      </c>
      <c r="F263" s="39">
        <f t="shared" si="32"/>
        <v>2.0408163265306121E-2</v>
      </c>
      <c r="G263" s="39">
        <f t="shared" si="34"/>
        <v>1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4</v>
      </c>
      <c r="D276" s="38">
        <v>4</v>
      </c>
      <c r="E276" s="39">
        <f t="shared" si="35"/>
        <v>0.04</v>
      </c>
      <c r="F276" s="39">
        <f t="shared" si="36"/>
        <v>8.1632653061224483E-2</v>
      </c>
      <c r="G276" s="39">
        <f t="shared" si="38"/>
        <v>0</v>
      </c>
      <c r="H276" s="39">
        <f t="shared" si="37"/>
        <v>0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0</v>
      </c>
      <c r="E277" s="39">
        <f t="shared" si="35"/>
        <v>0.01</v>
      </c>
      <c r="F277" s="39" t="str">
        <f t="shared" si="36"/>
        <v/>
      </c>
      <c r="G277" s="39">
        <f t="shared" si="38"/>
        <v>-1</v>
      </c>
      <c r="H277" s="39">
        <f t="shared" si="37"/>
        <v>-0.01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1</v>
      </c>
      <c r="E278" s="39" t="str">
        <f t="shared" si="35"/>
        <v/>
      </c>
      <c r="F278" s="39">
        <f t="shared" si="36"/>
        <v>2.0408163265306121E-2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2.0408163265306121E-2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1</v>
      </c>
      <c r="D283" s="38">
        <v>0</v>
      </c>
      <c r="E283" s="39">
        <f t="shared" si="35"/>
        <v>0.01</v>
      </c>
      <c r="F283" s="39" t="str">
        <f t="shared" si="36"/>
        <v/>
      </c>
      <c r="G283" s="39">
        <f t="shared" si="38"/>
        <v>-1</v>
      </c>
      <c r="H283" s="39">
        <f t="shared" si="37"/>
        <v>-0.01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3</v>
      </c>
      <c r="D288" s="38">
        <v>0</v>
      </c>
      <c r="E288" s="39">
        <f t="shared" si="35"/>
        <v>0.03</v>
      </c>
      <c r="F288" s="39" t="str">
        <f t="shared" si="36"/>
        <v/>
      </c>
      <c r="G288" s="39">
        <f t="shared" si="38"/>
        <v>-1</v>
      </c>
      <c r="H288" s="39">
        <f t="shared" si="37"/>
        <v>-0.03</v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0</v>
      </c>
      <c r="E289" s="39">
        <f t="shared" si="35"/>
        <v>0.01</v>
      </c>
      <c r="F289" s="39" t="str">
        <f t="shared" si="36"/>
        <v/>
      </c>
      <c r="G289" s="39">
        <f t="shared" si="38"/>
        <v>-1</v>
      </c>
      <c r="H289" s="39">
        <f t="shared" si="37"/>
        <v>-0.01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3</v>
      </c>
      <c r="D294" s="38">
        <v>1</v>
      </c>
      <c r="E294" s="39">
        <f t="shared" si="35"/>
        <v>0.03</v>
      </c>
      <c r="F294" s="39">
        <f t="shared" si="36"/>
        <v>2.0408163265306121E-2</v>
      </c>
      <c r="G294" s="39">
        <f t="shared" si="38"/>
        <v>-0.66666666666666663</v>
      </c>
      <c r="H294" s="39">
        <f t="shared" si="37"/>
        <v>-1.9999999999999997E-2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2</v>
      </c>
      <c r="E300" s="39" t="str">
        <f t="shared" si="35"/>
        <v/>
      </c>
      <c r="F300" s="39">
        <f t="shared" si="36"/>
        <v>4.0816326530612242E-2</v>
      </c>
      <c r="G300" s="39">
        <f t="shared" si="38"/>
        <v>1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12</v>
      </c>
      <c r="D302" s="38">
        <v>1</v>
      </c>
      <c r="E302" s="39">
        <f t="shared" si="39"/>
        <v>0.12</v>
      </c>
      <c r="F302" s="39">
        <f t="shared" si="40"/>
        <v>2.0408163265306121E-2</v>
      </c>
      <c r="G302" s="39">
        <f t="shared" ref="G302:G333" si="42">+IF(AND(C302=0,D302=0)," ",IF(C302=0,1,IF(D302=0,-1,(D302-C302)/C302)))</f>
        <v>-0.91666666666666663</v>
      </c>
      <c r="H302" s="39">
        <f t="shared" si="41"/>
        <v>-0.10999999999999999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</v>
      </c>
      <c r="D305" s="38">
        <v>0</v>
      </c>
      <c r="E305" s="39">
        <f t="shared" si="39"/>
        <v>0.01</v>
      </c>
      <c r="F305" s="39" t="str">
        <f t="shared" si="40"/>
        <v/>
      </c>
      <c r="G305" s="39">
        <f t="shared" si="42"/>
        <v>-1</v>
      </c>
      <c r="H305" s="39">
        <f t="shared" si="41"/>
        <v>-0.01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1</v>
      </c>
      <c r="E308" s="39" t="str">
        <f t="shared" si="39"/>
        <v/>
      </c>
      <c r="F308" s="39">
        <f t="shared" si="40"/>
        <v>2.0408163265306121E-2</v>
      </c>
      <c r="G308" s="39">
        <f t="shared" si="42"/>
        <v>1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</v>
      </c>
      <c r="D317" s="38">
        <v>0</v>
      </c>
      <c r="E317" s="39">
        <f t="shared" si="39"/>
        <v>0.01</v>
      </c>
      <c r="F317" s="39" t="str">
        <f t="shared" si="40"/>
        <v/>
      </c>
      <c r="G317" s="39">
        <f t="shared" si="42"/>
        <v>-1</v>
      </c>
      <c r="H317" s="39">
        <f t="shared" si="41"/>
        <v>-0.01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3</v>
      </c>
      <c r="D319" s="38">
        <v>0</v>
      </c>
      <c r="E319" s="39">
        <f t="shared" si="39"/>
        <v>0.03</v>
      </c>
      <c r="F319" s="39" t="str">
        <f t="shared" si="40"/>
        <v/>
      </c>
      <c r="G319" s="39">
        <f t="shared" si="42"/>
        <v>-1</v>
      </c>
      <c r="H319" s="39">
        <f t="shared" si="41"/>
        <v>-0.03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525</v>
      </c>
      <c r="D349" s="17">
        <f>SUM(D350:D576)</f>
        <v>152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-0.71047619047619048</v>
      </c>
      <c r="H349" s="18">
        <f t="shared" ref="H349:H412" si="49">+IF(OR(AND(E349=""),(G349="")),"",E349*G349)</f>
        <v>-0.71047619047619048</v>
      </c>
    </row>
    <row r="350" spans="1:8" s="40" customFormat="1" x14ac:dyDescent="0.2">
      <c r="A350" s="36"/>
      <c r="B350" s="37" t="s">
        <v>329</v>
      </c>
      <c r="C350" s="38">
        <v>9</v>
      </c>
      <c r="D350" s="38">
        <v>1</v>
      </c>
      <c r="E350" s="39">
        <f t="shared" si="47"/>
        <v>1.7142857142857144E-2</v>
      </c>
      <c r="F350" s="39">
        <f t="shared" si="48"/>
        <v>6.5789473684210523E-3</v>
      </c>
      <c r="G350" s="39">
        <f t="shared" ref="G350:G413" si="50">+IF(AND(C350=0,D350=0)," ",IF(C350=0,1,IF(D350=0,-1,(D350-C350)/C350)))</f>
        <v>-0.88888888888888884</v>
      </c>
      <c r="H350" s="39">
        <f t="shared" si="49"/>
        <v>-1.5238095238095238E-2</v>
      </c>
    </row>
    <row r="351" spans="1:8" s="40" customFormat="1" x14ac:dyDescent="0.2">
      <c r="A351" s="36"/>
      <c r="B351" s="37" t="s">
        <v>330</v>
      </c>
      <c r="C351" s="38">
        <v>1</v>
      </c>
      <c r="D351" s="38">
        <v>0</v>
      </c>
      <c r="E351" s="39">
        <f t="shared" si="47"/>
        <v>1.9047619047619048E-3</v>
      </c>
      <c r="F351" s="39" t="str">
        <f t="shared" si="48"/>
        <v/>
      </c>
      <c r="G351" s="39">
        <f t="shared" si="50"/>
        <v>-1</v>
      </c>
      <c r="H351" s="39">
        <f t="shared" si="49"/>
        <v>-1.9047619047619048E-3</v>
      </c>
    </row>
    <row r="352" spans="1:8" s="40" customFormat="1" x14ac:dyDescent="0.2">
      <c r="A352" s="36"/>
      <c r="B352" s="37" t="s">
        <v>331</v>
      </c>
      <c r="C352" s="38">
        <v>5</v>
      </c>
      <c r="D352" s="38">
        <v>0</v>
      </c>
      <c r="E352" s="39">
        <f t="shared" si="47"/>
        <v>9.5238095238095247E-3</v>
      </c>
      <c r="F352" s="39" t="str">
        <f t="shared" si="48"/>
        <v/>
      </c>
      <c r="G352" s="39">
        <f t="shared" si="50"/>
        <v>-1</v>
      </c>
      <c r="H352" s="39">
        <f t="shared" si="49"/>
        <v>-9.5238095238095247E-3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11</v>
      </c>
      <c r="D355" s="38">
        <v>4</v>
      </c>
      <c r="E355" s="39">
        <f t="shared" si="47"/>
        <v>2.0952380952380951E-2</v>
      </c>
      <c r="F355" s="39">
        <f t="shared" si="48"/>
        <v>2.6315789473684209E-2</v>
      </c>
      <c r="G355" s="39">
        <f t="shared" si="50"/>
        <v>-0.63636363636363635</v>
      </c>
      <c r="H355" s="39">
        <f t="shared" si="49"/>
        <v>-1.3333333333333332E-2</v>
      </c>
    </row>
    <row r="356" spans="1:8" s="40" customFormat="1" x14ac:dyDescent="0.2">
      <c r="A356" s="36"/>
      <c r="B356" s="37" t="s">
        <v>335</v>
      </c>
      <c r="C356" s="38">
        <v>5</v>
      </c>
      <c r="D356" s="38">
        <v>0</v>
      </c>
      <c r="E356" s="39">
        <f t="shared" si="47"/>
        <v>9.5238095238095247E-3</v>
      </c>
      <c r="F356" s="39" t="str">
        <f t="shared" si="48"/>
        <v/>
      </c>
      <c r="G356" s="39">
        <f t="shared" si="50"/>
        <v>-1</v>
      </c>
      <c r="H356" s="39">
        <f t="shared" si="49"/>
        <v>-9.5238095238095247E-3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2</v>
      </c>
      <c r="D358" s="38">
        <v>1</v>
      </c>
      <c r="E358" s="39">
        <f t="shared" si="47"/>
        <v>3.8095238095238095E-3</v>
      </c>
      <c r="F358" s="39">
        <f t="shared" si="48"/>
        <v>6.5789473684210523E-3</v>
      </c>
      <c r="G358" s="39">
        <f t="shared" si="50"/>
        <v>-0.5</v>
      </c>
      <c r="H358" s="39">
        <f t="shared" si="49"/>
        <v>-1.9047619047619048E-3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50</v>
      </c>
      <c r="D361" s="38">
        <v>7</v>
      </c>
      <c r="E361" s="39">
        <f t="shared" si="47"/>
        <v>9.5238095238095233E-2</v>
      </c>
      <c r="F361" s="39">
        <f t="shared" si="48"/>
        <v>4.6052631578947366E-2</v>
      </c>
      <c r="G361" s="39">
        <f t="shared" si="50"/>
        <v>-0.86</v>
      </c>
      <c r="H361" s="39">
        <f t="shared" si="49"/>
        <v>-8.1904761904761897E-2</v>
      </c>
    </row>
    <row r="362" spans="1:8" s="40" customFormat="1" x14ac:dyDescent="0.2">
      <c r="A362" s="36"/>
      <c r="B362" s="37" t="s">
        <v>341</v>
      </c>
      <c r="C362" s="38">
        <v>1</v>
      </c>
      <c r="D362" s="38">
        <v>0</v>
      </c>
      <c r="E362" s="39">
        <f t="shared" si="47"/>
        <v>1.9047619047619048E-3</v>
      </c>
      <c r="F362" s="39" t="str">
        <f t="shared" si="48"/>
        <v/>
      </c>
      <c r="G362" s="39">
        <f t="shared" si="50"/>
        <v>-1</v>
      </c>
      <c r="H362" s="39">
        <f t="shared" si="49"/>
        <v>-1.9047619047619048E-3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12</v>
      </c>
      <c r="D364" s="38">
        <v>0</v>
      </c>
      <c r="E364" s="39">
        <f t="shared" si="47"/>
        <v>2.2857142857142857E-2</v>
      </c>
      <c r="F364" s="39" t="str">
        <f t="shared" si="48"/>
        <v/>
      </c>
      <c r="G364" s="39">
        <f t="shared" si="50"/>
        <v>-1</v>
      </c>
      <c r="H364" s="39">
        <f t="shared" si="49"/>
        <v>-2.2857142857142857E-2</v>
      </c>
    </row>
    <row r="365" spans="1:8" s="40" customFormat="1" x14ac:dyDescent="0.2">
      <c r="A365" s="36"/>
      <c r="B365" s="37" t="s">
        <v>344</v>
      </c>
      <c r="C365" s="38">
        <v>4</v>
      </c>
      <c r="D365" s="38">
        <v>0</v>
      </c>
      <c r="E365" s="39">
        <f t="shared" si="47"/>
        <v>7.619047619047619E-3</v>
      </c>
      <c r="F365" s="39" t="str">
        <f t="shared" si="48"/>
        <v/>
      </c>
      <c r="G365" s="39">
        <f t="shared" si="50"/>
        <v>-1</v>
      </c>
      <c r="H365" s="39">
        <f t="shared" si="49"/>
        <v>-7.619047619047619E-3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2</v>
      </c>
      <c r="D369" s="38">
        <v>0</v>
      </c>
      <c r="E369" s="39">
        <f t="shared" si="47"/>
        <v>3.8095238095238095E-3</v>
      </c>
      <c r="F369" s="39" t="str">
        <f t="shared" si="48"/>
        <v/>
      </c>
      <c r="G369" s="39">
        <f t="shared" si="50"/>
        <v>-1</v>
      </c>
      <c r="H369" s="39">
        <f t="shared" si="49"/>
        <v>-3.8095238095238095E-3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4</v>
      </c>
      <c r="D372" s="38">
        <v>1</v>
      </c>
      <c r="E372" s="39">
        <f t="shared" si="47"/>
        <v>7.619047619047619E-3</v>
      </c>
      <c r="F372" s="39">
        <f t="shared" si="48"/>
        <v>6.5789473684210523E-3</v>
      </c>
      <c r="G372" s="39">
        <f t="shared" si="50"/>
        <v>-0.75</v>
      </c>
      <c r="H372" s="39">
        <f t="shared" si="49"/>
        <v>-5.7142857142857143E-3</v>
      </c>
    </row>
    <row r="373" spans="1:8" s="40" customFormat="1" x14ac:dyDescent="0.2">
      <c r="A373" s="36"/>
      <c r="B373" s="37" t="s">
        <v>352</v>
      </c>
      <c r="C373" s="38">
        <v>5</v>
      </c>
      <c r="D373" s="38">
        <v>4</v>
      </c>
      <c r="E373" s="39">
        <f t="shared" si="47"/>
        <v>9.5238095238095247E-3</v>
      </c>
      <c r="F373" s="39">
        <f t="shared" si="48"/>
        <v>2.6315789473684209E-2</v>
      </c>
      <c r="G373" s="39">
        <f t="shared" si="50"/>
        <v>-0.2</v>
      </c>
      <c r="H373" s="39">
        <f t="shared" si="49"/>
        <v>-1.904761904761905E-3</v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14</v>
      </c>
      <c r="D378" s="38">
        <v>0</v>
      </c>
      <c r="E378" s="39">
        <f t="shared" si="47"/>
        <v>2.6666666666666668E-2</v>
      </c>
      <c r="F378" s="39" t="str">
        <f t="shared" si="48"/>
        <v/>
      </c>
      <c r="G378" s="39">
        <f t="shared" si="50"/>
        <v>-1</v>
      </c>
      <c r="H378" s="39">
        <f t="shared" si="49"/>
        <v>-2.6666666666666668E-2</v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0</v>
      </c>
      <c r="E383" s="39" t="str">
        <f t="shared" si="47"/>
        <v/>
      </c>
      <c r="F383" s="39" t="str">
        <f t="shared" si="48"/>
        <v/>
      </c>
      <c r="G383" s="39" t="str">
        <f t="shared" si="50"/>
        <v xml:space="preserve"> 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64</v>
      </c>
      <c r="D384" s="38">
        <v>4</v>
      </c>
      <c r="E384" s="39">
        <f t="shared" si="47"/>
        <v>0.1219047619047619</v>
      </c>
      <c r="F384" s="39">
        <f t="shared" si="48"/>
        <v>2.6315789473684209E-2</v>
      </c>
      <c r="G384" s="39">
        <f t="shared" si="50"/>
        <v>-0.9375</v>
      </c>
      <c r="H384" s="39">
        <f t="shared" si="49"/>
        <v>-0.11428571428571428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1</v>
      </c>
      <c r="D386" s="38">
        <v>0</v>
      </c>
      <c r="E386" s="39">
        <f t="shared" si="47"/>
        <v>1.9047619047619048E-3</v>
      </c>
      <c r="F386" s="39" t="str">
        <f t="shared" si="48"/>
        <v/>
      </c>
      <c r="G386" s="39">
        <f t="shared" si="50"/>
        <v>-1</v>
      </c>
      <c r="H386" s="39">
        <f t="shared" si="49"/>
        <v>-1.9047619047619048E-3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3</v>
      </c>
      <c r="D388" s="38">
        <v>4</v>
      </c>
      <c r="E388" s="39">
        <f t="shared" si="47"/>
        <v>5.7142857142857143E-3</v>
      </c>
      <c r="F388" s="39">
        <f t="shared" si="48"/>
        <v>2.6315789473684209E-2</v>
      </c>
      <c r="G388" s="39">
        <f t="shared" si="50"/>
        <v>0.33333333333333331</v>
      </c>
      <c r="H388" s="39">
        <f t="shared" si="49"/>
        <v>1.9047619047619048E-3</v>
      </c>
    </row>
    <row r="389" spans="1:8" s="40" customFormat="1" x14ac:dyDescent="0.2">
      <c r="A389" s="36"/>
      <c r="B389" s="37" t="s">
        <v>368</v>
      </c>
      <c r="C389" s="38">
        <v>3</v>
      </c>
      <c r="D389" s="38">
        <v>0</v>
      </c>
      <c r="E389" s="39">
        <f t="shared" si="47"/>
        <v>5.7142857142857143E-3</v>
      </c>
      <c r="F389" s="39" t="str">
        <f t="shared" si="48"/>
        <v/>
      </c>
      <c r="G389" s="39">
        <f t="shared" si="50"/>
        <v>-1</v>
      </c>
      <c r="H389" s="39">
        <f t="shared" si="49"/>
        <v>-5.7142857142857143E-3</v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13</v>
      </c>
      <c r="D391" s="38">
        <v>3</v>
      </c>
      <c r="E391" s="39">
        <f t="shared" si="47"/>
        <v>2.4761904761904763E-2</v>
      </c>
      <c r="F391" s="39">
        <f t="shared" si="48"/>
        <v>1.9736842105263157E-2</v>
      </c>
      <c r="G391" s="39">
        <f t="shared" si="50"/>
        <v>-0.76923076923076927</v>
      </c>
      <c r="H391" s="39">
        <f t="shared" si="49"/>
        <v>-1.9047619047619049E-2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122</v>
      </c>
      <c r="D395" s="38">
        <v>47</v>
      </c>
      <c r="E395" s="39">
        <f t="shared" si="47"/>
        <v>0.23238095238095238</v>
      </c>
      <c r="F395" s="39">
        <f t="shared" si="48"/>
        <v>0.30921052631578949</v>
      </c>
      <c r="G395" s="39">
        <f t="shared" si="50"/>
        <v>-0.61475409836065575</v>
      </c>
      <c r="H395" s="39">
        <f t="shared" si="49"/>
        <v>-0.14285714285714285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10</v>
      </c>
      <c r="D397" s="38">
        <v>1</v>
      </c>
      <c r="E397" s="39">
        <f t="shared" si="47"/>
        <v>1.9047619047619049E-2</v>
      </c>
      <c r="F397" s="39">
        <f t="shared" si="48"/>
        <v>6.5789473684210523E-3</v>
      </c>
      <c r="G397" s="39">
        <f t="shared" si="50"/>
        <v>-0.9</v>
      </c>
      <c r="H397" s="39">
        <f t="shared" si="49"/>
        <v>-1.7142857142857144E-2</v>
      </c>
    </row>
    <row r="398" spans="1:8" s="40" customFormat="1" x14ac:dyDescent="0.2">
      <c r="A398" s="36"/>
      <c r="B398" s="37" t="s">
        <v>377</v>
      </c>
      <c r="C398" s="38">
        <v>8</v>
      </c>
      <c r="D398" s="38">
        <v>8</v>
      </c>
      <c r="E398" s="39">
        <f t="shared" si="47"/>
        <v>1.5238095238095238E-2</v>
      </c>
      <c r="F398" s="39">
        <f t="shared" si="48"/>
        <v>5.2631578947368418E-2</v>
      </c>
      <c r="G398" s="39">
        <f t="shared" si="50"/>
        <v>0</v>
      </c>
      <c r="H398" s="39">
        <f t="shared" si="49"/>
        <v>0</v>
      </c>
    </row>
    <row r="399" spans="1:8" s="40" customFormat="1" x14ac:dyDescent="0.2">
      <c r="A399" s="36"/>
      <c r="B399" s="37" t="s">
        <v>378</v>
      </c>
      <c r="C399" s="38">
        <v>27</v>
      </c>
      <c r="D399" s="38">
        <v>5</v>
      </c>
      <c r="E399" s="39">
        <f t="shared" si="47"/>
        <v>5.1428571428571428E-2</v>
      </c>
      <c r="F399" s="39">
        <f t="shared" si="48"/>
        <v>3.2894736842105261E-2</v>
      </c>
      <c r="G399" s="39">
        <f t="shared" si="50"/>
        <v>-0.81481481481481477</v>
      </c>
      <c r="H399" s="39">
        <f t="shared" si="49"/>
        <v>-4.1904761904761903E-2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2</v>
      </c>
      <c r="D408" s="38">
        <v>0</v>
      </c>
      <c r="E408" s="39">
        <f t="shared" si="47"/>
        <v>3.8095238095238095E-3</v>
      </c>
      <c r="F408" s="39" t="str">
        <f t="shared" si="48"/>
        <v/>
      </c>
      <c r="G408" s="39">
        <f t="shared" si="50"/>
        <v>-1</v>
      </c>
      <c r="H408" s="39">
        <f t="shared" si="49"/>
        <v>-3.8095238095238095E-3</v>
      </c>
    </row>
    <row r="409" spans="1:8" s="40" customFormat="1" x14ac:dyDescent="0.2">
      <c r="A409" s="36"/>
      <c r="B409" s="37" t="s">
        <v>388</v>
      </c>
      <c r="C409" s="38">
        <v>5</v>
      </c>
      <c r="D409" s="38">
        <v>0</v>
      </c>
      <c r="E409" s="39">
        <f t="shared" si="47"/>
        <v>9.5238095238095247E-3</v>
      </c>
      <c r="F409" s="39" t="str">
        <f t="shared" si="48"/>
        <v/>
      </c>
      <c r="G409" s="39">
        <f t="shared" si="50"/>
        <v>-1</v>
      </c>
      <c r="H409" s="39">
        <f t="shared" si="49"/>
        <v>-9.5238095238095247E-3</v>
      </c>
    </row>
    <row r="410" spans="1:8" s="40" customFormat="1" x14ac:dyDescent="0.2">
      <c r="A410" s="36"/>
      <c r="B410" s="37" t="s">
        <v>389</v>
      </c>
      <c r="C410" s="38">
        <v>5</v>
      </c>
      <c r="D410" s="38">
        <v>2</v>
      </c>
      <c r="E410" s="39">
        <f t="shared" si="47"/>
        <v>9.5238095238095247E-3</v>
      </c>
      <c r="F410" s="39">
        <f t="shared" si="48"/>
        <v>1.3157894736842105E-2</v>
      </c>
      <c r="G410" s="39">
        <f t="shared" si="50"/>
        <v>-0.6</v>
      </c>
      <c r="H410" s="39">
        <f t="shared" si="49"/>
        <v>-5.7142857142857143E-3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5</v>
      </c>
      <c r="D412" s="38">
        <v>1</v>
      </c>
      <c r="E412" s="39">
        <f t="shared" si="47"/>
        <v>9.5238095238095247E-3</v>
      </c>
      <c r="F412" s="39">
        <f t="shared" si="48"/>
        <v>6.5789473684210523E-3</v>
      </c>
      <c r="G412" s="39">
        <f t="shared" si="50"/>
        <v>-0.8</v>
      </c>
      <c r="H412" s="39">
        <f t="shared" si="49"/>
        <v>-7.6190476190476199E-3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0</v>
      </c>
      <c r="E413" s="39">
        <f t="shared" ref="E413:E476" si="51">+IF(C413=0,"",C413/C$349)</f>
        <v>1.9047619047619048E-3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-1.9047619047619048E-3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14</v>
      </c>
      <c r="D420" s="38">
        <v>9</v>
      </c>
      <c r="E420" s="39">
        <f t="shared" si="51"/>
        <v>2.6666666666666668E-2</v>
      </c>
      <c r="F420" s="39">
        <f t="shared" si="52"/>
        <v>5.921052631578947E-2</v>
      </c>
      <c r="G420" s="39">
        <f t="shared" si="54"/>
        <v>-0.35714285714285715</v>
      </c>
      <c r="H420" s="39">
        <f t="shared" si="53"/>
        <v>-9.5238095238095247E-3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2</v>
      </c>
      <c r="D426" s="38">
        <v>0</v>
      </c>
      <c r="E426" s="39">
        <f t="shared" si="51"/>
        <v>3.8095238095238095E-3</v>
      </c>
      <c r="F426" s="39" t="str">
        <f t="shared" si="52"/>
        <v/>
      </c>
      <c r="G426" s="39">
        <f t="shared" si="54"/>
        <v>-1</v>
      </c>
      <c r="H426" s="39">
        <f t="shared" si="53"/>
        <v>-3.8095238095238095E-3</v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29</v>
      </c>
      <c r="D432" s="38">
        <v>3</v>
      </c>
      <c r="E432" s="39">
        <f t="shared" si="51"/>
        <v>5.5238095238095239E-2</v>
      </c>
      <c r="F432" s="39">
        <f t="shared" si="52"/>
        <v>1.9736842105263157E-2</v>
      </c>
      <c r="G432" s="39">
        <f t="shared" si="54"/>
        <v>-0.89655172413793105</v>
      </c>
      <c r="H432" s="39">
        <f t="shared" si="53"/>
        <v>-4.9523809523809526E-2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4</v>
      </c>
      <c r="D434" s="38">
        <v>0</v>
      </c>
      <c r="E434" s="39">
        <f t="shared" si="51"/>
        <v>7.619047619047619E-3</v>
      </c>
      <c r="F434" s="39" t="str">
        <f t="shared" si="52"/>
        <v/>
      </c>
      <c r="G434" s="39">
        <f t="shared" si="54"/>
        <v>-1</v>
      </c>
      <c r="H434" s="39">
        <f t="shared" si="53"/>
        <v>-7.619047619047619E-3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1</v>
      </c>
      <c r="D441" s="38">
        <v>0</v>
      </c>
      <c r="E441" s="39">
        <f t="shared" si="51"/>
        <v>1.9047619047619048E-3</v>
      </c>
      <c r="F441" s="39" t="str">
        <f t="shared" si="52"/>
        <v/>
      </c>
      <c r="G441" s="39">
        <f t="shared" si="54"/>
        <v>-1</v>
      </c>
      <c r="H441" s="39">
        <f t="shared" si="53"/>
        <v>-1.9047619047619048E-3</v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1</v>
      </c>
      <c r="D443" s="38">
        <v>0</v>
      </c>
      <c r="E443" s="39">
        <f t="shared" si="51"/>
        <v>1.9047619047619048E-3</v>
      </c>
      <c r="F443" s="39" t="str">
        <f t="shared" si="52"/>
        <v/>
      </c>
      <c r="G443" s="39">
        <f t="shared" si="54"/>
        <v>-1</v>
      </c>
      <c r="H443" s="39">
        <f t="shared" si="53"/>
        <v>-1.9047619047619048E-3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2</v>
      </c>
      <c r="D445" s="38">
        <v>2</v>
      </c>
      <c r="E445" s="39">
        <f t="shared" si="51"/>
        <v>3.8095238095238095E-3</v>
      </c>
      <c r="F445" s="39">
        <f t="shared" si="52"/>
        <v>1.3157894736842105E-2</v>
      </c>
      <c r="G445" s="39">
        <f t="shared" si="54"/>
        <v>0</v>
      </c>
      <c r="H445" s="39">
        <f t="shared" si="53"/>
        <v>0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2</v>
      </c>
      <c r="D450" s="38">
        <v>0</v>
      </c>
      <c r="E450" s="39">
        <f t="shared" si="51"/>
        <v>3.8095238095238095E-3</v>
      </c>
      <c r="F450" s="39" t="str">
        <f t="shared" si="52"/>
        <v/>
      </c>
      <c r="G450" s="39">
        <f t="shared" si="54"/>
        <v>-1</v>
      </c>
      <c r="H450" s="39">
        <f t="shared" si="53"/>
        <v>-3.8095238095238095E-3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1</v>
      </c>
      <c r="D455" s="38">
        <v>0</v>
      </c>
      <c r="E455" s="39">
        <f t="shared" si="51"/>
        <v>1.9047619047619048E-3</v>
      </c>
      <c r="F455" s="39" t="str">
        <f t="shared" si="52"/>
        <v/>
      </c>
      <c r="G455" s="39">
        <f t="shared" si="54"/>
        <v>-1</v>
      </c>
      <c r="H455" s="39">
        <f t="shared" si="53"/>
        <v>-1.9047619047619048E-3</v>
      </c>
    </row>
    <row r="456" spans="1:8" s="40" customFormat="1" x14ac:dyDescent="0.2">
      <c r="A456" s="36"/>
      <c r="B456" s="37" t="s">
        <v>435</v>
      </c>
      <c r="C456" s="38">
        <v>1</v>
      </c>
      <c r="D456" s="38">
        <v>1</v>
      </c>
      <c r="E456" s="39">
        <f t="shared" si="51"/>
        <v>1.9047619047619048E-3</v>
      </c>
      <c r="F456" s="39">
        <f t="shared" si="52"/>
        <v>6.5789473684210523E-3</v>
      </c>
      <c r="G456" s="39">
        <f t="shared" si="54"/>
        <v>0</v>
      </c>
      <c r="H456" s="39">
        <f t="shared" si="53"/>
        <v>0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1</v>
      </c>
      <c r="E458" s="39" t="str">
        <f t="shared" si="51"/>
        <v/>
      </c>
      <c r="F458" s="39">
        <f t="shared" si="52"/>
        <v>6.5789473684210523E-3</v>
      </c>
      <c r="G458" s="39">
        <f t="shared" si="54"/>
        <v>1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3</v>
      </c>
      <c r="D461" s="38">
        <v>0</v>
      </c>
      <c r="E461" s="39">
        <f t="shared" si="51"/>
        <v>5.7142857142857143E-3</v>
      </c>
      <c r="F461" s="39" t="str">
        <f t="shared" si="52"/>
        <v/>
      </c>
      <c r="G461" s="39">
        <f t="shared" si="54"/>
        <v>-1</v>
      </c>
      <c r="H461" s="39">
        <f t="shared" si="53"/>
        <v>-5.7142857142857143E-3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1</v>
      </c>
      <c r="D463" s="38">
        <v>0</v>
      </c>
      <c r="E463" s="39">
        <f t="shared" si="51"/>
        <v>1.9047619047619048E-3</v>
      </c>
      <c r="F463" s="39" t="str">
        <f t="shared" si="52"/>
        <v/>
      </c>
      <c r="G463" s="39">
        <f t="shared" si="54"/>
        <v>-1</v>
      </c>
      <c r="H463" s="39">
        <f t="shared" si="53"/>
        <v>-1.9047619047619048E-3</v>
      </c>
    </row>
    <row r="464" spans="1:8" s="40" customFormat="1" x14ac:dyDescent="0.2">
      <c r="A464" s="36"/>
      <c r="B464" s="37" t="s">
        <v>443</v>
      </c>
      <c r="C464" s="38">
        <v>2</v>
      </c>
      <c r="D464" s="38">
        <v>0</v>
      </c>
      <c r="E464" s="39">
        <f t="shared" si="51"/>
        <v>3.8095238095238095E-3</v>
      </c>
      <c r="F464" s="39" t="str">
        <f t="shared" si="52"/>
        <v/>
      </c>
      <c r="G464" s="39">
        <f t="shared" si="54"/>
        <v>-1</v>
      </c>
      <c r="H464" s="39">
        <f t="shared" si="53"/>
        <v>-3.8095238095238095E-3</v>
      </c>
    </row>
    <row r="465" spans="1:8" s="40" customFormat="1" x14ac:dyDescent="0.2">
      <c r="A465" s="36"/>
      <c r="B465" s="37" t="s">
        <v>444</v>
      </c>
      <c r="C465" s="38">
        <v>2</v>
      </c>
      <c r="D465" s="38">
        <v>0</v>
      </c>
      <c r="E465" s="39">
        <f t="shared" si="51"/>
        <v>3.8095238095238095E-3</v>
      </c>
      <c r="F465" s="39" t="str">
        <f t="shared" si="52"/>
        <v/>
      </c>
      <c r="G465" s="39">
        <f t="shared" si="54"/>
        <v>-1</v>
      </c>
      <c r="H465" s="39">
        <f t="shared" si="53"/>
        <v>-3.8095238095238095E-3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</v>
      </c>
      <c r="D468" s="38">
        <v>0</v>
      </c>
      <c r="E468" s="39">
        <f t="shared" si="51"/>
        <v>1.9047619047619048E-3</v>
      </c>
      <c r="F468" s="39" t="str">
        <f t="shared" si="52"/>
        <v/>
      </c>
      <c r="G468" s="39">
        <f t="shared" si="54"/>
        <v>-1</v>
      </c>
      <c r="H468" s="39">
        <f t="shared" si="53"/>
        <v>-1.9047619047619048E-3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2</v>
      </c>
      <c r="D471" s="38">
        <v>12</v>
      </c>
      <c r="E471" s="39">
        <f t="shared" si="51"/>
        <v>3.8095238095238095E-3</v>
      </c>
      <c r="F471" s="39">
        <f t="shared" si="52"/>
        <v>7.8947368421052627E-2</v>
      </c>
      <c r="G471" s="39">
        <f t="shared" si="54"/>
        <v>5</v>
      </c>
      <c r="H471" s="39">
        <f t="shared" si="53"/>
        <v>1.9047619047619049E-2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</v>
      </c>
      <c r="E472" s="39" t="str">
        <f t="shared" si="51"/>
        <v/>
      </c>
      <c r="F472" s="39">
        <f t="shared" si="52"/>
        <v>6.5789473684210523E-3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3</v>
      </c>
      <c r="D479" s="38">
        <v>0</v>
      </c>
      <c r="E479" s="39">
        <f t="shared" si="55"/>
        <v>5.7142857142857143E-3</v>
      </c>
      <c r="F479" s="39" t="str">
        <f t="shared" si="56"/>
        <v/>
      </c>
      <c r="G479" s="39">
        <f t="shared" si="58"/>
        <v>-1</v>
      </c>
      <c r="H479" s="39">
        <f t="shared" si="57"/>
        <v>-5.7142857142857143E-3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1</v>
      </c>
      <c r="D483" s="38">
        <v>0</v>
      </c>
      <c r="E483" s="39">
        <f t="shared" si="55"/>
        <v>1.9047619047619048E-3</v>
      </c>
      <c r="F483" s="39" t="str">
        <f t="shared" si="56"/>
        <v/>
      </c>
      <c r="G483" s="39">
        <f t="shared" si="58"/>
        <v>-1</v>
      </c>
      <c r="H483" s="39">
        <f t="shared" si="57"/>
        <v>-1.9047619047619048E-3</v>
      </c>
    </row>
    <row r="484" spans="1:8" s="40" customFormat="1" x14ac:dyDescent="0.2">
      <c r="A484" s="36"/>
      <c r="B484" s="37" t="s">
        <v>463</v>
      </c>
      <c r="C484" s="38">
        <v>1</v>
      </c>
      <c r="D484" s="38">
        <v>1</v>
      </c>
      <c r="E484" s="39">
        <f t="shared" si="55"/>
        <v>1.9047619047619048E-3</v>
      </c>
      <c r="F484" s="39">
        <f t="shared" si="56"/>
        <v>6.5789473684210523E-3</v>
      </c>
      <c r="G484" s="39">
        <f t="shared" si="58"/>
        <v>0</v>
      </c>
      <c r="H484" s="39">
        <f t="shared" si="57"/>
        <v>0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1</v>
      </c>
      <c r="D489" s="38">
        <v>0</v>
      </c>
      <c r="E489" s="39">
        <f t="shared" si="55"/>
        <v>1.9047619047619048E-3</v>
      </c>
      <c r="F489" s="39" t="str">
        <f t="shared" si="56"/>
        <v/>
      </c>
      <c r="G489" s="39">
        <f t="shared" si="58"/>
        <v>-1</v>
      </c>
      <c r="H489" s="39">
        <f t="shared" si="57"/>
        <v>-1.9047619047619048E-3</v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3</v>
      </c>
      <c r="E500" s="39" t="str">
        <f t="shared" si="55"/>
        <v/>
      </c>
      <c r="F500" s="39">
        <f t="shared" si="56"/>
        <v>1.9736842105263157E-2</v>
      </c>
      <c r="G500" s="39">
        <f t="shared" si="58"/>
        <v>1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4</v>
      </c>
      <c r="D510" s="38">
        <v>2</v>
      </c>
      <c r="E510" s="39">
        <f t="shared" si="55"/>
        <v>7.619047619047619E-3</v>
      </c>
      <c r="F510" s="39">
        <f t="shared" si="56"/>
        <v>1.3157894736842105E-2</v>
      </c>
      <c r="G510" s="39">
        <f t="shared" si="58"/>
        <v>-0.5</v>
      </c>
      <c r="H510" s="39">
        <f t="shared" si="57"/>
        <v>-3.8095238095238095E-3</v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1</v>
      </c>
      <c r="E511" s="39" t="str">
        <f t="shared" si="55"/>
        <v/>
      </c>
      <c r="F511" s="39">
        <f t="shared" si="56"/>
        <v>6.5789473684210523E-3</v>
      </c>
      <c r="G511" s="39">
        <f t="shared" si="58"/>
        <v>1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2</v>
      </c>
      <c r="D515" s="38">
        <v>0</v>
      </c>
      <c r="E515" s="39">
        <f t="shared" si="55"/>
        <v>3.8095238095238095E-3</v>
      </c>
      <c r="F515" s="39" t="str">
        <f t="shared" si="56"/>
        <v/>
      </c>
      <c r="G515" s="39">
        <f t="shared" si="58"/>
        <v>-1</v>
      </c>
      <c r="H515" s="39">
        <f t="shared" si="57"/>
        <v>-3.8095238095238095E-3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3</v>
      </c>
      <c r="D535" s="38">
        <v>1</v>
      </c>
      <c r="E535" s="39">
        <f t="shared" si="55"/>
        <v>5.7142857142857143E-3</v>
      </c>
      <c r="F535" s="39">
        <f t="shared" si="56"/>
        <v>6.5789473684210523E-3</v>
      </c>
      <c r="G535" s="39">
        <f t="shared" si="58"/>
        <v>-0.66666666666666663</v>
      </c>
      <c r="H535" s="39">
        <f t="shared" si="57"/>
        <v>-3.8095238095238095E-3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0</v>
      </c>
      <c r="E538" s="39" t="str">
        <f t="shared" si="55"/>
        <v/>
      </c>
      <c r="F538" s="39" t="str">
        <f t="shared" si="56"/>
        <v/>
      </c>
      <c r="G538" s="39" t="str">
        <f t="shared" si="58"/>
        <v xml:space="preserve"> 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1</v>
      </c>
      <c r="D551" s="38">
        <v>0</v>
      </c>
      <c r="E551" s="39">
        <f t="shared" si="59"/>
        <v>1.9047619047619048E-3</v>
      </c>
      <c r="F551" s="39" t="str">
        <f t="shared" si="60"/>
        <v/>
      </c>
      <c r="G551" s="39">
        <f t="shared" si="62"/>
        <v>-1</v>
      </c>
      <c r="H551" s="39">
        <f t="shared" si="61"/>
        <v>-1.9047619047619048E-3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21</v>
      </c>
      <c r="D554" s="38">
        <v>6</v>
      </c>
      <c r="E554" s="39">
        <f t="shared" si="59"/>
        <v>0.04</v>
      </c>
      <c r="F554" s="39">
        <f t="shared" si="60"/>
        <v>3.9473684210526314E-2</v>
      </c>
      <c r="G554" s="39">
        <f t="shared" si="62"/>
        <v>-0.7142857142857143</v>
      </c>
      <c r="H554" s="39">
        <f t="shared" si="61"/>
        <v>-2.8571428571428574E-2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</v>
      </c>
      <c r="D559" s="38">
        <v>0</v>
      </c>
      <c r="E559" s="39">
        <f t="shared" si="59"/>
        <v>7.619047619047619E-3</v>
      </c>
      <c r="F559" s="39" t="str">
        <f t="shared" si="60"/>
        <v/>
      </c>
      <c r="G559" s="39">
        <f t="shared" si="62"/>
        <v>-1</v>
      </c>
      <c r="H559" s="39">
        <f t="shared" si="61"/>
        <v>-7.619047619047619E-3</v>
      </c>
    </row>
    <row r="560" spans="1:8" s="40" customFormat="1" ht="25.5" x14ac:dyDescent="0.2">
      <c r="A560" s="36"/>
      <c r="B560" s="37" t="s">
        <v>539</v>
      </c>
      <c r="C560" s="38">
        <v>1</v>
      </c>
      <c r="D560" s="38">
        <v>0</v>
      </c>
      <c r="E560" s="39">
        <f t="shared" si="59"/>
        <v>1.9047619047619048E-3</v>
      </c>
      <c r="F560" s="39" t="str">
        <f t="shared" si="60"/>
        <v/>
      </c>
      <c r="G560" s="39">
        <f t="shared" si="62"/>
        <v>-1</v>
      </c>
      <c r="H560" s="39">
        <f t="shared" si="61"/>
        <v>-1.9047619047619048E-3</v>
      </c>
    </row>
    <row r="561" spans="1:8" s="40" customFormat="1" x14ac:dyDescent="0.2">
      <c r="A561" s="36"/>
      <c r="B561" s="37" t="s">
        <v>540</v>
      </c>
      <c r="C561" s="38">
        <v>10</v>
      </c>
      <c r="D561" s="38">
        <v>14</v>
      </c>
      <c r="E561" s="39">
        <f t="shared" si="59"/>
        <v>1.9047619047619049E-2</v>
      </c>
      <c r="F561" s="39">
        <f t="shared" si="60"/>
        <v>9.2105263157894732E-2</v>
      </c>
      <c r="G561" s="39">
        <f t="shared" si="62"/>
        <v>0.4</v>
      </c>
      <c r="H561" s="39">
        <f t="shared" si="61"/>
        <v>7.6190476190476199E-3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</v>
      </c>
      <c r="D568" s="38">
        <v>1</v>
      </c>
      <c r="E568" s="39">
        <f t="shared" si="59"/>
        <v>3.8095238095238095E-3</v>
      </c>
      <c r="F568" s="39">
        <f t="shared" si="60"/>
        <v>6.5789473684210523E-3</v>
      </c>
      <c r="G568" s="39">
        <f t="shared" si="62"/>
        <v>-0.5</v>
      </c>
      <c r="H568" s="39">
        <f t="shared" si="61"/>
        <v>-1.9047619047619048E-3</v>
      </c>
    </row>
    <row r="569" spans="1:8" s="40" customFormat="1" x14ac:dyDescent="0.2">
      <c r="A569" s="36"/>
      <c r="B569" s="37" t="s">
        <v>548</v>
      </c>
      <c r="C569" s="38">
        <v>9</v>
      </c>
      <c r="D569" s="38">
        <v>1</v>
      </c>
      <c r="E569" s="39">
        <f t="shared" si="59"/>
        <v>1.7142857142857144E-2</v>
      </c>
      <c r="F569" s="39">
        <f t="shared" si="60"/>
        <v>6.5789473684210523E-3</v>
      </c>
      <c r="G569" s="39">
        <f t="shared" si="62"/>
        <v>-0.88888888888888884</v>
      </c>
      <c r="H569" s="39">
        <f t="shared" si="61"/>
        <v>-1.5238095238095238E-2</v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90</v>
      </c>
      <c r="D582" s="17">
        <f>SUM(D583:D609)</f>
        <v>59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-0.34444444444444444</v>
      </c>
      <c r="H582" s="18">
        <f t="shared" ref="H582:H609" si="65">+IF(OR(AND(E582=""),(G582="")),"",E582*G582)</f>
        <v>-0.34444444444444444</v>
      </c>
    </row>
    <row r="583" spans="1:8" s="40" customFormat="1" x14ac:dyDescent="0.2">
      <c r="A583" s="36"/>
      <c r="B583" s="37" t="s">
        <v>556</v>
      </c>
      <c r="C583" s="38">
        <v>2</v>
      </c>
      <c r="D583" s="38">
        <v>0</v>
      </c>
      <c r="E583" s="39">
        <f t="shared" si="63"/>
        <v>2.2222222222222223E-2</v>
      </c>
      <c r="F583" s="39" t="str">
        <f t="shared" si="64"/>
        <v/>
      </c>
      <c r="G583" s="39">
        <f t="shared" ref="G583:G609" si="66">+IF(AND(C583=0,D583=0)," ",IF(C583=0,1,IF(D583=0,-1,(D583-C583)/C583)))</f>
        <v>-1</v>
      </c>
      <c r="H583" s="39">
        <f t="shared" si="65"/>
        <v>-2.2222222222222223E-2</v>
      </c>
    </row>
    <row r="584" spans="1:8" s="40" customFormat="1" x14ac:dyDescent="0.2">
      <c r="A584" s="36"/>
      <c r="B584" s="37" t="s">
        <v>557</v>
      </c>
      <c r="C584" s="38">
        <v>5</v>
      </c>
      <c r="D584" s="38">
        <v>9</v>
      </c>
      <c r="E584" s="39">
        <f t="shared" si="63"/>
        <v>5.5555555555555552E-2</v>
      </c>
      <c r="F584" s="39">
        <f t="shared" si="64"/>
        <v>0.15254237288135594</v>
      </c>
      <c r="G584" s="39">
        <f t="shared" si="66"/>
        <v>0.8</v>
      </c>
      <c r="H584" s="39">
        <f t="shared" si="65"/>
        <v>4.4444444444444446E-2</v>
      </c>
    </row>
    <row r="585" spans="1:8" s="40" customFormat="1" ht="25.5" x14ac:dyDescent="0.2">
      <c r="A585" s="36"/>
      <c r="B585" s="37" t="s">
        <v>558</v>
      </c>
      <c r="C585" s="38">
        <v>5</v>
      </c>
      <c r="D585" s="38">
        <v>6</v>
      </c>
      <c r="E585" s="39">
        <f t="shared" si="63"/>
        <v>5.5555555555555552E-2</v>
      </c>
      <c r="F585" s="39">
        <f t="shared" si="64"/>
        <v>0.10169491525423729</v>
      </c>
      <c r="G585" s="39">
        <f t="shared" si="66"/>
        <v>0.2</v>
      </c>
      <c r="H585" s="39">
        <f t="shared" si="65"/>
        <v>1.1111111111111112E-2</v>
      </c>
    </row>
    <row r="586" spans="1:8" s="40" customFormat="1" x14ac:dyDescent="0.2">
      <c r="A586" s="36"/>
      <c r="B586" s="37" t="s">
        <v>559</v>
      </c>
      <c r="C586" s="38">
        <v>37</v>
      </c>
      <c r="D586" s="38">
        <v>2</v>
      </c>
      <c r="E586" s="39">
        <f t="shared" si="63"/>
        <v>0.41111111111111109</v>
      </c>
      <c r="F586" s="39">
        <f t="shared" si="64"/>
        <v>3.3898305084745763E-2</v>
      </c>
      <c r="G586" s="39">
        <f t="shared" si="66"/>
        <v>-0.94594594594594594</v>
      </c>
      <c r="H586" s="39">
        <f t="shared" si="65"/>
        <v>-0.3888888888888889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13</v>
      </c>
      <c r="D597" s="38">
        <v>0</v>
      </c>
      <c r="E597" s="39">
        <f t="shared" si="63"/>
        <v>0.14444444444444443</v>
      </c>
      <c r="F597" s="39" t="str">
        <f t="shared" si="64"/>
        <v/>
      </c>
      <c r="G597" s="39">
        <f t="shared" si="66"/>
        <v>-1</v>
      </c>
      <c r="H597" s="39">
        <f t="shared" si="65"/>
        <v>-0.14444444444444443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10</v>
      </c>
      <c r="D600" s="38">
        <v>23</v>
      </c>
      <c r="E600" s="39">
        <f t="shared" si="63"/>
        <v>0.1111111111111111</v>
      </c>
      <c r="F600" s="39">
        <f t="shared" si="64"/>
        <v>0.38983050847457629</v>
      </c>
      <c r="G600" s="39">
        <f t="shared" si="66"/>
        <v>1.3</v>
      </c>
      <c r="H600" s="39">
        <f t="shared" si="65"/>
        <v>0.14444444444444443</v>
      </c>
    </row>
    <row r="601" spans="1:8" s="40" customFormat="1" x14ac:dyDescent="0.2">
      <c r="A601" s="36"/>
      <c r="B601" s="37" t="s">
        <v>574</v>
      </c>
      <c r="C601" s="38">
        <v>2</v>
      </c>
      <c r="D601" s="38">
        <v>18</v>
      </c>
      <c r="E601" s="39">
        <f t="shared" si="63"/>
        <v>2.2222222222222223E-2</v>
      </c>
      <c r="F601" s="39">
        <f t="shared" si="64"/>
        <v>0.30508474576271188</v>
      </c>
      <c r="G601" s="39">
        <f t="shared" si="66"/>
        <v>8</v>
      </c>
      <c r="H601" s="39">
        <f t="shared" si="65"/>
        <v>0.17777777777777778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3</v>
      </c>
      <c r="D605" s="38">
        <v>0</v>
      </c>
      <c r="E605" s="39">
        <f t="shared" si="63"/>
        <v>3.3333333333333333E-2</v>
      </c>
      <c r="F605" s="39" t="str">
        <f t="shared" si="64"/>
        <v/>
      </c>
      <c r="G605" s="39">
        <f t="shared" si="66"/>
        <v>-1</v>
      </c>
      <c r="H605" s="39">
        <f t="shared" si="65"/>
        <v>-3.3333333333333333E-2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11</v>
      </c>
      <c r="D608" s="38">
        <v>0</v>
      </c>
      <c r="E608" s="39">
        <f t="shared" si="63"/>
        <v>0.12222222222222222</v>
      </c>
      <c r="F608" s="39" t="str">
        <f t="shared" si="64"/>
        <v/>
      </c>
      <c r="G608" s="39">
        <f t="shared" si="66"/>
        <v>-1</v>
      </c>
      <c r="H608" s="39">
        <f t="shared" si="65"/>
        <v>-0.12222222222222222</v>
      </c>
    </row>
    <row r="609" spans="1:8" s="40" customFormat="1" ht="25.5" x14ac:dyDescent="0.2">
      <c r="A609" s="36"/>
      <c r="B609" s="37" t="s">
        <v>582</v>
      </c>
      <c r="C609" s="38">
        <v>2</v>
      </c>
      <c r="D609" s="38">
        <v>1</v>
      </c>
      <c r="E609" s="39">
        <f t="shared" si="63"/>
        <v>2.2222222222222223E-2</v>
      </c>
      <c r="F609" s="39">
        <f t="shared" si="64"/>
        <v>1.6949152542372881E-2</v>
      </c>
      <c r="G609" s="39">
        <f t="shared" si="66"/>
        <v>-0.5</v>
      </c>
      <c r="H609" s="39">
        <f t="shared" si="65"/>
        <v>-1.1111111111111112E-2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602</v>
      </c>
      <c r="C8" s="12">
        <f>+C19+C75+C173+C349+C582</f>
        <v>3280</v>
      </c>
      <c r="D8" s="13">
        <f>+D19+D75+D173+D349+D582</f>
        <v>3324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1.3414634146341463E-2</v>
      </c>
      <c r="H8" s="10">
        <f t="shared" ref="H8:H13" si="1">+IF(OR(AND(E8=""),(G8="")),"",E8*G8)</f>
        <v>1.3414634146341463E-2</v>
      </c>
    </row>
    <row r="9" spans="1:8" s="40" customFormat="1" x14ac:dyDescent="0.2">
      <c r="A9" s="36"/>
      <c r="B9" s="37" t="s">
        <v>8</v>
      </c>
      <c r="C9" s="38">
        <f>+C19</f>
        <v>18</v>
      </c>
      <c r="D9" s="38">
        <f>+D19</f>
        <v>13</v>
      </c>
      <c r="E9" s="39">
        <f t="shared" ref="E9:F13" si="2">+C9/C$8</f>
        <v>5.4878048780487802E-3</v>
      </c>
      <c r="F9" s="39">
        <f t="shared" si="2"/>
        <v>3.9109506618531893E-3</v>
      </c>
      <c r="G9" s="39">
        <f t="shared" si="0"/>
        <v>-0.27777777777777779</v>
      </c>
      <c r="H9" s="39">
        <f t="shared" si="1"/>
        <v>-1.5243902439024391E-3</v>
      </c>
    </row>
    <row r="10" spans="1:8" s="40" customFormat="1" x14ac:dyDescent="0.2">
      <c r="A10" s="36"/>
      <c r="B10" s="37" t="s">
        <v>9</v>
      </c>
      <c r="C10" s="38">
        <f>+C75</f>
        <v>256</v>
      </c>
      <c r="D10" s="38">
        <f>+D75</f>
        <v>230</v>
      </c>
      <c r="E10" s="39">
        <f t="shared" si="2"/>
        <v>7.8048780487804878E-2</v>
      </c>
      <c r="F10" s="39">
        <f t="shared" si="2"/>
        <v>6.9193742478941028E-2</v>
      </c>
      <c r="G10" s="39">
        <f t="shared" si="0"/>
        <v>-0.1015625</v>
      </c>
      <c r="H10" s="39">
        <f t="shared" si="1"/>
        <v>-7.926829268292683E-3</v>
      </c>
    </row>
    <row r="11" spans="1:8" s="40" customFormat="1" ht="25.5" x14ac:dyDescent="0.2">
      <c r="A11" s="36"/>
      <c r="B11" s="37" t="s">
        <v>10</v>
      </c>
      <c r="C11" s="38">
        <f>+C173</f>
        <v>367</v>
      </c>
      <c r="D11" s="38">
        <f>+D173</f>
        <v>354</v>
      </c>
      <c r="E11" s="39">
        <f t="shared" si="2"/>
        <v>0.11189024390243903</v>
      </c>
      <c r="F11" s="39">
        <f t="shared" si="2"/>
        <v>0.10649819494584838</v>
      </c>
      <c r="G11" s="39">
        <f t="shared" si="0"/>
        <v>-3.5422343324250684E-2</v>
      </c>
      <c r="H11" s="39">
        <f t="shared" si="1"/>
        <v>-3.9634146341463415E-3</v>
      </c>
    </row>
    <row r="12" spans="1:8" s="40" customFormat="1" x14ac:dyDescent="0.2">
      <c r="A12" s="36"/>
      <c r="B12" s="37" t="s">
        <v>11</v>
      </c>
      <c r="C12" s="38">
        <f>+C349</f>
        <v>1580</v>
      </c>
      <c r="D12" s="38">
        <f>+D349</f>
        <v>1627</v>
      </c>
      <c r="E12" s="39">
        <f t="shared" si="2"/>
        <v>0.48170731707317072</v>
      </c>
      <c r="F12" s="39">
        <f t="shared" si="2"/>
        <v>0.48947051744885678</v>
      </c>
      <c r="G12" s="39">
        <f t="shared" si="0"/>
        <v>2.9746835443037974E-2</v>
      </c>
      <c r="H12" s="39">
        <f t="shared" si="1"/>
        <v>1.4329268292682926E-2</v>
      </c>
    </row>
    <row r="13" spans="1:8" s="40" customFormat="1" x14ac:dyDescent="0.2">
      <c r="A13" s="36"/>
      <c r="B13" s="37" t="s">
        <v>12</v>
      </c>
      <c r="C13" s="38">
        <f>+C582</f>
        <v>1059</v>
      </c>
      <c r="D13" s="38">
        <f>+D582</f>
        <v>1100</v>
      </c>
      <c r="E13" s="39">
        <f t="shared" si="2"/>
        <v>0.32286585365853659</v>
      </c>
      <c r="F13" s="39">
        <f t="shared" si="2"/>
        <v>0.33092659446450062</v>
      </c>
      <c r="G13" s="39">
        <f t="shared" si="0"/>
        <v>3.8715769593956562E-2</v>
      </c>
      <c r="H13" s="39">
        <f t="shared" si="1"/>
        <v>1.2500000000000001E-2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18</v>
      </c>
      <c r="D19" s="17">
        <f>SUM(D20:D69)</f>
        <v>13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-0.27777777777777779</v>
      </c>
      <c r="H19" s="18">
        <f t="shared" ref="H19:H50" si="5">+IF(OR(AND(E19=""),(G19="")),"",E19*G19)</f>
        <v>-0.27777777777777779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3</v>
      </c>
      <c r="D27" s="38">
        <v>0</v>
      </c>
      <c r="E27" s="39">
        <f t="shared" si="3"/>
        <v>0.16666666666666666</v>
      </c>
      <c r="F27" s="39" t="str">
        <f t="shared" si="4"/>
        <v/>
      </c>
      <c r="G27" s="39">
        <f t="shared" si="6"/>
        <v>-1</v>
      </c>
      <c r="H27" s="39">
        <f t="shared" si="5"/>
        <v>-0.16666666666666666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1</v>
      </c>
      <c r="D29" s="38">
        <v>1</v>
      </c>
      <c r="E29" s="39">
        <f t="shared" si="3"/>
        <v>5.5555555555555552E-2</v>
      </c>
      <c r="F29" s="39">
        <f t="shared" si="4"/>
        <v>7.6923076923076927E-2</v>
      </c>
      <c r="G29" s="39">
        <f t="shared" si="6"/>
        <v>0</v>
      </c>
      <c r="H29" s="39">
        <f t="shared" si="5"/>
        <v>0</v>
      </c>
    </row>
    <row r="30" spans="1:8" s="40" customFormat="1" x14ac:dyDescent="0.2">
      <c r="A30" s="36"/>
      <c r="B30" s="37" t="s">
        <v>26</v>
      </c>
      <c r="C30" s="38">
        <v>1</v>
      </c>
      <c r="D30" s="38">
        <v>1</v>
      </c>
      <c r="E30" s="39">
        <f t="shared" si="3"/>
        <v>5.5555555555555552E-2</v>
      </c>
      <c r="F30" s="39">
        <f t="shared" si="4"/>
        <v>7.6923076923076927E-2</v>
      </c>
      <c r="G30" s="39">
        <f t="shared" si="6"/>
        <v>0</v>
      </c>
      <c r="H30" s="39">
        <f t="shared" si="5"/>
        <v>0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1</v>
      </c>
      <c r="E36" s="39" t="str">
        <f t="shared" si="3"/>
        <v/>
      </c>
      <c r="F36" s="39">
        <f t="shared" si="4"/>
        <v>7.6923076923076927E-2</v>
      </c>
      <c r="G36" s="39">
        <f t="shared" si="6"/>
        <v>1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1</v>
      </c>
      <c r="E44" s="39" t="str">
        <f t="shared" si="3"/>
        <v/>
      </c>
      <c r="F44" s="39">
        <f t="shared" si="4"/>
        <v>7.6923076923076927E-2</v>
      </c>
      <c r="G44" s="39">
        <f t="shared" si="6"/>
        <v>1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6</v>
      </c>
      <c r="D50" s="38">
        <v>0</v>
      </c>
      <c r="E50" s="39">
        <f t="shared" si="3"/>
        <v>0.33333333333333331</v>
      </c>
      <c r="F50" s="39" t="str">
        <f t="shared" si="4"/>
        <v/>
      </c>
      <c r="G50" s="39">
        <f t="shared" si="6"/>
        <v>-1</v>
      </c>
      <c r="H50" s="39">
        <f t="shared" si="5"/>
        <v>-0.33333333333333331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4</v>
      </c>
      <c r="E54" s="39" t="str">
        <f t="shared" si="7"/>
        <v/>
      </c>
      <c r="F54" s="39">
        <f t="shared" si="8"/>
        <v>0.30769230769230771</v>
      </c>
      <c r="G54" s="39">
        <f t="shared" si="10"/>
        <v>1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0</v>
      </c>
      <c r="E61" s="39">
        <f t="shared" si="7"/>
        <v>5.5555555555555552E-2</v>
      </c>
      <c r="F61" s="39" t="str">
        <f t="shared" si="8"/>
        <v/>
      </c>
      <c r="G61" s="39">
        <f t="shared" si="10"/>
        <v>-1</v>
      </c>
      <c r="H61" s="39">
        <f t="shared" si="9"/>
        <v>-5.5555555555555552E-2</v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2</v>
      </c>
      <c r="E64" s="39">
        <f t="shared" si="7"/>
        <v>5.5555555555555552E-2</v>
      </c>
      <c r="F64" s="39">
        <f t="shared" si="8"/>
        <v>0.15384615384615385</v>
      </c>
      <c r="G64" s="39">
        <f t="shared" si="10"/>
        <v>1</v>
      </c>
      <c r="H64" s="39">
        <f t="shared" si="9"/>
        <v>5.5555555555555552E-2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4</v>
      </c>
      <c r="D66" s="38">
        <v>2</v>
      </c>
      <c r="E66" s="39">
        <f t="shared" si="7"/>
        <v>0.22222222222222221</v>
      </c>
      <c r="F66" s="39">
        <f t="shared" si="8"/>
        <v>0.15384615384615385</v>
      </c>
      <c r="G66" s="39">
        <f t="shared" si="10"/>
        <v>-0.5</v>
      </c>
      <c r="H66" s="39">
        <f t="shared" si="9"/>
        <v>-0.1111111111111111</v>
      </c>
    </row>
    <row r="67" spans="1:8" s="40" customFormat="1" x14ac:dyDescent="0.2">
      <c r="A67" s="36"/>
      <c r="B67" s="37" t="s">
        <v>63</v>
      </c>
      <c r="C67" s="38">
        <v>1</v>
      </c>
      <c r="D67" s="38">
        <v>0</v>
      </c>
      <c r="E67" s="39">
        <f t="shared" si="7"/>
        <v>5.5555555555555552E-2</v>
      </c>
      <c r="F67" s="39" t="str">
        <f t="shared" si="8"/>
        <v/>
      </c>
      <c r="G67" s="39">
        <f t="shared" si="10"/>
        <v>-1</v>
      </c>
      <c r="H67" s="39">
        <f t="shared" si="9"/>
        <v>-5.5555555555555552E-2</v>
      </c>
    </row>
    <row r="68" spans="1:8" s="40" customFormat="1" x14ac:dyDescent="0.2">
      <c r="A68" s="36"/>
      <c r="B68" s="37" t="s">
        <v>64</v>
      </c>
      <c r="C68" s="38">
        <v>0</v>
      </c>
      <c r="D68" s="38">
        <v>1</v>
      </c>
      <c r="E68" s="39" t="str">
        <f t="shared" si="7"/>
        <v/>
      </c>
      <c r="F68" s="39">
        <f t="shared" si="8"/>
        <v>7.6923076923076927E-2</v>
      </c>
      <c r="G68" s="39">
        <f t="shared" si="10"/>
        <v>1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256</v>
      </c>
      <c r="D75" s="17">
        <f>SUM(D76:D167)</f>
        <v>230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-0.1015625</v>
      </c>
      <c r="H75" s="18">
        <f t="shared" ref="H75:H106" si="13">+IF(OR(AND(E75=""),(G75="")),"",E75*G75)</f>
        <v>-0.1015625</v>
      </c>
    </row>
    <row r="76" spans="1:8" s="40" customFormat="1" x14ac:dyDescent="0.2">
      <c r="A76" s="36"/>
      <c r="B76" s="37" t="s">
        <v>66</v>
      </c>
      <c r="C76" s="38">
        <v>9</v>
      </c>
      <c r="D76" s="38">
        <v>6</v>
      </c>
      <c r="E76" s="39">
        <f t="shared" si="11"/>
        <v>3.515625E-2</v>
      </c>
      <c r="F76" s="39">
        <f t="shared" si="12"/>
        <v>2.6086956521739129E-2</v>
      </c>
      <c r="G76" s="39">
        <f t="shared" ref="G76:G107" si="14">+IF(AND(C76=0,D76=0)," ",IF(C76=0,1,IF(D76=0,-1,(D76-C76)/C76)))</f>
        <v>-0.33333333333333331</v>
      </c>
      <c r="H76" s="39">
        <f t="shared" si="13"/>
        <v>-1.171875E-2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7</v>
      </c>
      <c r="D79" s="38">
        <v>9</v>
      </c>
      <c r="E79" s="39">
        <f t="shared" si="11"/>
        <v>2.734375E-2</v>
      </c>
      <c r="F79" s="39">
        <f t="shared" si="12"/>
        <v>3.9130434782608699E-2</v>
      </c>
      <c r="G79" s="39">
        <f t="shared" si="14"/>
        <v>0.2857142857142857</v>
      </c>
      <c r="H79" s="39">
        <f t="shared" si="13"/>
        <v>7.8125E-3</v>
      </c>
    </row>
    <row r="80" spans="1:8" s="40" customFormat="1" ht="25.5" x14ac:dyDescent="0.2">
      <c r="A80" s="36"/>
      <c r="B80" s="37" t="s">
        <v>70</v>
      </c>
      <c r="C80" s="38">
        <v>5</v>
      </c>
      <c r="D80" s="38">
        <v>5</v>
      </c>
      <c r="E80" s="39">
        <f t="shared" si="11"/>
        <v>1.953125E-2</v>
      </c>
      <c r="F80" s="39">
        <f t="shared" si="12"/>
        <v>2.1739130434782608E-2</v>
      </c>
      <c r="G80" s="39">
        <f t="shared" si="14"/>
        <v>0</v>
      </c>
      <c r="H80" s="39">
        <f t="shared" si="13"/>
        <v>0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1</v>
      </c>
      <c r="E82" s="39" t="str">
        <f t="shared" si="11"/>
        <v/>
      </c>
      <c r="F82" s="39">
        <f t="shared" si="12"/>
        <v>4.3478260869565218E-3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2</v>
      </c>
      <c r="D84" s="38">
        <v>0</v>
      </c>
      <c r="E84" s="39">
        <f t="shared" si="11"/>
        <v>7.8125E-3</v>
      </c>
      <c r="F84" s="39" t="str">
        <f t="shared" si="12"/>
        <v/>
      </c>
      <c r="G84" s="39">
        <f t="shared" si="14"/>
        <v>-1</v>
      </c>
      <c r="H84" s="39">
        <f t="shared" si="13"/>
        <v>-7.8125E-3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1</v>
      </c>
      <c r="E85" s="39" t="str">
        <f t="shared" si="11"/>
        <v/>
      </c>
      <c r="F85" s="39">
        <f t="shared" si="12"/>
        <v>4.3478260869565218E-3</v>
      </c>
      <c r="G85" s="39">
        <f t="shared" si="14"/>
        <v>1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2</v>
      </c>
      <c r="D89" s="38">
        <v>0</v>
      </c>
      <c r="E89" s="39">
        <f t="shared" si="11"/>
        <v>7.8125E-3</v>
      </c>
      <c r="F89" s="39" t="str">
        <f t="shared" si="12"/>
        <v/>
      </c>
      <c r="G89" s="39">
        <f t="shared" si="14"/>
        <v>-1</v>
      </c>
      <c r="H89" s="39">
        <f t="shared" si="13"/>
        <v>-7.8125E-3</v>
      </c>
    </row>
    <row r="90" spans="1:8" s="40" customFormat="1" x14ac:dyDescent="0.2">
      <c r="A90" s="36"/>
      <c r="B90" s="37" t="s">
        <v>80</v>
      </c>
      <c r="C90" s="38">
        <v>11</v>
      </c>
      <c r="D90" s="38">
        <v>2</v>
      </c>
      <c r="E90" s="39">
        <f t="shared" si="11"/>
        <v>4.296875E-2</v>
      </c>
      <c r="F90" s="39">
        <f t="shared" si="12"/>
        <v>8.6956521739130436E-3</v>
      </c>
      <c r="G90" s="39">
        <f t="shared" si="14"/>
        <v>-0.81818181818181823</v>
      </c>
      <c r="H90" s="39">
        <f t="shared" si="13"/>
        <v>-3.515625E-2</v>
      </c>
    </row>
    <row r="91" spans="1:8" s="40" customFormat="1" x14ac:dyDescent="0.2">
      <c r="A91" s="36"/>
      <c r="B91" s="37" t="s">
        <v>81</v>
      </c>
      <c r="C91" s="38">
        <v>17</v>
      </c>
      <c r="D91" s="38">
        <v>37</v>
      </c>
      <c r="E91" s="39">
        <f t="shared" si="11"/>
        <v>6.640625E-2</v>
      </c>
      <c r="F91" s="39">
        <f t="shared" si="12"/>
        <v>0.16086956521739129</v>
      </c>
      <c r="G91" s="39">
        <f t="shared" si="14"/>
        <v>1.1764705882352942</v>
      </c>
      <c r="H91" s="39">
        <f t="shared" si="13"/>
        <v>7.8125E-2</v>
      </c>
    </row>
    <row r="92" spans="1:8" s="40" customFormat="1" x14ac:dyDescent="0.2">
      <c r="A92" s="36"/>
      <c r="B92" s="37" t="s">
        <v>82</v>
      </c>
      <c r="C92" s="38">
        <v>13</v>
      </c>
      <c r="D92" s="38">
        <v>9</v>
      </c>
      <c r="E92" s="39">
        <f t="shared" si="11"/>
        <v>5.078125E-2</v>
      </c>
      <c r="F92" s="39">
        <f t="shared" si="12"/>
        <v>3.9130434782608699E-2</v>
      </c>
      <c r="G92" s="39">
        <f t="shared" si="14"/>
        <v>-0.30769230769230771</v>
      </c>
      <c r="H92" s="39">
        <f t="shared" si="13"/>
        <v>-1.5625E-2</v>
      </c>
    </row>
    <row r="93" spans="1:8" s="40" customFormat="1" x14ac:dyDescent="0.2">
      <c r="A93" s="36"/>
      <c r="B93" s="37" t="s">
        <v>83</v>
      </c>
      <c r="C93" s="38">
        <v>13</v>
      </c>
      <c r="D93" s="38">
        <v>8</v>
      </c>
      <c r="E93" s="39">
        <f t="shared" si="11"/>
        <v>5.078125E-2</v>
      </c>
      <c r="F93" s="39">
        <f t="shared" si="12"/>
        <v>3.4782608695652174E-2</v>
      </c>
      <c r="G93" s="39">
        <f t="shared" si="14"/>
        <v>-0.38461538461538464</v>
      </c>
      <c r="H93" s="39">
        <f t="shared" si="13"/>
        <v>-1.953125E-2</v>
      </c>
    </row>
    <row r="94" spans="1:8" s="40" customFormat="1" x14ac:dyDescent="0.2">
      <c r="A94" s="36"/>
      <c r="B94" s="37" t="s">
        <v>84</v>
      </c>
      <c r="C94" s="38">
        <v>7</v>
      </c>
      <c r="D94" s="38">
        <v>2</v>
      </c>
      <c r="E94" s="39">
        <f t="shared" si="11"/>
        <v>2.734375E-2</v>
      </c>
      <c r="F94" s="39">
        <f t="shared" si="12"/>
        <v>8.6956521739130436E-3</v>
      </c>
      <c r="G94" s="39">
        <f t="shared" si="14"/>
        <v>-0.7142857142857143</v>
      </c>
      <c r="H94" s="39">
        <f t="shared" si="13"/>
        <v>-1.953125E-2</v>
      </c>
    </row>
    <row r="95" spans="1:8" s="40" customFormat="1" x14ac:dyDescent="0.2">
      <c r="A95" s="36"/>
      <c r="B95" s="37" t="s">
        <v>85</v>
      </c>
      <c r="C95" s="38">
        <v>1</v>
      </c>
      <c r="D95" s="38">
        <v>7</v>
      </c>
      <c r="E95" s="39">
        <f t="shared" si="11"/>
        <v>3.90625E-3</v>
      </c>
      <c r="F95" s="39">
        <f t="shared" si="12"/>
        <v>3.0434782608695653E-2</v>
      </c>
      <c r="G95" s="39">
        <f t="shared" si="14"/>
        <v>6</v>
      </c>
      <c r="H95" s="39">
        <f t="shared" si="13"/>
        <v>2.34375E-2</v>
      </c>
    </row>
    <row r="96" spans="1:8" s="40" customFormat="1" x14ac:dyDescent="0.2">
      <c r="A96" s="36"/>
      <c r="B96" s="37" t="s">
        <v>86</v>
      </c>
      <c r="C96" s="38">
        <v>3</v>
      </c>
      <c r="D96" s="38">
        <v>1</v>
      </c>
      <c r="E96" s="39">
        <f t="shared" si="11"/>
        <v>1.171875E-2</v>
      </c>
      <c r="F96" s="39">
        <f t="shared" si="12"/>
        <v>4.3478260869565218E-3</v>
      </c>
      <c r="G96" s="39">
        <f t="shared" si="14"/>
        <v>-0.66666666666666663</v>
      </c>
      <c r="H96" s="39">
        <f t="shared" si="13"/>
        <v>-7.8125E-3</v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12</v>
      </c>
      <c r="D99" s="38">
        <v>7</v>
      </c>
      <c r="E99" s="39">
        <f t="shared" si="11"/>
        <v>4.6875E-2</v>
      </c>
      <c r="F99" s="39">
        <f t="shared" si="12"/>
        <v>3.0434782608695653E-2</v>
      </c>
      <c r="G99" s="39">
        <f t="shared" si="14"/>
        <v>-0.41666666666666669</v>
      </c>
      <c r="H99" s="39">
        <f t="shared" si="13"/>
        <v>-1.953125E-2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1</v>
      </c>
      <c r="E100" s="39" t="str">
        <f t="shared" si="11"/>
        <v/>
      </c>
      <c r="F100" s="39">
        <f t="shared" si="12"/>
        <v>4.3478260869565218E-3</v>
      </c>
      <c r="G100" s="39">
        <f t="shared" si="14"/>
        <v>1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1</v>
      </c>
      <c r="D102" s="38">
        <v>9</v>
      </c>
      <c r="E102" s="39">
        <f t="shared" si="11"/>
        <v>3.90625E-3</v>
      </c>
      <c r="F102" s="39">
        <f t="shared" si="12"/>
        <v>3.9130434782608699E-2</v>
      </c>
      <c r="G102" s="39">
        <f t="shared" si="14"/>
        <v>8</v>
      </c>
      <c r="H102" s="39">
        <f t="shared" si="13"/>
        <v>3.125E-2</v>
      </c>
    </row>
    <row r="103" spans="1:8" s="40" customFormat="1" x14ac:dyDescent="0.2">
      <c r="A103" s="36"/>
      <c r="B103" s="37" t="s">
        <v>93</v>
      </c>
      <c r="C103" s="38">
        <v>2</v>
      </c>
      <c r="D103" s="38">
        <v>6</v>
      </c>
      <c r="E103" s="39">
        <f t="shared" si="11"/>
        <v>7.8125E-3</v>
      </c>
      <c r="F103" s="39">
        <f t="shared" si="12"/>
        <v>2.6086956521739129E-2</v>
      </c>
      <c r="G103" s="39">
        <f t="shared" si="14"/>
        <v>2</v>
      </c>
      <c r="H103" s="39">
        <f t="shared" si="13"/>
        <v>1.5625E-2</v>
      </c>
    </row>
    <row r="104" spans="1:8" s="40" customFormat="1" x14ac:dyDescent="0.2">
      <c r="A104" s="36"/>
      <c r="B104" s="37" t="s">
        <v>94</v>
      </c>
      <c r="C104" s="38">
        <v>7</v>
      </c>
      <c r="D104" s="38">
        <v>16</v>
      </c>
      <c r="E104" s="39">
        <f t="shared" si="11"/>
        <v>2.734375E-2</v>
      </c>
      <c r="F104" s="39">
        <f t="shared" si="12"/>
        <v>6.9565217391304349E-2</v>
      </c>
      <c r="G104" s="39">
        <f t="shared" si="14"/>
        <v>1.2857142857142858</v>
      </c>
      <c r="H104" s="39">
        <f t="shared" si="13"/>
        <v>3.515625E-2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3</v>
      </c>
      <c r="E108" s="39" t="str">
        <f t="shared" si="15"/>
        <v/>
      </c>
      <c r="F108" s="39">
        <f t="shared" si="16"/>
        <v>1.3043478260869565E-2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</v>
      </c>
      <c r="D111" s="38">
        <v>1</v>
      </c>
      <c r="E111" s="39">
        <f t="shared" si="15"/>
        <v>3.90625E-3</v>
      </c>
      <c r="F111" s="39">
        <f t="shared" si="16"/>
        <v>4.3478260869565218E-3</v>
      </c>
      <c r="G111" s="39">
        <f t="shared" si="18"/>
        <v>0</v>
      </c>
      <c r="H111" s="39">
        <f t="shared" si="17"/>
        <v>0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1</v>
      </c>
      <c r="D113" s="38">
        <v>0</v>
      </c>
      <c r="E113" s="39">
        <f t="shared" si="15"/>
        <v>3.90625E-3</v>
      </c>
      <c r="F113" s="39" t="str">
        <f t="shared" si="16"/>
        <v/>
      </c>
      <c r="G113" s="39">
        <f t="shared" si="18"/>
        <v>-1</v>
      </c>
      <c r="H113" s="39">
        <f t="shared" si="17"/>
        <v>-3.90625E-3</v>
      </c>
    </row>
    <row r="114" spans="1:8" s="40" customFormat="1" x14ac:dyDescent="0.2">
      <c r="A114" s="36"/>
      <c r="B114" s="37" t="s">
        <v>105</v>
      </c>
      <c r="C114" s="38">
        <v>9</v>
      </c>
      <c r="D114" s="38">
        <v>1</v>
      </c>
      <c r="E114" s="39">
        <f t="shared" si="15"/>
        <v>3.515625E-2</v>
      </c>
      <c r="F114" s="39">
        <f t="shared" si="16"/>
        <v>4.3478260869565218E-3</v>
      </c>
      <c r="G114" s="39">
        <f t="shared" si="18"/>
        <v>-0.88888888888888884</v>
      </c>
      <c r="H114" s="39">
        <f t="shared" si="17"/>
        <v>-3.125E-2</v>
      </c>
    </row>
    <row r="115" spans="1:8" s="40" customFormat="1" x14ac:dyDescent="0.2">
      <c r="A115" s="36"/>
      <c r="B115" s="37" t="s">
        <v>106</v>
      </c>
      <c r="C115" s="38">
        <v>10</v>
      </c>
      <c r="D115" s="38">
        <v>3</v>
      </c>
      <c r="E115" s="39">
        <f t="shared" si="15"/>
        <v>3.90625E-2</v>
      </c>
      <c r="F115" s="39">
        <f t="shared" si="16"/>
        <v>1.3043478260869565E-2</v>
      </c>
      <c r="G115" s="39">
        <f t="shared" si="18"/>
        <v>-0.7</v>
      </c>
      <c r="H115" s="39">
        <f t="shared" si="17"/>
        <v>-2.734375E-2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3</v>
      </c>
      <c r="E117" s="39" t="str">
        <f t="shared" si="15"/>
        <v/>
      </c>
      <c r="F117" s="39">
        <f t="shared" si="16"/>
        <v>1.3043478260869565E-2</v>
      </c>
      <c r="G117" s="39">
        <f t="shared" si="18"/>
        <v>1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11</v>
      </c>
      <c r="D120" s="38">
        <v>1</v>
      </c>
      <c r="E120" s="39">
        <f t="shared" si="15"/>
        <v>4.296875E-2</v>
      </c>
      <c r="F120" s="39">
        <f t="shared" si="16"/>
        <v>4.3478260869565218E-3</v>
      </c>
      <c r="G120" s="39">
        <f t="shared" si="18"/>
        <v>-0.90909090909090906</v>
      </c>
      <c r="H120" s="39">
        <f t="shared" si="17"/>
        <v>-3.90625E-2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1</v>
      </c>
      <c r="E121" s="39" t="str">
        <f t="shared" si="15"/>
        <v/>
      </c>
      <c r="F121" s="39">
        <f t="shared" si="16"/>
        <v>4.3478260869565218E-3</v>
      </c>
      <c r="G121" s="39">
        <f t="shared" si="18"/>
        <v>1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0</v>
      </c>
      <c r="E123" s="39">
        <f t="shared" si="15"/>
        <v>7.8125E-3</v>
      </c>
      <c r="F123" s="39" t="str">
        <f t="shared" si="16"/>
        <v/>
      </c>
      <c r="G123" s="39">
        <f t="shared" si="18"/>
        <v>-1</v>
      </c>
      <c r="H123" s="39">
        <f t="shared" si="17"/>
        <v>-7.8125E-3</v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11</v>
      </c>
      <c r="E125" s="39">
        <f t="shared" si="15"/>
        <v>7.8125E-3</v>
      </c>
      <c r="F125" s="39">
        <f t="shared" si="16"/>
        <v>4.7826086956521741E-2</v>
      </c>
      <c r="G125" s="39">
        <f t="shared" si="18"/>
        <v>4.5</v>
      </c>
      <c r="H125" s="39">
        <f t="shared" si="17"/>
        <v>3.515625E-2</v>
      </c>
    </row>
    <row r="126" spans="1:8" s="40" customFormat="1" x14ac:dyDescent="0.2">
      <c r="A126" s="36"/>
      <c r="B126" s="37" t="s">
        <v>117</v>
      </c>
      <c r="C126" s="38">
        <v>5</v>
      </c>
      <c r="D126" s="38">
        <v>2</v>
      </c>
      <c r="E126" s="39">
        <f t="shared" si="15"/>
        <v>1.953125E-2</v>
      </c>
      <c r="F126" s="39">
        <f t="shared" si="16"/>
        <v>8.6956521739130436E-3</v>
      </c>
      <c r="G126" s="39">
        <f t="shared" si="18"/>
        <v>-0.6</v>
      </c>
      <c r="H126" s="39">
        <f t="shared" si="17"/>
        <v>-1.171875E-2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8</v>
      </c>
      <c r="D128" s="38">
        <v>2</v>
      </c>
      <c r="E128" s="39">
        <f t="shared" si="15"/>
        <v>3.125E-2</v>
      </c>
      <c r="F128" s="39">
        <f t="shared" si="16"/>
        <v>8.6956521739130436E-3</v>
      </c>
      <c r="G128" s="39">
        <f t="shared" si="18"/>
        <v>-0.75</v>
      </c>
      <c r="H128" s="39">
        <f t="shared" si="17"/>
        <v>-2.34375E-2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90</v>
      </c>
      <c r="D131" s="38">
        <v>70</v>
      </c>
      <c r="E131" s="39">
        <f t="shared" si="15"/>
        <v>0.3515625</v>
      </c>
      <c r="F131" s="39">
        <f t="shared" si="16"/>
        <v>0.30434782608695654</v>
      </c>
      <c r="G131" s="39">
        <f t="shared" si="18"/>
        <v>-0.22222222222222221</v>
      </c>
      <c r="H131" s="39">
        <f t="shared" si="17"/>
        <v>-7.8125E-2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1</v>
      </c>
      <c r="D134" s="38">
        <v>0</v>
      </c>
      <c r="E134" s="39">
        <f t="shared" si="15"/>
        <v>3.90625E-3</v>
      </c>
      <c r="F134" s="39" t="str">
        <f t="shared" si="16"/>
        <v/>
      </c>
      <c r="G134" s="39">
        <f t="shared" si="18"/>
        <v>-1</v>
      </c>
      <c r="H134" s="39">
        <f t="shared" si="17"/>
        <v>-3.90625E-3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1</v>
      </c>
      <c r="D137" s="38">
        <v>1</v>
      </c>
      <c r="E137" s="39">
        <f t="shared" si="15"/>
        <v>3.90625E-3</v>
      </c>
      <c r="F137" s="39">
        <f t="shared" si="16"/>
        <v>4.3478260869565218E-3</v>
      </c>
      <c r="G137" s="39">
        <f t="shared" si="18"/>
        <v>0</v>
      </c>
      <c r="H137" s="39">
        <f t="shared" si="17"/>
        <v>0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1</v>
      </c>
      <c r="E139" s="39" t="str">
        <f t="shared" ref="E139:E167" si="19">+IF(C139=0,"",C139/C$75)</f>
        <v/>
      </c>
      <c r="F139" s="39">
        <f t="shared" ref="F139:F167" si="20">+IF(D139=0,"",D139/D$75)</f>
        <v>4.3478260869565218E-3</v>
      </c>
      <c r="G139" s="39">
        <f t="shared" si="18"/>
        <v>1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2</v>
      </c>
      <c r="E142" s="39" t="str">
        <f t="shared" si="19"/>
        <v/>
      </c>
      <c r="F142" s="39">
        <f t="shared" si="20"/>
        <v>8.6956521739130436E-3</v>
      </c>
      <c r="G142" s="39">
        <f t="shared" si="22"/>
        <v>1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1</v>
      </c>
      <c r="E148" s="39" t="str">
        <f t="shared" si="19"/>
        <v/>
      </c>
      <c r="F148" s="39">
        <f t="shared" si="20"/>
        <v>4.3478260869565218E-3</v>
      </c>
      <c r="G148" s="39">
        <f t="shared" si="22"/>
        <v>1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3</v>
      </c>
      <c r="D153" s="38">
        <v>0</v>
      </c>
      <c r="E153" s="39">
        <f t="shared" si="19"/>
        <v>1.171875E-2</v>
      </c>
      <c r="F153" s="39" t="str">
        <f t="shared" si="20"/>
        <v/>
      </c>
      <c r="G153" s="39">
        <f t="shared" si="22"/>
        <v>-1</v>
      </c>
      <c r="H153" s="39">
        <f t="shared" si="21"/>
        <v>-1.171875E-2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367</v>
      </c>
      <c r="D173" s="17">
        <f>SUM(D174:D343)</f>
        <v>354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-3.5422343324250684E-2</v>
      </c>
      <c r="H173" s="18">
        <f t="shared" ref="H173:H204" si="25">+IF(OR(AND(E173=""),(G173="")),"",E173*G173)</f>
        <v>-3.5422343324250684E-2</v>
      </c>
    </row>
    <row r="174" spans="1:8" s="40" customFormat="1" x14ac:dyDescent="0.2">
      <c r="A174" s="36"/>
      <c r="B174" s="37" t="s">
        <v>159</v>
      </c>
      <c r="C174" s="38">
        <v>5</v>
      </c>
      <c r="D174" s="38">
        <v>1</v>
      </c>
      <c r="E174" s="39">
        <f t="shared" si="23"/>
        <v>1.3623978201634877E-2</v>
      </c>
      <c r="F174" s="39">
        <f t="shared" si="24"/>
        <v>2.8248587570621469E-3</v>
      </c>
      <c r="G174" s="39">
        <f t="shared" ref="G174:G205" si="26">+IF(AND(C174=0,D174=0)," ",IF(C174=0,1,IF(D174=0,-1,(D174-C174)/C174)))</f>
        <v>-0.8</v>
      </c>
      <c r="H174" s="39">
        <f t="shared" si="25"/>
        <v>-1.0899182561307903E-2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5</v>
      </c>
      <c r="D178" s="38">
        <v>1</v>
      </c>
      <c r="E178" s="39">
        <f t="shared" si="23"/>
        <v>1.3623978201634877E-2</v>
      </c>
      <c r="F178" s="39">
        <f t="shared" si="24"/>
        <v>2.8248587570621469E-3</v>
      </c>
      <c r="G178" s="39">
        <f t="shared" si="26"/>
        <v>-0.8</v>
      </c>
      <c r="H178" s="39">
        <f t="shared" si="25"/>
        <v>-1.0899182561307903E-2</v>
      </c>
    </row>
    <row r="179" spans="1:8" s="40" customFormat="1" x14ac:dyDescent="0.2">
      <c r="A179" s="36"/>
      <c r="B179" s="37" t="s">
        <v>164</v>
      </c>
      <c r="C179" s="38">
        <v>3</v>
      </c>
      <c r="D179" s="38">
        <v>4</v>
      </c>
      <c r="E179" s="39">
        <f t="shared" si="23"/>
        <v>8.1743869209809257E-3</v>
      </c>
      <c r="F179" s="39">
        <f t="shared" si="24"/>
        <v>1.1299435028248588E-2</v>
      </c>
      <c r="G179" s="39">
        <f t="shared" si="26"/>
        <v>0.33333333333333331</v>
      </c>
      <c r="H179" s="39">
        <f t="shared" si="25"/>
        <v>2.7247956403269749E-3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2</v>
      </c>
      <c r="D181" s="38">
        <v>3</v>
      </c>
      <c r="E181" s="39">
        <f t="shared" si="23"/>
        <v>5.4495912806539508E-3</v>
      </c>
      <c r="F181" s="39">
        <f t="shared" si="24"/>
        <v>8.4745762711864406E-3</v>
      </c>
      <c r="G181" s="39">
        <f t="shared" si="26"/>
        <v>0.5</v>
      </c>
      <c r="H181" s="39">
        <f t="shared" si="25"/>
        <v>2.7247956403269754E-3</v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2</v>
      </c>
      <c r="D186" s="38">
        <v>3</v>
      </c>
      <c r="E186" s="39">
        <f t="shared" si="23"/>
        <v>5.4495912806539508E-3</v>
      </c>
      <c r="F186" s="39">
        <f t="shared" si="24"/>
        <v>8.4745762711864406E-3</v>
      </c>
      <c r="G186" s="39">
        <f t="shared" si="26"/>
        <v>0.5</v>
      </c>
      <c r="H186" s="39">
        <f t="shared" si="25"/>
        <v>2.7247956403269754E-3</v>
      </c>
    </row>
    <row r="187" spans="1:8" s="40" customFormat="1" x14ac:dyDescent="0.2">
      <c r="A187" s="36"/>
      <c r="B187" s="37" t="s">
        <v>172</v>
      </c>
      <c r="C187" s="38">
        <v>3</v>
      </c>
      <c r="D187" s="38">
        <v>0</v>
      </c>
      <c r="E187" s="39">
        <f t="shared" si="23"/>
        <v>8.1743869209809257E-3</v>
      </c>
      <c r="F187" s="39" t="str">
        <f t="shared" si="24"/>
        <v/>
      </c>
      <c r="G187" s="39">
        <f t="shared" si="26"/>
        <v>-1</v>
      </c>
      <c r="H187" s="39">
        <f t="shared" si="25"/>
        <v>-8.1743869209809257E-3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5</v>
      </c>
      <c r="D194" s="38">
        <v>4</v>
      </c>
      <c r="E194" s="39">
        <f t="shared" si="23"/>
        <v>1.3623978201634877E-2</v>
      </c>
      <c r="F194" s="39">
        <f t="shared" si="24"/>
        <v>1.1299435028248588E-2</v>
      </c>
      <c r="G194" s="39">
        <f t="shared" si="26"/>
        <v>-0.2</v>
      </c>
      <c r="H194" s="39">
        <f t="shared" si="25"/>
        <v>-2.7247956403269758E-3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3</v>
      </c>
      <c r="E197" s="39" t="str">
        <f t="shared" si="23"/>
        <v/>
      </c>
      <c r="F197" s="39">
        <f t="shared" si="24"/>
        <v>8.4745762711864406E-3</v>
      </c>
      <c r="G197" s="39">
        <f t="shared" si="26"/>
        <v>1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3</v>
      </c>
      <c r="D199" s="38">
        <v>3</v>
      </c>
      <c r="E199" s="39">
        <f t="shared" si="23"/>
        <v>8.1743869209809257E-3</v>
      </c>
      <c r="F199" s="39">
        <f t="shared" si="24"/>
        <v>8.4745762711864406E-3</v>
      </c>
      <c r="G199" s="39">
        <f t="shared" si="26"/>
        <v>0</v>
      </c>
      <c r="H199" s="39">
        <f t="shared" si="25"/>
        <v>0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2</v>
      </c>
      <c r="E200" s="39">
        <f t="shared" si="23"/>
        <v>2.7247956403269754E-3</v>
      </c>
      <c r="F200" s="39">
        <f t="shared" si="24"/>
        <v>5.6497175141242938E-3</v>
      </c>
      <c r="G200" s="39">
        <f t="shared" si="26"/>
        <v>1</v>
      </c>
      <c r="H200" s="39">
        <f t="shared" si="25"/>
        <v>2.7247956403269754E-3</v>
      </c>
    </row>
    <row r="201" spans="1:8" s="40" customFormat="1" x14ac:dyDescent="0.2">
      <c r="A201" s="36"/>
      <c r="B201" s="37" t="s">
        <v>186</v>
      </c>
      <c r="C201" s="38">
        <v>16</v>
      </c>
      <c r="D201" s="38">
        <v>12</v>
      </c>
      <c r="E201" s="39">
        <f t="shared" si="23"/>
        <v>4.3596730245231606E-2</v>
      </c>
      <c r="F201" s="39">
        <f t="shared" si="24"/>
        <v>3.3898305084745763E-2</v>
      </c>
      <c r="G201" s="39">
        <f t="shared" si="26"/>
        <v>-0.25</v>
      </c>
      <c r="H201" s="39">
        <f t="shared" si="25"/>
        <v>-1.0899182561307902E-2</v>
      </c>
    </row>
    <row r="202" spans="1:8" s="40" customFormat="1" x14ac:dyDescent="0.2">
      <c r="A202" s="36"/>
      <c r="B202" s="37" t="s">
        <v>187</v>
      </c>
      <c r="C202" s="38">
        <v>16</v>
      </c>
      <c r="D202" s="38">
        <v>6</v>
      </c>
      <c r="E202" s="39">
        <f t="shared" si="23"/>
        <v>4.3596730245231606E-2</v>
      </c>
      <c r="F202" s="39">
        <f t="shared" si="24"/>
        <v>1.6949152542372881E-2</v>
      </c>
      <c r="G202" s="39">
        <f t="shared" si="26"/>
        <v>-0.625</v>
      </c>
      <c r="H202" s="39">
        <f t="shared" si="25"/>
        <v>-2.7247956403269755E-2</v>
      </c>
    </row>
    <row r="203" spans="1:8" s="40" customFormat="1" x14ac:dyDescent="0.2">
      <c r="A203" s="36"/>
      <c r="B203" s="37" t="s">
        <v>188</v>
      </c>
      <c r="C203" s="38">
        <v>11</v>
      </c>
      <c r="D203" s="38">
        <v>3</v>
      </c>
      <c r="E203" s="39">
        <f t="shared" si="23"/>
        <v>2.9972752043596729E-2</v>
      </c>
      <c r="F203" s="39">
        <f t="shared" si="24"/>
        <v>8.4745762711864406E-3</v>
      </c>
      <c r="G203" s="39">
        <f t="shared" si="26"/>
        <v>-0.72727272727272729</v>
      </c>
      <c r="H203" s="39">
        <f t="shared" si="25"/>
        <v>-2.1798365122615803E-2</v>
      </c>
    </row>
    <row r="204" spans="1:8" s="40" customFormat="1" x14ac:dyDescent="0.2">
      <c r="A204" s="36"/>
      <c r="B204" s="37" t="s">
        <v>189</v>
      </c>
      <c r="C204" s="38">
        <v>49</v>
      </c>
      <c r="D204" s="38">
        <v>49</v>
      </c>
      <c r="E204" s="39">
        <f t="shared" si="23"/>
        <v>0.1335149863760218</v>
      </c>
      <c r="F204" s="39">
        <f t="shared" si="24"/>
        <v>0.1384180790960452</v>
      </c>
      <c r="G204" s="39">
        <f t="shared" si="26"/>
        <v>0</v>
      </c>
      <c r="H204" s="39">
        <f t="shared" si="25"/>
        <v>0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3</v>
      </c>
      <c r="E205" s="39" t="str">
        <f t="shared" ref="E205:E236" si="27">+IF(C205=0,"",C205/C$173)</f>
        <v/>
      </c>
      <c r="F205" s="39">
        <f t="shared" ref="F205:F236" si="28">+IF(D205=0,"",D205/D$173)</f>
        <v>8.4745762711864406E-3</v>
      </c>
      <c r="G205" s="39">
        <f t="shared" si="26"/>
        <v>1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32</v>
      </c>
      <c r="D206" s="38">
        <v>16</v>
      </c>
      <c r="E206" s="39">
        <f t="shared" si="27"/>
        <v>8.7193460490463212E-2</v>
      </c>
      <c r="F206" s="39">
        <f t="shared" si="28"/>
        <v>4.519774011299435E-2</v>
      </c>
      <c r="G206" s="39">
        <f t="shared" ref="G206:G237" si="30">+IF(AND(C206=0,D206=0)," ",IF(C206=0,1,IF(D206=0,-1,(D206-C206)/C206)))</f>
        <v>-0.5</v>
      </c>
      <c r="H206" s="39">
        <f t="shared" si="29"/>
        <v>-4.3596730245231606E-2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5</v>
      </c>
      <c r="D208" s="38">
        <v>6</v>
      </c>
      <c r="E208" s="39">
        <f t="shared" si="27"/>
        <v>1.3623978201634877E-2</v>
      </c>
      <c r="F208" s="39">
        <f t="shared" si="28"/>
        <v>1.6949152542372881E-2</v>
      </c>
      <c r="G208" s="39">
        <f t="shared" si="30"/>
        <v>0.2</v>
      </c>
      <c r="H208" s="39">
        <f t="shared" si="29"/>
        <v>2.7247956403269758E-3</v>
      </c>
    </row>
    <row r="209" spans="1:8" s="40" customFormat="1" x14ac:dyDescent="0.2">
      <c r="A209" s="36"/>
      <c r="B209" s="37" t="s">
        <v>194</v>
      </c>
      <c r="C209" s="38">
        <v>4</v>
      </c>
      <c r="D209" s="38">
        <v>2</v>
      </c>
      <c r="E209" s="39">
        <f t="shared" si="27"/>
        <v>1.0899182561307902E-2</v>
      </c>
      <c r="F209" s="39">
        <f t="shared" si="28"/>
        <v>5.6497175141242938E-3</v>
      </c>
      <c r="G209" s="39">
        <f t="shared" si="30"/>
        <v>-0.5</v>
      </c>
      <c r="H209" s="39">
        <f t="shared" si="29"/>
        <v>-5.4495912806539508E-3</v>
      </c>
    </row>
    <row r="210" spans="1:8" s="40" customFormat="1" x14ac:dyDescent="0.2">
      <c r="A210" s="36"/>
      <c r="B210" s="37" t="s">
        <v>195</v>
      </c>
      <c r="C210" s="38">
        <v>9</v>
      </c>
      <c r="D210" s="38">
        <v>6</v>
      </c>
      <c r="E210" s="39">
        <f t="shared" si="27"/>
        <v>2.4523160762942781E-2</v>
      </c>
      <c r="F210" s="39">
        <f t="shared" si="28"/>
        <v>1.6949152542372881E-2</v>
      </c>
      <c r="G210" s="39">
        <f t="shared" si="30"/>
        <v>-0.33333333333333331</v>
      </c>
      <c r="H210" s="39">
        <f t="shared" si="29"/>
        <v>-8.1743869209809257E-3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45</v>
      </c>
      <c r="D213" s="38">
        <v>39</v>
      </c>
      <c r="E213" s="39">
        <f t="shared" si="27"/>
        <v>0.1226158038147139</v>
      </c>
      <c r="F213" s="39">
        <f t="shared" si="28"/>
        <v>0.11016949152542373</v>
      </c>
      <c r="G213" s="39">
        <f t="shared" si="30"/>
        <v>-0.13333333333333333</v>
      </c>
      <c r="H213" s="39">
        <f t="shared" si="29"/>
        <v>-1.6348773841961855E-2</v>
      </c>
    </row>
    <row r="214" spans="1:8" s="40" customFormat="1" x14ac:dyDescent="0.2">
      <c r="A214" s="36"/>
      <c r="B214" s="37" t="s">
        <v>199</v>
      </c>
      <c r="C214" s="38">
        <v>3</v>
      </c>
      <c r="D214" s="38">
        <v>2</v>
      </c>
      <c r="E214" s="39">
        <f t="shared" si="27"/>
        <v>8.1743869209809257E-3</v>
      </c>
      <c r="F214" s="39">
        <f t="shared" si="28"/>
        <v>5.6497175141242938E-3</v>
      </c>
      <c r="G214" s="39">
        <f t="shared" si="30"/>
        <v>-0.33333333333333331</v>
      </c>
      <c r="H214" s="39">
        <f t="shared" si="29"/>
        <v>-2.7247956403269749E-3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2</v>
      </c>
      <c r="E215" s="39" t="str">
        <f t="shared" si="27"/>
        <v/>
      </c>
      <c r="F215" s="39">
        <f t="shared" si="28"/>
        <v>5.6497175141242938E-3</v>
      </c>
      <c r="G215" s="39">
        <f t="shared" si="30"/>
        <v>1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30</v>
      </c>
      <c r="E218" s="39" t="str">
        <f t="shared" si="27"/>
        <v/>
      </c>
      <c r="F218" s="39">
        <f t="shared" si="28"/>
        <v>8.4745762711864403E-2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2</v>
      </c>
      <c r="D222" s="38">
        <v>2</v>
      </c>
      <c r="E222" s="39">
        <f t="shared" si="27"/>
        <v>5.4495912806539508E-3</v>
      </c>
      <c r="F222" s="39">
        <f t="shared" si="28"/>
        <v>5.6497175141242938E-3</v>
      </c>
      <c r="G222" s="39">
        <f t="shared" si="30"/>
        <v>0</v>
      </c>
      <c r="H222" s="39">
        <f t="shared" si="29"/>
        <v>0</v>
      </c>
    </row>
    <row r="223" spans="1:8" s="40" customFormat="1" x14ac:dyDescent="0.2">
      <c r="A223" s="36"/>
      <c r="B223" s="37" t="s">
        <v>208</v>
      </c>
      <c r="C223" s="38">
        <v>4</v>
      </c>
      <c r="D223" s="38">
        <v>0</v>
      </c>
      <c r="E223" s="39">
        <f t="shared" si="27"/>
        <v>1.0899182561307902E-2</v>
      </c>
      <c r="F223" s="39" t="str">
        <f t="shared" si="28"/>
        <v/>
      </c>
      <c r="G223" s="39">
        <f t="shared" si="30"/>
        <v>-1</v>
      </c>
      <c r="H223" s="39">
        <f t="shared" si="29"/>
        <v>-1.0899182561307902E-2</v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</v>
      </c>
      <c r="D225" s="38">
        <v>3</v>
      </c>
      <c r="E225" s="39">
        <f t="shared" si="27"/>
        <v>5.4495912806539508E-3</v>
      </c>
      <c r="F225" s="39">
        <f t="shared" si="28"/>
        <v>8.4745762711864406E-3</v>
      </c>
      <c r="G225" s="39">
        <f t="shared" si="30"/>
        <v>0.5</v>
      </c>
      <c r="H225" s="39">
        <f t="shared" si="29"/>
        <v>2.7247956403269754E-3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1</v>
      </c>
      <c r="E230" s="39">
        <f t="shared" si="27"/>
        <v>2.7247956403269754E-3</v>
      </c>
      <c r="F230" s="39">
        <f t="shared" si="28"/>
        <v>2.8248587570621469E-3</v>
      </c>
      <c r="G230" s="39">
        <f t="shared" si="30"/>
        <v>0</v>
      </c>
      <c r="H230" s="39">
        <f t="shared" si="29"/>
        <v>0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3</v>
      </c>
      <c r="E232" s="39" t="str">
        <f t="shared" si="27"/>
        <v/>
      </c>
      <c r="F232" s="39">
        <f t="shared" si="28"/>
        <v>8.4745762711864406E-3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</v>
      </c>
      <c r="D236" s="38">
        <v>7</v>
      </c>
      <c r="E236" s="39">
        <f t="shared" si="27"/>
        <v>5.4495912806539508E-3</v>
      </c>
      <c r="F236" s="39">
        <f t="shared" si="28"/>
        <v>1.977401129943503E-2</v>
      </c>
      <c r="G236" s="39">
        <f t="shared" si="30"/>
        <v>2.5</v>
      </c>
      <c r="H236" s="39">
        <f t="shared" si="29"/>
        <v>1.3623978201634877E-2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</v>
      </c>
      <c r="D238" s="38">
        <v>2</v>
      </c>
      <c r="E238" s="39">
        <f t="shared" si="31"/>
        <v>2.7247956403269754E-3</v>
      </c>
      <c r="F238" s="39">
        <f t="shared" si="32"/>
        <v>5.6497175141242938E-3</v>
      </c>
      <c r="G238" s="39">
        <f t="shared" ref="G238:G269" si="34">+IF(AND(C238=0,D238=0)," ",IF(C238=0,1,IF(D238=0,-1,(D238-C238)/C238)))</f>
        <v>1</v>
      </c>
      <c r="H238" s="39">
        <f t="shared" si="33"/>
        <v>2.7247956403269754E-3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6</v>
      </c>
      <c r="D241" s="38">
        <v>1</v>
      </c>
      <c r="E241" s="39">
        <f t="shared" si="31"/>
        <v>1.6348773841961851E-2</v>
      </c>
      <c r="F241" s="39">
        <f t="shared" si="32"/>
        <v>2.8248587570621469E-3</v>
      </c>
      <c r="G241" s="39">
        <f t="shared" si="34"/>
        <v>-0.83333333333333337</v>
      </c>
      <c r="H241" s="39">
        <f t="shared" si="33"/>
        <v>-1.3623978201634877E-2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1</v>
      </c>
      <c r="D251" s="38">
        <v>0</v>
      </c>
      <c r="E251" s="39">
        <f t="shared" si="31"/>
        <v>2.7247956403269754E-3</v>
      </c>
      <c r="F251" s="39" t="str">
        <f t="shared" si="32"/>
        <v/>
      </c>
      <c r="G251" s="39">
        <f t="shared" si="34"/>
        <v>-1</v>
      </c>
      <c r="H251" s="39">
        <f t="shared" si="33"/>
        <v>-2.7247956403269754E-3</v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1</v>
      </c>
      <c r="D276" s="38">
        <v>6</v>
      </c>
      <c r="E276" s="39">
        <f t="shared" si="35"/>
        <v>2.7247956403269754E-3</v>
      </c>
      <c r="F276" s="39">
        <f t="shared" si="36"/>
        <v>1.6949152542372881E-2</v>
      </c>
      <c r="G276" s="39">
        <f t="shared" si="38"/>
        <v>5</v>
      </c>
      <c r="H276" s="39">
        <f t="shared" si="37"/>
        <v>1.3623978201634877E-2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2</v>
      </c>
      <c r="E277" s="39">
        <f t="shared" si="35"/>
        <v>2.7247956403269754E-3</v>
      </c>
      <c r="F277" s="39">
        <f t="shared" si="36"/>
        <v>5.6497175141242938E-3</v>
      </c>
      <c r="G277" s="39">
        <f t="shared" si="38"/>
        <v>1</v>
      </c>
      <c r="H277" s="39">
        <f t="shared" si="37"/>
        <v>2.7247956403269754E-3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</v>
      </c>
      <c r="D280" s="38">
        <v>0</v>
      </c>
      <c r="E280" s="39">
        <f t="shared" si="35"/>
        <v>2.7247956403269754E-3</v>
      </c>
      <c r="F280" s="39" t="str">
        <f t="shared" si="36"/>
        <v/>
      </c>
      <c r="G280" s="39">
        <f t="shared" si="38"/>
        <v>-1</v>
      </c>
      <c r="H280" s="39">
        <f t="shared" si="37"/>
        <v>-2.7247956403269754E-3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2</v>
      </c>
      <c r="E282" s="39" t="str">
        <f t="shared" si="35"/>
        <v/>
      </c>
      <c r="F282" s="39">
        <f t="shared" si="36"/>
        <v>5.6497175141242938E-3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2</v>
      </c>
      <c r="E283" s="39" t="str">
        <f t="shared" si="35"/>
        <v/>
      </c>
      <c r="F283" s="39">
        <f t="shared" si="36"/>
        <v>5.6497175141242938E-3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1</v>
      </c>
      <c r="D290" s="38">
        <v>1</v>
      </c>
      <c r="E290" s="39">
        <f t="shared" si="35"/>
        <v>2.7247956403269754E-3</v>
      </c>
      <c r="F290" s="39">
        <f t="shared" si="36"/>
        <v>2.8248587570621469E-3</v>
      </c>
      <c r="G290" s="39">
        <f t="shared" si="38"/>
        <v>0</v>
      </c>
      <c r="H290" s="39">
        <f t="shared" si="37"/>
        <v>0</v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12</v>
      </c>
      <c r="D294" s="38">
        <v>9</v>
      </c>
      <c r="E294" s="39">
        <f t="shared" si="35"/>
        <v>3.2697547683923703E-2</v>
      </c>
      <c r="F294" s="39">
        <f t="shared" si="36"/>
        <v>2.5423728813559324E-2</v>
      </c>
      <c r="G294" s="39">
        <f t="shared" si="38"/>
        <v>-0.25</v>
      </c>
      <c r="H294" s="39">
        <f t="shared" si="37"/>
        <v>-8.1743869209809257E-3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2</v>
      </c>
      <c r="D301" s="38">
        <v>3</v>
      </c>
      <c r="E301" s="39">
        <f t="shared" ref="E301:E332" si="39">+IF(C301=0,"",C301/C$173)</f>
        <v>5.4495912806539508E-3</v>
      </c>
      <c r="F301" s="39">
        <f t="shared" ref="F301:F332" si="40">+IF(D301=0,"",D301/D$173)</f>
        <v>8.4745762711864406E-3</v>
      </c>
      <c r="G301" s="39">
        <f t="shared" si="38"/>
        <v>0.5</v>
      </c>
      <c r="H301" s="39">
        <f t="shared" ref="H301:H332" si="41">+IF(OR(AND(E301=""),(G301="")),"",E301*G301)</f>
        <v>2.7247956403269754E-3</v>
      </c>
    </row>
    <row r="302" spans="1:8" s="40" customFormat="1" ht="25.5" x14ac:dyDescent="0.2">
      <c r="A302" s="36"/>
      <c r="B302" s="37" t="s">
        <v>287</v>
      </c>
      <c r="C302" s="38">
        <v>77</v>
      </c>
      <c r="D302" s="38">
        <v>60</v>
      </c>
      <c r="E302" s="39">
        <f t="shared" si="39"/>
        <v>0.2098092643051771</v>
      </c>
      <c r="F302" s="39">
        <f t="shared" si="40"/>
        <v>0.16949152542372881</v>
      </c>
      <c r="G302" s="39">
        <f t="shared" ref="G302:G333" si="42">+IF(AND(C302=0,D302=0)," ",IF(C302=0,1,IF(D302=0,-1,(D302-C302)/C302)))</f>
        <v>-0.22077922077922077</v>
      </c>
      <c r="H302" s="39">
        <f t="shared" si="41"/>
        <v>-4.632152588555858E-2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2.7247956403269754E-3</v>
      </c>
      <c r="F303" s="39" t="str">
        <f t="shared" si="40"/>
        <v/>
      </c>
      <c r="G303" s="39">
        <f t="shared" si="42"/>
        <v>-1</v>
      </c>
      <c r="H303" s="39">
        <f t="shared" si="41"/>
        <v>-2.7247956403269754E-3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7</v>
      </c>
      <c r="E304" s="39" t="str">
        <f t="shared" si="39"/>
        <v/>
      </c>
      <c r="F304" s="39">
        <f t="shared" si="40"/>
        <v>1.977401129943503E-2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3</v>
      </c>
      <c r="D305" s="38">
        <v>2</v>
      </c>
      <c r="E305" s="39">
        <f t="shared" si="39"/>
        <v>8.1743869209809257E-3</v>
      </c>
      <c r="F305" s="39">
        <f t="shared" si="40"/>
        <v>5.6497175141242938E-3</v>
      </c>
      <c r="G305" s="39">
        <f t="shared" si="42"/>
        <v>-0.33333333333333331</v>
      </c>
      <c r="H305" s="39">
        <f t="shared" si="41"/>
        <v>-2.7247956403269749E-3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4</v>
      </c>
      <c r="D313" s="38">
        <v>2</v>
      </c>
      <c r="E313" s="39">
        <f t="shared" si="39"/>
        <v>1.0899182561307902E-2</v>
      </c>
      <c r="F313" s="39">
        <f t="shared" si="40"/>
        <v>5.6497175141242938E-3</v>
      </c>
      <c r="G313" s="39">
        <f t="shared" si="42"/>
        <v>-0.5</v>
      </c>
      <c r="H313" s="39">
        <f t="shared" si="41"/>
        <v>-5.4495912806539508E-3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1</v>
      </c>
      <c r="E315" s="39" t="str">
        <f t="shared" si="39"/>
        <v/>
      </c>
      <c r="F315" s="39">
        <f t="shared" si="40"/>
        <v>2.8248587570621469E-3</v>
      </c>
      <c r="G315" s="39">
        <f t="shared" si="42"/>
        <v>1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4</v>
      </c>
      <c r="D317" s="38">
        <v>3</v>
      </c>
      <c r="E317" s="39">
        <f t="shared" si="39"/>
        <v>1.0899182561307902E-2</v>
      </c>
      <c r="F317" s="39">
        <f t="shared" si="40"/>
        <v>8.4745762711864406E-3</v>
      </c>
      <c r="G317" s="39">
        <f t="shared" si="42"/>
        <v>-0.25</v>
      </c>
      <c r="H317" s="39">
        <f t="shared" si="41"/>
        <v>-2.7247956403269754E-3</v>
      </c>
    </row>
    <row r="318" spans="1:8" s="40" customFormat="1" ht="25.5" x14ac:dyDescent="0.2">
      <c r="A318" s="36"/>
      <c r="B318" s="37" t="s">
        <v>303</v>
      </c>
      <c r="C318" s="38">
        <v>3</v>
      </c>
      <c r="D318" s="38">
        <v>0</v>
      </c>
      <c r="E318" s="39">
        <f t="shared" si="39"/>
        <v>8.1743869209809257E-3</v>
      </c>
      <c r="F318" s="39" t="str">
        <f t="shared" si="40"/>
        <v/>
      </c>
      <c r="G318" s="39">
        <f t="shared" si="42"/>
        <v>-1</v>
      </c>
      <c r="H318" s="39">
        <f t="shared" si="41"/>
        <v>-8.1743869209809257E-3</v>
      </c>
    </row>
    <row r="319" spans="1:8" s="40" customFormat="1" ht="25.5" x14ac:dyDescent="0.2">
      <c r="A319" s="36"/>
      <c r="B319" s="37" t="s">
        <v>304</v>
      </c>
      <c r="C319" s="38">
        <v>13</v>
      </c>
      <c r="D319" s="38">
        <v>24</v>
      </c>
      <c r="E319" s="39">
        <f t="shared" si="39"/>
        <v>3.5422343324250684E-2</v>
      </c>
      <c r="F319" s="39">
        <f t="shared" si="40"/>
        <v>6.7796610169491525E-2</v>
      </c>
      <c r="G319" s="39">
        <f t="shared" si="42"/>
        <v>0.84615384615384615</v>
      </c>
      <c r="H319" s="39">
        <f t="shared" si="41"/>
        <v>2.9972752043596732E-2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1</v>
      </c>
      <c r="E320" s="39" t="str">
        <f t="shared" si="39"/>
        <v/>
      </c>
      <c r="F320" s="39">
        <f t="shared" si="40"/>
        <v>2.8248587570621469E-3</v>
      </c>
      <c r="G320" s="39">
        <f t="shared" si="42"/>
        <v>1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5</v>
      </c>
      <c r="E321" s="39">
        <f t="shared" si="39"/>
        <v>2.7247956403269754E-3</v>
      </c>
      <c r="F321" s="39">
        <f t="shared" si="40"/>
        <v>1.4124293785310734E-2</v>
      </c>
      <c r="G321" s="39">
        <f t="shared" si="42"/>
        <v>4</v>
      </c>
      <c r="H321" s="39">
        <f t="shared" si="41"/>
        <v>1.0899182561307902E-2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2</v>
      </c>
      <c r="E323" s="39" t="str">
        <f t="shared" si="39"/>
        <v/>
      </c>
      <c r="F323" s="39">
        <f t="shared" si="40"/>
        <v>5.6497175141242938E-3</v>
      </c>
      <c r="G323" s="39">
        <f t="shared" si="42"/>
        <v>1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1</v>
      </c>
      <c r="E329" s="39">
        <f t="shared" si="39"/>
        <v>2.7247956403269754E-3</v>
      </c>
      <c r="F329" s="39">
        <f t="shared" si="40"/>
        <v>2.8248587570621469E-3</v>
      </c>
      <c r="G329" s="39">
        <f t="shared" si="42"/>
        <v>0</v>
      </c>
      <c r="H329" s="39">
        <f t="shared" si="41"/>
        <v>0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2</v>
      </c>
      <c r="E337" s="39" t="str">
        <f t="shared" si="43"/>
        <v/>
      </c>
      <c r="F337" s="39">
        <f t="shared" si="44"/>
        <v>5.6497175141242938E-3</v>
      </c>
      <c r="G337" s="39">
        <f t="shared" si="46"/>
        <v>1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4</v>
      </c>
      <c r="D338" s="38">
        <v>0</v>
      </c>
      <c r="E338" s="39">
        <f t="shared" si="43"/>
        <v>1.0899182561307902E-2</v>
      </c>
      <c r="F338" s="39" t="str">
        <f t="shared" si="44"/>
        <v/>
      </c>
      <c r="G338" s="39">
        <f t="shared" si="46"/>
        <v>-1</v>
      </c>
      <c r="H338" s="39">
        <f t="shared" si="45"/>
        <v>-1.0899182561307902E-2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1580</v>
      </c>
      <c r="D349" s="17">
        <f>SUM(D350:D576)</f>
        <v>1627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2.9746835443037974E-2</v>
      </c>
      <c r="H349" s="18">
        <f t="shared" ref="H349:H412" si="49">+IF(OR(AND(E349=""),(G349="")),"",E349*G349)</f>
        <v>2.9746835443037974E-2</v>
      </c>
    </row>
    <row r="350" spans="1:8" s="40" customFormat="1" x14ac:dyDescent="0.2">
      <c r="A350" s="36"/>
      <c r="B350" s="37" t="s">
        <v>329</v>
      </c>
      <c r="C350" s="38">
        <v>2</v>
      </c>
      <c r="D350" s="38">
        <v>1</v>
      </c>
      <c r="E350" s="39">
        <f t="shared" si="47"/>
        <v>1.2658227848101266E-3</v>
      </c>
      <c r="F350" s="39">
        <f t="shared" si="48"/>
        <v>6.1462814996926854E-4</v>
      </c>
      <c r="G350" s="39">
        <f t="shared" ref="G350:G413" si="50">+IF(AND(C350=0,D350=0)," ",IF(C350=0,1,IF(D350=0,-1,(D350-C350)/C350)))</f>
        <v>-0.5</v>
      </c>
      <c r="H350" s="39">
        <f t="shared" si="49"/>
        <v>-6.329113924050633E-4</v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1</v>
      </c>
      <c r="D352" s="38">
        <v>0</v>
      </c>
      <c r="E352" s="39">
        <f t="shared" si="47"/>
        <v>6.329113924050633E-4</v>
      </c>
      <c r="F352" s="39" t="str">
        <f t="shared" si="48"/>
        <v/>
      </c>
      <c r="G352" s="39">
        <f t="shared" si="50"/>
        <v>-1</v>
      </c>
      <c r="H352" s="39">
        <f t="shared" si="49"/>
        <v>-6.329113924050633E-4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33</v>
      </c>
      <c r="D355" s="38">
        <v>11</v>
      </c>
      <c r="E355" s="39">
        <f t="shared" si="47"/>
        <v>2.0886075949367089E-2</v>
      </c>
      <c r="F355" s="39">
        <f t="shared" si="48"/>
        <v>6.7609096496619543E-3</v>
      </c>
      <c r="G355" s="39">
        <f t="shared" si="50"/>
        <v>-0.66666666666666663</v>
      </c>
      <c r="H355" s="39">
        <f t="shared" si="49"/>
        <v>-1.3924050632911392E-2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1</v>
      </c>
      <c r="E359" s="39" t="str">
        <f t="shared" si="47"/>
        <v/>
      </c>
      <c r="F359" s="39">
        <f t="shared" si="48"/>
        <v>6.1462814996926854E-4</v>
      </c>
      <c r="G359" s="39">
        <f t="shared" si="50"/>
        <v>1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45</v>
      </c>
      <c r="D361" s="38">
        <v>13</v>
      </c>
      <c r="E361" s="39">
        <f t="shared" si="47"/>
        <v>2.8481012658227847E-2</v>
      </c>
      <c r="F361" s="39">
        <f t="shared" si="48"/>
        <v>7.9901659496004925E-3</v>
      </c>
      <c r="G361" s="39">
        <f t="shared" si="50"/>
        <v>-0.71111111111111114</v>
      </c>
      <c r="H361" s="39">
        <f t="shared" si="49"/>
        <v>-2.0253164556962026E-2</v>
      </c>
    </row>
    <row r="362" spans="1:8" s="40" customFormat="1" x14ac:dyDescent="0.2">
      <c r="A362" s="36"/>
      <c r="B362" s="37" t="s">
        <v>341</v>
      </c>
      <c r="C362" s="38">
        <v>1</v>
      </c>
      <c r="D362" s="38">
        <v>3</v>
      </c>
      <c r="E362" s="39">
        <f t="shared" si="47"/>
        <v>6.329113924050633E-4</v>
      </c>
      <c r="F362" s="39">
        <f t="shared" si="48"/>
        <v>1.8438844499078057E-3</v>
      </c>
      <c r="G362" s="39">
        <f t="shared" si="50"/>
        <v>2</v>
      </c>
      <c r="H362" s="39">
        <f t="shared" si="49"/>
        <v>1.2658227848101266E-3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1</v>
      </c>
      <c r="D365" s="38">
        <v>0</v>
      </c>
      <c r="E365" s="39">
        <f t="shared" si="47"/>
        <v>6.329113924050633E-4</v>
      </c>
      <c r="F365" s="39" t="str">
        <f t="shared" si="48"/>
        <v/>
      </c>
      <c r="G365" s="39">
        <f t="shared" si="50"/>
        <v>-1</v>
      </c>
      <c r="H365" s="39">
        <f t="shared" si="49"/>
        <v>-6.329113924050633E-4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</v>
      </c>
      <c r="D369" s="38">
        <v>0</v>
      </c>
      <c r="E369" s="39">
        <f t="shared" si="47"/>
        <v>6.329113924050633E-4</v>
      </c>
      <c r="F369" s="39" t="str">
        <f t="shared" si="48"/>
        <v/>
      </c>
      <c r="G369" s="39">
        <f t="shared" si="50"/>
        <v>-1</v>
      </c>
      <c r="H369" s="39">
        <f t="shared" si="49"/>
        <v>-6.329113924050633E-4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23</v>
      </c>
      <c r="D373" s="38">
        <v>28</v>
      </c>
      <c r="E373" s="39">
        <f t="shared" si="47"/>
        <v>1.4556962025316455E-2</v>
      </c>
      <c r="F373" s="39">
        <f t="shared" si="48"/>
        <v>1.7209588199139522E-2</v>
      </c>
      <c r="G373" s="39">
        <f t="shared" si="50"/>
        <v>0.21739130434782608</v>
      </c>
      <c r="H373" s="39">
        <f t="shared" si="49"/>
        <v>3.1645569620253164E-3</v>
      </c>
    </row>
    <row r="374" spans="1:8" s="40" customFormat="1" x14ac:dyDescent="0.2">
      <c r="A374" s="36"/>
      <c r="B374" s="37" t="s">
        <v>353</v>
      </c>
      <c r="C374" s="38">
        <v>12</v>
      </c>
      <c r="D374" s="38">
        <v>8</v>
      </c>
      <c r="E374" s="39">
        <f t="shared" si="47"/>
        <v>7.5949367088607592E-3</v>
      </c>
      <c r="F374" s="39">
        <f t="shared" si="48"/>
        <v>4.9170251997541483E-3</v>
      </c>
      <c r="G374" s="39">
        <f t="shared" si="50"/>
        <v>-0.33333333333333331</v>
      </c>
      <c r="H374" s="39">
        <f t="shared" si="49"/>
        <v>-2.5316455696202528E-3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3</v>
      </c>
      <c r="D379" s="38">
        <v>2</v>
      </c>
      <c r="E379" s="39">
        <f t="shared" si="47"/>
        <v>1.8987341772151898E-3</v>
      </c>
      <c r="F379" s="39">
        <f t="shared" si="48"/>
        <v>1.2292562999385371E-3</v>
      </c>
      <c r="G379" s="39">
        <f t="shared" si="50"/>
        <v>-0.33333333333333331</v>
      </c>
      <c r="H379" s="39">
        <f t="shared" si="49"/>
        <v>-6.3291139240506319E-4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</v>
      </c>
      <c r="E380" s="39" t="str">
        <f t="shared" si="47"/>
        <v/>
      </c>
      <c r="F380" s="39">
        <f t="shared" si="48"/>
        <v>6.1462814996926854E-4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7</v>
      </c>
      <c r="D382" s="38">
        <v>5</v>
      </c>
      <c r="E382" s="39">
        <f t="shared" si="47"/>
        <v>4.4303797468354432E-3</v>
      </c>
      <c r="F382" s="39">
        <f t="shared" si="48"/>
        <v>3.0731407498463428E-3</v>
      </c>
      <c r="G382" s="39">
        <f t="shared" si="50"/>
        <v>-0.2857142857142857</v>
      </c>
      <c r="H382" s="39">
        <f t="shared" si="49"/>
        <v>-1.2658227848101266E-3</v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0</v>
      </c>
      <c r="E383" s="39">
        <f t="shared" si="47"/>
        <v>6.329113924050633E-4</v>
      </c>
      <c r="F383" s="39" t="str">
        <f t="shared" si="48"/>
        <v/>
      </c>
      <c r="G383" s="39">
        <f t="shared" si="50"/>
        <v>-1</v>
      </c>
      <c r="H383" s="39">
        <f t="shared" si="49"/>
        <v>-6.329113924050633E-4</v>
      </c>
    </row>
    <row r="384" spans="1:8" s="40" customFormat="1" x14ac:dyDescent="0.2">
      <c r="A384" s="36"/>
      <c r="B384" s="37" t="s">
        <v>363</v>
      </c>
      <c r="C384" s="38">
        <v>5</v>
      </c>
      <c r="D384" s="38">
        <v>8</v>
      </c>
      <c r="E384" s="39">
        <f t="shared" si="47"/>
        <v>3.1645569620253164E-3</v>
      </c>
      <c r="F384" s="39">
        <f t="shared" si="48"/>
        <v>4.9170251997541483E-3</v>
      </c>
      <c r="G384" s="39">
        <f t="shared" si="50"/>
        <v>0.6</v>
      </c>
      <c r="H384" s="39">
        <f t="shared" si="49"/>
        <v>1.8987341772151898E-3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3</v>
      </c>
      <c r="D388" s="38">
        <v>4</v>
      </c>
      <c r="E388" s="39">
        <f t="shared" si="47"/>
        <v>1.8987341772151898E-3</v>
      </c>
      <c r="F388" s="39">
        <f t="shared" si="48"/>
        <v>2.4585125998770742E-3</v>
      </c>
      <c r="G388" s="39">
        <f t="shared" si="50"/>
        <v>0.33333333333333331</v>
      </c>
      <c r="H388" s="39">
        <f t="shared" si="49"/>
        <v>6.3291139240506319E-4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1</v>
      </c>
      <c r="D392" s="38">
        <v>0</v>
      </c>
      <c r="E392" s="39">
        <f t="shared" si="47"/>
        <v>6.329113924050633E-4</v>
      </c>
      <c r="F392" s="39" t="str">
        <f t="shared" si="48"/>
        <v/>
      </c>
      <c r="G392" s="39">
        <f t="shared" si="50"/>
        <v>-1</v>
      </c>
      <c r="H392" s="39">
        <f t="shared" si="49"/>
        <v>-6.329113924050633E-4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3</v>
      </c>
      <c r="E394" s="39" t="str">
        <f t="shared" si="47"/>
        <v/>
      </c>
      <c r="F394" s="39">
        <f t="shared" si="48"/>
        <v>1.8438844499078057E-3</v>
      </c>
      <c r="G394" s="39">
        <f t="shared" si="50"/>
        <v>1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21</v>
      </c>
      <c r="D395" s="38">
        <v>11</v>
      </c>
      <c r="E395" s="39">
        <f t="shared" si="47"/>
        <v>1.3291139240506329E-2</v>
      </c>
      <c r="F395" s="39">
        <f t="shared" si="48"/>
        <v>6.7609096496619543E-3</v>
      </c>
      <c r="G395" s="39">
        <f t="shared" si="50"/>
        <v>-0.47619047619047616</v>
      </c>
      <c r="H395" s="39">
        <f t="shared" si="49"/>
        <v>-6.3291139240506328E-3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25</v>
      </c>
      <c r="D397" s="38">
        <v>2</v>
      </c>
      <c r="E397" s="39">
        <f t="shared" si="47"/>
        <v>1.5822784810126583E-2</v>
      </c>
      <c r="F397" s="39">
        <f t="shared" si="48"/>
        <v>1.2292562999385371E-3</v>
      </c>
      <c r="G397" s="39">
        <f t="shared" si="50"/>
        <v>-0.92</v>
      </c>
      <c r="H397" s="39">
        <f t="shared" si="49"/>
        <v>-1.4556962025316457E-2</v>
      </c>
    </row>
    <row r="398" spans="1:8" s="40" customFormat="1" x14ac:dyDescent="0.2">
      <c r="A398" s="36"/>
      <c r="B398" s="37" t="s">
        <v>377</v>
      </c>
      <c r="C398" s="38">
        <v>0</v>
      </c>
      <c r="D398" s="38">
        <v>1</v>
      </c>
      <c r="E398" s="39" t="str">
        <f t="shared" si="47"/>
        <v/>
      </c>
      <c r="F398" s="39">
        <f t="shared" si="48"/>
        <v>6.1462814996926854E-4</v>
      </c>
      <c r="G398" s="39">
        <f t="shared" si="50"/>
        <v>1</v>
      </c>
      <c r="H398" s="39" t="str">
        <f t="shared" si="49"/>
        <v/>
      </c>
    </row>
    <row r="399" spans="1:8" s="40" customFormat="1" x14ac:dyDescent="0.2">
      <c r="A399" s="36"/>
      <c r="B399" s="37" t="s">
        <v>378</v>
      </c>
      <c r="C399" s="38">
        <v>3</v>
      </c>
      <c r="D399" s="38">
        <v>1</v>
      </c>
      <c r="E399" s="39">
        <f t="shared" si="47"/>
        <v>1.8987341772151898E-3</v>
      </c>
      <c r="F399" s="39">
        <f t="shared" si="48"/>
        <v>6.1462814996926854E-4</v>
      </c>
      <c r="G399" s="39">
        <f t="shared" si="50"/>
        <v>-0.66666666666666663</v>
      </c>
      <c r="H399" s="39">
        <f t="shared" si="49"/>
        <v>-1.2658227848101264E-3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6</v>
      </c>
      <c r="D409" s="38">
        <v>15</v>
      </c>
      <c r="E409" s="39">
        <f t="shared" si="47"/>
        <v>3.7974683544303796E-3</v>
      </c>
      <c r="F409" s="39">
        <f t="shared" si="48"/>
        <v>9.2194222495390298E-3</v>
      </c>
      <c r="G409" s="39">
        <f t="shared" si="50"/>
        <v>1.5</v>
      </c>
      <c r="H409" s="39">
        <f t="shared" si="49"/>
        <v>5.6962025316455696E-3</v>
      </c>
    </row>
    <row r="410" spans="1:8" s="40" customFormat="1" x14ac:dyDescent="0.2">
      <c r="A410" s="36"/>
      <c r="B410" s="37" t="s">
        <v>389</v>
      </c>
      <c r="C410" s="38">
        <v>25</v>
      </c>
      <c r="D410" s="38">
        <v>25</v>
      </c>
      <c r="E410" s="39">
        <f t="shared" si="47"/>
        <v>1.5822784810126583E-2</v>
      </c>
      <c r="F410" s="39">
        <f t="shared" si="48"/>
        <v>1.5365703749231715E-2</v>
      </c>
      <c r="G410" s="39">
        <f t="shared" si="50"/>
        <v>0</v>
      </c>
      <c r="H410" s="39">
        <f t="shared" si="49"/>
        <v>0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14</v>
      </c>
      <c r="D412" s="38">
        <v>15</v>
      </c>
      <c r="E412" s="39">
        <f t="shared" si="47"/>
        <v>8.8607594936708865E-3</v>
      </c>
      <c r="F412" s="39">
        <f t="shared" si="48"/>
        <v>9.2194222495390298E-3</v>
      </c>
      <c r="G412" s="39">
        <f t="shared" si="50"/>
        <v>7.1428571428571425E-2</v>
      </c>
      <c r="H412" s="39">
        <f t="shared" si="49"/>
        <v>6.329113924050633E-4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1</v>
      </c>
      <c r="D416" s="38">
        <v>0</v>
      </c>
      <c r="E416" s="39">
        <f t="shared" si="51"/>
        <v>6.329113924050633E-4</v>
      </c>
      <c r="F416" s="39" t="str">
        <f t="shared" si="52"/>
        <v/>
      </c>
      <c r="G416" s="39">
        <f t="shared" si="54"/>
        <v>-1</v>
      </c>
      <c r="H416" s="39">
        <f t="shared" si="53"/>
        <v>-6.329113924050633E-4</v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207</v>
      </c>
      <c r="D420" s="38">
        <v>208</v>
      </c>
      <c r="E420" s="39">
        <f t="shared" si="51"/>
        <v>0.13101265822784811</v>
      </c>
      <c r="F420" s="39">
        <f t="shared" si="52"/>
        <v>0.12784265519360788</v>
      </c>
      <c r="G420" s="39">
        <f t="shared" si="54"/>
        <v>4.830917874396135E-3</v>
      </c>
      <c r="H420" s="39">
        <f t="shared" si="53"/>
        <v>6.329113924050633E-4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5</v>
      </c>
      <c r="D428" s="38">
        <v>0</v>
      </c>
      <c r="E428" s="39">
        <f t="shared" si="51"/>
        <v>3.1645569620253164E-3</v>
      </c>
      <c r="F428" s="39" t="str">
        <f t="shared" si="52"/>
        <v/>
      </c>
      <c r="G428" s="39">
        <f t="shared" si="54"/>
        <v>-1</v>
      </c>
      <c r="H428" s="39">
        <f t="shared" si="53"/>
        <v>-3.1645569620253164E-3</v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314</v>
      </c>
      <c r="D432" s="38">
        <v>162</v>
      </c>
      <c r="E432" s="39">
        <f t="shared" si="51"/>
        <v>0.19873417721518988</v>
      </c>
      <c r="F432" s="39">
        <f t="shared" si="52"/>
        <v>9.9569760295021514E-2</v>
      </c>
      <c r="G432" s="39">
        <f t="shared" si="54"/>
        <v>-0.48407643312101911</v>
      </c>
      <c r="H432" s="39">
        <f t="shared" si="53"/>
        <v>-9.6202531645569619E-2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77</v>
      </c>
      <c r="D434" s="38">
        <v>20</v>
      </c>
      <c r="E434" s="39">
        <f t="shared" si="51"/>
        <v>4.8734177215189876E-2</v>
      </c>
      <c r="F434" s="39">
        <f t="shared" si="52"/>
        <v>1.2292562999385371E-2</v>
      </c>
      <c r="G434" s="39">
        <f t="shared" si="54"/>
        <v>-0.74025974025974028</v>
      </c>
      <c r="H434" s="39">
        <f t="shared" si="53"/>
        <v>-3.6075949367088612E-2</v>
      </c>
    </row>
    <row r="435" spans="1:8" s="40" customFormat="1" ht="25.5" x14ac:dyDescent="0.2">
      <c r="A435" s="36"/>
      <c r="B435" s="37" t="s">
        <v>414</v>
      </c>
      <c r="C435" s="38">
        <v>1</v>
      </c>
      <c r="D435" s="38">
        <v>1</v>
      </c>
      <c r="E435" s="39">
        <f t="shared" si="51"/>
        <v>6.329113924050633E-4</v>
      </c>
      <c r="F435" s="39">
        <f t="shared" si="52"/>
        <v>6.1462814996926854E-4</v>
      </c>
      <c r="G435" s="39">
        <f t="shared" si="54"/>
        <v>0</v>
      </c>
      <c r="H435" s="39">
        <f t="shared" si="53"/>
        <v>0</v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3</v>
      </c>
      <c r="E436" s="39" t="str">
        <f t="shared" si="51"/>
        <v/>
      </c>
      <c r="F436" s="39">
        <f t="shared" si="52"/>
        <v>1.8438844499078057E-3</v>
      </c>
      <c r="G436" s="39">
        <f t="shared" si="54"/>
        <v>1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28</v>
      </c>
      <c r="E437" s="39" t="str">
        <f t="shared" si="51"/>
        <v/>
      </c>
      <c r="F437" s="39">
        <f t="shared" si="52"/>
        <v>1.7209588199139522E-2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8</v>
      </c>
      <c r="E438" s="39" t="str">
        <f t="shared" si="51"/>
        <v/>
      </c>
      <c r="F438" s="39">
        <f t="shared" si="52"/>
        <v>4.9170251997541483E-3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77</v>
      </c>
      <c r="E439" s="39" t="str">
        <f t="shared" si="51"/>
        <v/>
      </c>
      <c r="F439" s="39">
        <f t="shared" si="52"/>
        <v>4.7326367547633683E-2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8</v>
      </c>
      <c r="D441" s="38">
        <v>10</v>
      </c>
      <c r="E441" s="39">
        <f t="shared" si="51"/>
        <v>5.0632911392405064E-3</v>
      </c>
      <c r="F441" s="39">
        <f t="shared" si="52"/>
        <v>6.1462814996926856E-3</v>
      </c>
      <c r="G441" s="39">
        <f t="shared" si="54"/>
        <v>0.25</v>
      </c>
      <c r="H441" s="39">
        <f t="shared" si="53"/>
        <v>1.2658227848101266E-3</v>
      </c>
    </row>
    <row r="442" spans="1:8" s="40" customFormat="1" x14ac:dyDescent="0.2">
      <c r="A442" s="36"/>
      <c r="B442" s="37" t="s">
        <v>421</v>
      </c>
      <c r="C442" s="38">
        <v>2</v>
      </c>
      <c r="D442" s="38">
        <v>2</v>
      </c>
      <c r="E442" s="39">
        <f t="shared" si="51"/>
        <v>1.2658227848101266E-3</v>
      </c>
      <c r="F442" s="39">
        <f t="shared" si="52"/>
        <v>1.2292562999385371E-3</v>
      </c>
      <c r="G442" s="39">
        <f t="shared" si="54"/>
        <v>0</v>
      </c>
      <c r="H442" s="39">
        <f t="shared" si="53"/>
        <v>0</v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1</v>
      </c>
      <c r="E444" s="39" t="str">
        <f t="shared" si="51"/>
        <v/>
      </c>
      <c r="F444" s="39">
        <f t="shared" si="52"/>
        <v>6.1462814996926854E-4</v>
      </c>
      <c r="G444" s="39">
        <f t="shared" si="54"/>
        <v>1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</v>
      </c>
      <c r="D445" s="38">
        <v>0</v>
      </c>
      <c r="E445" s="39">
        <f t="shared" si="51"/>
        <v>6.329113924050633E-4</v>
      </c>
      <c r="F445" s="39" t="str">
        <f t="shared" si="52"/>
        <v/>
      </c>
      <c r="G445" s="39">
        <f t="shared" si="54"/>
        <v>-1</v>
      </c>
      <c r="H445" s="39">
        <f t="shared" si="53"/>
        <v>-6.329113924050633E-4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5</v>
      </c>
      <c r="E449" s="39" t="str">
        <f t="shared" si="51"/>
        <v/>
      </c>
      <c r="F449" s="39">
        <f t="shared" si="52"/>
        <v>3.0731407498463428E-3</v>
      </c>
      <c r="G449" s="39">
        <f t="shared" si="54"/>
        <v>1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18</v>
      </c>
      <c r="D453" s="38">
        <v>16</v>
      </c>
      <c r="E453" s="39">
        <f t="shared" si="51"/>
        <v>1.1392405063291139E-2</v>
      </c>
      <c r="F453" s="39">
        <f t="shared" si="52"/>
        <v>9.8340503995082967E-3</v>
      </c>
      <c r="G453" s="39">
        <f t="shared" si="54"/>
        <v>-0.1111111111111111</v>
      </c>
      <c r="H453" s="39">
        <f t="shared" si="53"/>
        <v>-1.2658227848101266E-3</v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8</v>
      </c>
      <c r="D455" s="38">
        <v>10</v>
      </c>
      <c r="E455" s="39">
        <f t="shared" si="51"/>
        <v>5.0632911392405064E-3</v>
      </c>
      <c r="F455" s="39">
        <f t="shared" si="52"/>
        <v>6.1462814996926856E-3</v>
      </c>
      <c r="G455" s="39">
        <f t="shared" si="54"/>
        <v>0.25</v>
      </c>
      <c r="H455" s="39">
        <f t="shared" si="53"/>
        <v>1.2658227848101266E-3</v>
      </c>
    </row>
    <row r="456" spans="1:8" s="40" customFormat="1" x14ac:dyDescent="0.2">
      <c r="A456" s="36"/>
      <c r="B456" s="37" t="s">
        <v>435</v>
      </c>
      <c r="C456" s="38">
        <v>7</v>
      </c>
      <c r="D456" s="38">
        <v>17</v>
      </c>
      <c r="E456" s="39">
        <f t="shared" si="51"/>
        <v>4.4303797468354432E-3</v>
      </c>
      <c r="F456" s="39">
        <f t="shared" si="52"/>
        <v>1.0448678549477565E-2</v>
      </c>
      <c r="G456" s="39">
        <f t="shared" si="54"/>
        <v>1.4285714285714286</v>
      </c>
      <c r="H456" s="39">
        <f t="shared" si="53"/>
        <v>6.3291139240506337E-3</v>
      </c>
    </row>
    <row r="457" spans="1:8" s="40" customFormat="1" x14ac:dyDescent="0.2">
      <c r="A457" s="36"/>
      <c r="B457" s="37" t="s">
        <v>436</v>
      </c>
      <c r="C457" s="38">
        <v>7</v>
      </c>
      <c r="D457" s="38">
        <v>15</v>
      </c>
      <c r="E457" s="39">
        <f t="shared" si="51"/>
        <v>4.4303797468354432E-3</v>
      </c>
      <c r="F457" s="39">
        <f t="shared" si="52"/>
        <v>9.2194222495390298E-3</v>
      </c>
      <c r="G457" s="39">
        <f t="shared" si="54"/>
        <v>1.1428571428571428</v>
      </c>
      <c r="H457" s="39">
        <f t="shared" si="53"/>
        <v>5.0632911392405064E-3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2</v>
      </c>
      <c r="D463" s="38">
        <v>1</v>
      </c>
      <c r="E463" s="39">
        <f t="shared" si="51"/>
        <v>1.2658227848101266E-3</v>
      </c>
      <c r="F463" s="39">
        <f t="shared" si="52"/>
        <v>6.1462814996926854E-4</v>
      </c>
      <c r="G463" s="39">
        <f t="shared" si="54"/>
        <v>-0.5</v>
      </c>
      <c r="H463" s="39">
        <f t="shared" si="53"/>
        <v>-6.329113924050633E-4</v>
      </c>
    </row>
    <row r="464" spans="1:8" s="40" customFormat="1" x14ac:dyDescent="0.2">
      <c r="A464" s="36"/>
      <c r="B464" s="37" t="s">
        <v>443</v>
      </c>
      <c r="C464" s="38">
        <v>9</v>
      </c>
      <c r="D464" s="38">
        <v>2</v>
      </c>
      <c r="E464" s="39">
        <f t="shared" si="51"/>
        <v>5.6962025316455696E-3</v>
      </c>
      <c r="F464" s="39">
        <f t="shared" si="52"/>
        <v>1.2292562999385371E-3</v>
      </c>
      <c r="G464" s="39">
        <f t="shared" si="54"/>
        <v>-0.77777777777777779</v>
      </c>
      <c r="H464" s="39">
        <f t="shared" si="53"/>
        <v>-4.4303797468354432E-3</v>
      </c>
    </row>
    <row r="465" spans="1:8" s="40" customFormat="1" x14ac:dyDescent="0.2">
      <c r="A465" s="36"/>
      <c r="B465" s="37" t="s">
        <v>444</v>
      </c>
      <c r="C465" s="38">
        <v>55</v>
      </c>
      <c r="D465" s="38">
        <v>49</v>
      </c>
      <c r="E465" s="39">
        <f t="shared" si="51"/>
        <v>3.4810126582278479E-2</v>
      </c>
      <c r="F465" s="39">
        <f t="shared" si="52"/>
        <v>3.011677934849416E-2</v>
      </c>
      <c r="G465" s="39">
        <f t="shared" si="54"/>
        <v>-0.10909090909090909</v>
      </c>
      <c r="H465" s="39">
        <f t="shared" si="53"/>
        <v>-3.7974683544303792E-3</v>
      </c>
    </row>
    <row r="466" spans="1:8" s="40" customFormat="1" x14ac:dyDescent="0.2">
      <c r="A466" s="36"/>
      <c r="B466" s="37" t="s">
        <v>445</v>
      </c>
      <c r="C466" s="38">
        <v>14</v>
      </c>
      <c r="D466" s="38">
        <v>7</v>
      </c>
      <c r="E466" s="39">
        <f t="shared" si="51"/>
        <v>8.8607594936708865E-3</v>
      </c>
      <c r="F466" s="39">
        <f t="shared" si="52"/>
        <v>4.3023970497848806E-3</v>
      </c>
      <c r="G466" s="39">
        <f t="shared" si="54"/>
        <v>-0.5</v>
      </c>
      <c r="H466" s="39">
        <f t="shared" si="53"/>
        <v>-4.4303797468354432E-3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15</v>
      </c>
      <c r="D468" s="38">
        <v>25</v>
      </c>
      <c r="E468" s="39">
        <f t="shared" si="51"/>
        <v>9.4936708860759497E-3</v>
      </c>
      <c r="F468" s="39">
        <f t="shared" si="52"/>
        <v>1.5365703749231715E-2</v>
      </c>
      <c r="G468" s="39">
        <f t="shared" si="54"/>
        <v>0.66666666666666663</v>
      </c>
      <c r="H468" s="39">
        <f t="shared" si="53"/>
        <v>6.3291139240506328E-3</v>
      </c>
    </row>
    <row r="469" spans="1:8" s="40" customFormat="1" x14ac:dyDescent="0.2">
      <c r="A469" s="36"/>
      <c r="B469" s="37" t="s">
        <v>448</v>
      </c>
      <c r="C469" s="38">
        <v>5</v>
      </c>
      <c r="D469" s="38">
        <v>4</v>
      </c>
      <c r="E469" s="39">
        <f t="shared" si="51"/>
        <v>3.1645569620253164E-3</v>
      </c>
      <c r="F469" s="39">
        <f t="shared" si="52"/>
        <v>2.4585125998770742E-3</v>
      </c>
      <c r="G469" s="39">
        <f t="shared" si="54"/>
        <v>-0.2</v>
      </c>
      <c r="H469" s="39">
        <f t="shared" si="53"/>
        <v>-6.329113924050633E-4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173</v>
      </c>
      <c r="D471" s="38">
        <v>230</v>
      </c>
      <c r="E471" s="39">
        <f t="shared" si="51"/>
        <v>0.10949367088607595</v>
      </c>
      <c r="F471" s="39">
        <f t="shared" si="52"/>
        <v>0.14136447449293177</v>
      </c>
      <c r="G471" s="39">
        <f t="shared" si="54"/>
        <v>0.32947976878612717</v>
      </c>
      <c r="H471" s="39">
        <f t="shared" si="53"/>
        <v>3.6075949367088606E-2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</v>
      </c>
      <c r="E472" s="39" t="str">
        <f t="shared" si="51"/>
        <v/>
      </c>
      <c r="F472" s="39">
        <f t="shared" si="52"/>
        <v>6.1462814996926854E-4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1</v>
      </c>
      <c r="E476" s="39" t="str">
        <f t="shared" si="51"/>
        <v/>
      </c>
      <c r="F476" s="39">
        <f t="shared" si="52"/>
        <v>6.1462814996926854E-4</v>
      </c>
      <c r="G476" s="39">
        <f t="shared" si="54"/>
        <v>1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10</v>
      </c>
      <c r="D479" s="38">
        <v>15</v>
      </c>
      <c r="E479" s="39">
        <f t="shared" si="55"/>
        <v>6.3291139240506328E-3</v>
      </c>
      <c r="F479" s="39">
        <f t="shared" si="56"/>
        <v>9.2194222495390298E-3</v>
      </c>
      <c r="G479" s="39">
        <f t="shared" si="58"/>
        <v>0.5</v>
      </c>
      <c r="H479" s="39">
        <f t="shared" si="57"/>
        <v>3.1645569620253164E-3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2</v>
      </c>
      <c r="D481" s="38">
        <v>3</v>
      </c>
      <c r="E481" s="39">
        <f t="shared" si="55"/>
        <v>1.2658227848101266E-3</v>
      </c>
      <c r="F481" s="39">
        <f t="shared" si="56"/>
        <v>1.8438844499078057E-3</v>
      </c>
      <c r="G481" s="39">
        <f t="shared" si="58"/>
        <v>0.5</v>
      </c>
      <c r="H481" s="39">
        <f t="shared" si="57"/>
        <v>6.329113924050633E-4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10</v>
      </c>
      <c r="E483" s="39" t="str">
        <f t="shared" si="55"/>
        <v/>
      </c>
      <c r="F483" s="39">
        <f t="shared" si="56"/>
        <v>6.1462814996926856E-3</v>
      </c>
      <c r="G483" s="39">
        <f t="shared" si="58"/>
        <v>1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6</v>
      </c>
      <c r="D484" s="38">
        <v>3</v>
      </c>
      <c r="E484" s="39">
        <f t="shared" si="55"/>
        <v>3.7974683544303796E-3</v>
      </c>
      <c r="F484" s="39">
        <f t="shared" si="56"/>
        <v>1.8438844499078057E-3</v>
      </c>
      <c r="G484" s="39">
        <f t="shared" si="58"/>
        <v>-0.5</v>
      </c>
      <c r="H484" s="39">
        <f t="shared" si="57"/>
        <v>-1.8987341772151898E-3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1</v>
      </c>
      <c r="D486" s="38">
        <v>1</v>
      </c>
      <c r="E486" s="39">
        <f t="shared" si="55"/>
        <v>6.329113924050633E-4</v>
      </c>
      <c r="F486" s="39">
        <f t="shared" si="56"/>
        <v>6.1462814996926854E-4</v>
      </c>
      <c r="G486" s="39">
        <f t="shared" si="58"/>
        <v>0</v>
      </c>
      <c r="H486" s="39">
        <f t="shared" si="57"/>
        <v>0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3</v>
      </c>
      <c r="D489" s="38">
        <v>10</v>
      </c>
      <c r="E489" s="39">
        <f t="shared" si="55"/>
        <v>1.8987341772151898E-3</v>
      </c>
      <c r="F489" s="39">
        <f t="shared" si="56"/>
        <v>6.1462814996926856E-3</v>
      </c>
      <c r="G489" s="39">
        <f t="shared" si="58"/>
        <v>2.3333333333333335</v>
      </c>
      <c r="H489" s="39">
        <f t="shared" si="57"/>
        <v>4.4303797468354432E-3</v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1</v>
      </c>
      <c r="D495" s="38">
        <v>0</v>
      </c>
      <c r="E495" s="39">
        <f t="shared" si="55"/>
        <v>6.329113924050633E-4</v>
      </c>
      <c r="F495" s="39" t="str">
        <f t="shared" si="56"/>
        <v/>
      </c>
      <c r="G495" s="39">
        <f t="shared" si="58"/>
        <v>-1</v>
      </c>
      <c r="H495" s="39">
        <f t="shared" si="57"/>
        <v>-6.329113924050633E-4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2</v>
      </c>
      <c r="D497" s="38">
        <v>3</v>
      </c>
      <c r="E497" s="39">
        <f t="shared" si="55"/>
        <v>1.2658227848101266E-3</v>
      </c>
      <c r="F497" s="39">
        <f t="shared" si="56"/>
        <v>1.8438844499078057E-3</v>
      </c>
      <c r="G497" s="39">
        <f t="shared" si="58"/>
        <v>0.5</v>
      </c>
      <c r="H497" s="39">
        <f t="shared" si="57"/>
        <v>6.329113924050633E-4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9</v>
      </c>
      <c r="D500" s="38">
        <v>4</v>
      </c>
      <c r="E500" s="39">
        <f t="shared" si="55"/>
        <v>5.6962025316455696E-3</v>
      </c>
      <c r="F500" s="39">
        <f t="shared" si="56"/>
        <v>2.4585125998770742E-3</v>
      </c>
      <c r="G500" s="39">
        <f t="shared" si="58"/>
        <v>-0.55555555555555558</v>
      </c>
      <c r="H500" s="39">
        <f t="shared" si="57"/>
        <v>-3.1645569620253164E-3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1</v>
      </c>
      <c r="E510" s="39" t="str">
        <f t="shared" si="55"/>
        <v/>
      </c>
      <c r="F510" s="39">
        <f t="shared" si="56"/>
        <v>6.1462814996926854E-4</v>
      </c>
      <c r="G510" s="39">
        <f t="shared" si="58"/>
        <v>1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14</v>
      </c>
      <c r="E515" s="39" t="str">
        <f t="shared" si="55"/>
        <v/>
      </c>
      <c r="F515" s="39">
        <f t="shared" si="56"/>
        <v>8.6047940995697611E-3</v>
      </c>
      <c r="G515" s="39">
        <f t="shared" si="58"/>
        <v>1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2</v>
      </c>
      <c r="D516" s="38">
        <v>2</v>
      </c>
      <c r="E516" s="39">
        <f t="shared" si="55"/>
        <v>1.2658227848101266E-3</v>
      </c>
      <c r="F516" s="39">
        <f t="shared" si="56"/>
        <v>1.2292562999385371E-3</v>
      </c>
      <c r="G516" s="39">
        <f t="shared" si="58"/>
        <v>0</v>
      </c>
      <c r="H516" s="39">
        <f t="shared" si="57"/>
        <v>0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1</v>
      </c>
      <c r="D522" s="38">
        <v>1</v>
      </c>
      <c r="E522" s="39">
        <f t="shared" si="55"/>
        <v>6.329113924050633E-4</v>
      </c>
      <c r="F522" s="39">
        <f t="shared" si="56"/>
        <v>6.1462814996926854E-4</v>
      </c>
      <c r="G522" s="39">
        <f t="shared" si="58"/>
        <v>0</v>
      </c>
      <c r="H522" s="39">
        <f t="shared" si="57"/>
        <v>0</v>
      </c>
    </row>
    <row r="523" spans="1:8" s="40" customFormat="1" ht="25.5" x14ac:dyDescent="0.2">
      <c r="A523" s="36"/>
      <c r="B523" s="37" t="s">
        <v>502</v>
      </c>
      <c r="C523" s="38">
        <v>1</v>
      </c>
      <c r="D523" s="38">
        <v>0</v>
      </c>
      <c r="E523" s="39">
        <f t="shared" si="55"/>
        <v>6.329113924050633E-4</v>
      </c>
      <c r="F523" s="39" t="str">
        <f t="shared" si="56"/>
        <v/>
      </c>
      <c r="G523" s="39">
        <f t="shared" si="58"/>
        <v>-1</v>
      </c>
      <c r="H523" s="39">
        <f t="shared" si="57"/>
        <v>-6.329113924050633E-4</v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2</v>
      </c>
      <c r="E528" s="39" t="str">
        <f t="shared" si="55"/>
        <v/>
      </c>
      <c r="F528" s="39">
        <f t="shared" si="56"/>
        <v>1.2292562999385371E-3</v>
      </c>
      <c r="G528" s="39">
        <f t="shared" si="58"/>
        <v>1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8</v>
      </c>
      <c r="D532" s="38">
        <v>8</v>
      </c>
      <c r="E532" s="39">
        <f t="shared" si="55"/>
        <v>5.0632911392405064E-3</v>
      </c>
      <c r="F532" s="39">
        <f t="shared" si="56"/>
        <v>4.9170251997541483E-3</v>
      </c>
      <c r="G532" s="39">
        <f t="shared" si="58"/>
        <v>0</v>
      </c>
      <c r="H532" s="39">
        <f t="shared" si="57"/>
        <v>0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5</v>
      </c>
      <c r="D535" s="38">
        <v>5</v>
      </c>
      <c r="E535" s="39">
        <f t="shared" si="55"/>
        <v>3.1645569620253164E-3</v>
      </c>
      <c r="F535" s="39">
        <f t="shared" si="56"/>
        <v>3.0731407498463428E-3</v>
      </c>
      <c r="G535" s="39">
        <f t="shared" si="58"/>
        <v>0</v>
      </c>
      <c r="H535" s="39">
        <f t="shared" si="57"/>
        <v>0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47</v>
      </c>
      <c r="D538" s="38">
        <v>30</v>
      </c>
      <c r="E538" s="39">
        <f t="shared" si="55"/>
        <v>2.9746835443037974E-2</v>
      </c>
      <c r="F538" s="39">
        <f t="shared" si="56"/>
        <v>1.843884449907806E-2</v>
      </c>
      <c r="G538" s="39">
        <f t="shared" si="58"/>
        <v>-0.36170212765957449</v>
      </c>
      <c r="H538" s="39">
        <f t="shared" si="57"/>
        <v>-1.0759493670886076E-2</v>
      </c>
    </row>
    <row r="539" spans="1:8" s="40" customFormat="1" x14ac:dyDescent="0.2">
      <c r="A539" s="36"/>
      <c r="B539" s="37" t="s">
        <v>518</v>
      </c>
      <c r="C539" s="38">
        <v>23</v>
      </c>
      <c r="D539" s="38">
        <v>32</v>
      </c>
      <c r="E539" s="39">
        <f t="shared" si="55"/>
        <v>1.4556962025316455E-2</v>
      </c>
      <c r="F539" s="39">
        <f t="shared" si="56"/>
        <v>1.9668100799016593E-2</v>
      </c>
      <c r="G539" s="39">
        <f t="shared" si="58"/>
        <v>0.39130434782608697</v>
      </c>
      <c r="H539" s="39">
        <f t="shared" si="57"/>
        <v>5.6962025316455696E-3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2</v>
      </c>
      <c r="D548" s="38">
        <v>3</v>
      </c>
      <c r="E548" s="39">
        <f t="shared" si="59"/>
        <v>1.2658227848101266E-3</v>
      </c>
      <c r="F548" s="39">
        <f t="shared" si="60"/>
        <v>1.8438844499078057E-3</v>
      </c>
      <c r="G548" s="39">
        <f t="shared" si="62"/>
        <v>0.5</v>
      </c>
      <c r="H548" s="39">
        <f t="shared" si="61"/>
        <v>6.329113924050633E-4</v>
      </c>
    </row>
    <row r="549" spans="1:8" s="40" customFormat="1" ht="25.5" x14ac:dyDescent="0.2">
      <c r="A549" s="36"/>
      <c r="B549" s="37" t="s">
        <v>528</v>
      </c>
      <c r="C549" s="38">
        <v>8</v>
      </c>
      <c r="D549" s="38">
        <v>6</v>
      </c>
      <c r="E549" s="39">
        <f t="shared" si="59"/>
        <v>5.0632911392405064E-3</v>
      </c>
      <c r="F549" s="39">
        <f t="shared" si="60"/>
        <v>3.6877688998156115E-3</v>
      </c>
      <c r="G549" s="39">
        <f t="shared" si="62"/>
        <v>-0.25</v>
      </c>
      <c r="H549" s="39">
        <f t="shared" si="61"/>
        <v>-1.2658227848101266E-3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1</v>
      </c>
      <c r="E550" s="39" t="str">
        <f t="shared" si="59"/>
        <v/>
      </c>
      <c r="F550" s="39">
        <f t="shared" si="60"/>
        <v>6.1462814996926854E-4</v>
      </c>
      <c r="G550" s="39">
        <f t="shared" si="62"/>
        <v>1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20</v>
      </c>
      <c r="D551" s="38">
        <v>24</v>
      </c>
      <c r="E551" s="39">
        <f t="shared" si="59"/>
        <v>1.2658227848101266E-2</v>
      </c>
      <c r="F551" s="39">
        <f t="shared" si="60"/>
        <v>1.4751075599262446E-2</v>
      </c>
      <c r="G551" s="39">
        <f t="shared" si="62"/>
        <v>0.2</v>
      </c>
      <c r="H551" s="39">
        <f t="shared" si="61"/>
        <v>2.5316455696202532E-3</v>
      </c>
    </row>
    <row r="552" spans="1:8" s="40" customFormat="1" ht="25.5" x14ac:dyDescent="0.2">
      <c r="A552" s="36"/>
      <c r="B552" s="37" t="s">
        <v>531</v>
      </c>
      <c r="C552" s="38">
        <v>4</v>
      </c>
      <c r="D552" s="38">
        <v>0</v>
      </c>
      <c r="E552" s="39">
        <f t="shared" si="59"/>
        <v>2.5316455696202532E-3</v>
      </c>
      <c r="F552" s="39" t="str">
        <f t="shared" si="60"/>
        <v/>
      </c>
      <c r="G552" s="39">
        <f t="shared" si="62"/>
        <v>-1</v>
      </c>
      <c r="H552" s="39">
        <f t="shared" si="61"/>
        <v>-2.5316455696202532E-3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57</v>
      </c>
      <c r="D554" s="38">
        <v>94</v>
      </c>
      <c r="E554" s="39">
        <f t="shared" si="59"/>
        <v>3.6075949367088606E-2</v>
      </c>
      <c r="F554" s="39">
        <f t="shared" si="60"/>
        <v>5.7775046097111246E-2</v>
      </c>
      <c r="G554" s="39">
        <f t="shared" si="62"/>
        <v>0.64912280701754388</v>
      </c>
      <c r="H554" s="39">
        <f t="shared" si="61"/>
        <v>2.3417721518987342E-2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1</v>
      </c>
      <c r="E556" s="39" t="str">
        <f t="shared" si="59"/>
        <v/>
      </c>
      <c r="F556" s="39">
        <f t="shared" si="60"/>
        <v>6.1462814996926854E-4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37</v>
      </c>
      <c r="D559" s="38">
        <v>65</v>
      </c>
      <c r="E559" s="39">
        <f t="shared" si="59"/>
        <v>2.3417721518987342E-2</v>
      </c>
      <c r="F559" s="39">
        <f t="shared" si="60"/>
        <v>3.9950829748002459E-2</v>
      </c>
      <c r="G559" s="39">
        <f t="shared" si="62"/>
        <v>0.7567567567567568</v>
      </c>
      <c r="H559" s="39">
        <f t="shared" si="61"/>
        <v>1.7721518987341773E-2</v>
      </c>
    </row>
    <row r="560" spans="1:8" s="40" customFormat="1" ht="25.5" x14ac:dyDescent="0.2">
      <c r="A560" s="36"/>
      <c r="B560" s="37" t="s">
        <v>539</v>
      </c>
      <c r="C560" s="38">
        <v>25</v>
      </c>
      <c r="D560" s="38">
        <v>45</v>
      </c>
      <c r="E560" s="39">
        <f t="shared" si="59"/>
        <v>1.5822784810126583E-2</v>
      </c>
      <c r="F560" s="39">
        <f t="shared" si="60"/>
        <v>2.7658266748617086E-2</v>
      </c>
      <c r="G560" s="39">
        <f t="shared" si="62"/>
        <v>0.8</v>
      </c>
      <c r="H560" s="39">
        <f t="shared" si="61"/>
        <v>1.2658227848101267E-2</v>
      </c>
    </row>
    <row r="561" spans="1:8" s="40" customFormat="1" x14ac:dyDescent="0.2">
      <c r="A561" s="36"/>
      <c r="B561" s="37" t="s">
        <v>540</v>
      </c>
      <c r="C561" s="38">
        <v>111</v>
      </c>
      <c r="D561" s="38">
        <v>151</v>
      </c>
      <c r="E561" s="39">
        <f t="shared" si="59"/>
        <v>7.0253164556962025E-2</v>
      </c>
      <c r="F561" s="39">
        <f t="shared" si="60"/>
        <v>9.2808850645359556E-2</v>
      </c>
      <c r="G561" s="39">
        <f t="shared" si="62"/>
        <v>0.36036036036036034</v>
      </c>
      <c r="H561" s="39">
        <f t="shared" si="61"/>
        <v>2.5316455696202531E-2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1</v>
      </c>
      <c r="E562" s="39" t="str">
        <f t="shared" si="59"/>
        <v/>
      </c>
      <c r="F562" s="39">
        <f t="shared" si="60"/>
        <v>6.1462814996926854E-4</v>
      </c>
      <c r="G562" s="39">
        <f t="shared" si="62"/>
        <v>1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6</v>
      </c>
      <c r="D568" s="38">
        <v>3</v>
      </c>
      <c r="E568" s="39">
        <f t="shared" si="59"/>
        <v>3.7974683544303796E-3</v>
      </c>
      <c r="F568" s="39">
        <f t="shared" si="60"/>
        <v>1.8438844499078057E-3</v>
      </c>
      <c r="G568" s="39">
        <f t="shared" si="62"/>
        <v>-0.5</v>
      </c>
      <c r="H568" s="39">
        <f t="shared" si="61"/>
        <v>-1.8987341772151898E-3</v>
      </c>
    </row>
    <row r="569" spans="1:8" s="40" customFormat="1" x14ac:dyDescent="0.2">
      <c r="A569" s="36"/>
      <c r="B569" s="37" t="s">
        <v>548</v>
      </c>
      <c r="C569" s="38">
        <v>16</v>
      </c>
      <c r="D569" s="38">
        <v>22</v>
      </c>
      <c r="E569" s="39">
        <f t="shared" si="59"/>
        <v>1.0126582278481013E-2</v>
      </c>
      <c r="F569" s="39">
        <f t="shared" si="60"/>
        <v>1.3521819299323909E-2</v>
      </c>
      <c r="G569" s="39">
        <f t="shared" si="62"/>
        <v>0.375</v>
      </c>
      <c r="H569" s="39">
        <f t="shared" si="61"/>
        <v>3.79746835443038E-3</v>
      </c>
    </row>
    <row r="570" spans="1:8" s="40" customFormat="1" x14ac:dyDescent="0.2">
      <c r="A570" s="36"/>
      <c r="B570" s="37" t="s">
        <v>549</v>
      </c>
      <c r="C570" s="38">
        <v>11</v>
      </c>
      <c r="D570" s="38">
        <v>6</v>
      </c>
      <c r="E570" s="39">
        <f t="shared" si="59"/>
        <v>6.962025316455696E-3</v>
      </c>
      <c r="F570" s="39">
        <f t="shared" si="60"/>
        <v>3.6877688998156115E-3</v>
      </c>
      <c r="G570" s="39">
        <f t="shared" si="62"/>
        <v>-0.45454545454545453</v>
      </c>
      <c r="H570" s="39">
        <f t="shared" si="61"/>
        <v>-3.1645569620253164E-3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1059</v>
      </c>
      <c r="D582" s="17">
        <f>SUM(D583:D609)</f>
        <v>1100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3.8715769593956562E-2</v>
      </c>
      <c r="H582" s="18">
        <f t="shared" ref="H582:H609" si="65">+IF(OR(AND(E582=""),(G582="")),"",E582*G582)</f>
        <v>3.8715769593956562E-2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12</v>
      </c>
      <c r="D585" s="38">
        <v>13</v>
      </c>
      <c r="E585" s="39">
        <f t="shared" si="63"/>
        <v>1.1331444759206799E-2</v>
      </c>
      <c r="F585" s="39">
        <f t="shared" si="64"/>
        <v>1.1818181818181818E-2</v>
      </c>
      <c r="G585" s="39">
        <f t="shared" si="66"/>
        <v>8.3333333333333329E-2</v>
      </c>
      <c r="H585" s="39">
        <f t="shared" si="65"/>
        <v>9.4428706326723328E-4</v>
      </c>
    </row>
    <row r="586" spans="1:8" s="40" customFormat="1" x14ac:dyDescent="0.2">
      <c r="A586" s="36"/>
      <c r="B586" s="37" t="s">
        <v>559</v>
      </c>
      <c r="C586" s="38">
        <v>102</v>
      </c>
      <c r="D586" s="38">
        <v>108</v>
      </c>
      <c r="E586" s="39">
        <f t="shared" si="63"/>
        <v>9.6317280453257784E-2</v>
      </c>
      <c r="F586" s="39">
        <f t="shared" si="64"/>
        <v>9.8181818181818176E-2</v>
      </c>
      <c r="G586" s="39">
        <f t="shared" si="66"/>
        <v>5.8823529411764705E-2</v>
      </c>
      <c r="H586" s="39">
        <f t="shared" si="65"/>
        <v>5.6657223796033988E-3</v>
      </c>
    </row>
    <row r="587" spans="1:8" s="40" customFormat="1" x14ac:dyDescent="0.2">
      <c r="A587" s="36"/>
      <c r="B587" s="37" t="s">
        <v>560</v>
      </c>
      <c r="C587" s="38">
        <v>4</v>
      </c>
      <c r="D587" s="38">
        <v>5</v>
      </c>
      <c r="E587" s="39">
        <f t="shared" si="63"/>
        <v>3.7771482530689331E-3</v>
      </c>
      <c r="F587" s="39">
        <f t="shared" si="64"/>
        <v>4.5454545454545452E-3</v>
      </c>
      <c r="G587" s="39">
        <f t="shared" si="66"/>
        <v>0.25</v>
      </c>
      <c r="H587" s="39">
        <f t="shared" si="65"/>
        <v>9.4428706326723328E-4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2</v>
      </c>
      <c r="D589" s="38">
        <v>4</v>
      </c>
      <c r="E589" s="39">
        <f t="shared" si="63"/>
        <v>1.8885741265344666E-3</v>
      </c>
      <c r="F589" s="39">
        <f t="shared" si="64"/>
        <v>3.6363636363636364E-3</v>
      </c>
      <c r="G589" s="39">
        <f t="shared" si="66"/>
        <v>1</v>
      </c>
      <c r="H589" s="39">
        <f t="shared" si="65"/>
        <v>1.8885741265344666E-3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7</v>
      </c>
      <c r="D592" s="38">
        <v>5</v>
      </c>
      <c r="E592" s="39">
        <f t="shared" si="63"/>
        <v>6.6100094428706326E-3</v>
      </c>
      <c r="F592" s="39">
        <f t="shared" si="64"/>
        <v>4.5454545454545452E-3</v>
      </c>
      <c r="G592" s="39">
        <f t="shared" si="66"/>
        <v>-0.2857142857142857</v>
      </c>
      <c r="H592" s="39">
        <f t="shared" si="65"/>
        <v>-1.8885741265344664E-3</v>
      </c>
    </row>
    <row r="593" spans="1:8" s="40" customFormat="1" x14ac:dyDescent="0.2">
      <c r="A593" s="36"/>
      <c r="B593" s="37" t="s">
        <v>566</v>
      </c>
      <c r="C593" s="38">
        <v>2</v>
      </c>
      <c r="D593" s="38">
        <v>0</v>
      </c>
      <c r="E593" s="39">
        <f t="shared" si="63"/>
        <v>1.8885741265344666E-3</v>
      </c>
      <c r="F593" s="39" t="str">
        <f t="shared" si="64"/>
        <v/>
      </c>
      <c r="G593" s="39">
        <f t="shared" si="66"/>
        <v>-1</v>
      </c>
      <c r="H593" s="39">
        <f t="shared" si="65"/>
        <v>-1.8885741265344666E-3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20</v>
      </c>
      <c r="E595" s="39" t="str">
        <f t="shared" si="63"/>
        <v/>
      </c>
      <c r="F595" s="39">
        <f t="shared" si="64"/>
        <v>1.8181818181818181E-2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209</v>
      </c>
      <c r="D597" s="38">
        <v>166</v>
      </c>
      <c r="E597" s="39">
        <f t="shared" si="63"/>
        <v>0.19735599622285174</v>
      </c>
      <c r="F597" s="39">
        <f t="shared" si="64"/>
        <v>0.15090909090909091</v>
      </c>
      <c r="G597" s="39">
        <f t="shared" si="66"/>
        <v>-0.20574162679425836</v>
      </c>
      <c r="H597" s="39">
        <f t="shared" si="65"/>
        <v>-4.0604343720491029E-2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17</v>
      </c>
      <c r="E598" s="39" t="str">
        <f t="shared" si="63"/>
        <v/>
      </c>
      <c r="F598" s="39">
        <f t="shared" si="64"/>
        <v>1.5454545454545455E-2</v>
      </c>
      <c r="G598" s="39">
        <f t="shared" si="66"/>
        <v>1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43</v>
      </c>
      <c r="D599" s="38">
        <v>29</v>
      </c>
      <c r="E599" s="39">
        <f t="shared" si="63"/>
        <v>4.0604343720491029E-2</v>
      </c>
      <c r="F599" s="39">
        <f t="shared" si="64"/>
        <v>2.6363636363636363E-2</v>
      </c>
      <c r="G599" s="39">
        <f t="shared" si="66"/>
        <v>-0.32558139534883723</v>
      </c>
      <c r="H599" s="39">
        <f t="shared" si="65"/>
        <v>-1.3220018885741267E-2</v>
      </c>
    </row>
    <row r="600" spans="1:8" s="40" customFormat="1" x14ac:dyDescent="0.2">
      <c r="A600" s="36"/>
      <c r="B600" s="37" t="s">
        <v>573</v>
      </c>
      <c r="C600" s="38">
        <v>641</v>
      </c>
      <c r="D600" s="38">
        <v>706</v>
      </c>
      <c r="E600" s="39">
        <f t="shared" si="63"/>
        <v>0.60528800755429646</v>
      </c>
      <c r="F600" s="39">
        <f t="shared" si="64"/>
        <v>0.64181818181818184</v>
      </c>
      <c r="G600" s="39">
        <f t="shared" si="66"/>
        <v>0.10140405616224649</v>
      </c>
      <c r="H600" s="39">
        <f t="shared" si="65"/>
        <v>6.1378659112370157E-2</v>
      </c>
    </row>
    <row r="601" spans="1:8" s="40" customFormat="1" x14ac:dyDescent="0.2">
      <c r="A601" s="36"/>
      <c r="B601" s="37" t="s">
        <v>574</v>
      </c>
      <c r="C601" s="38">
        <v>8</v>
      </c>
      <c r="D601" s="38">
        <v>5</v>
      </c>
      <c r="E601" s="39">
        <f t="shared" si="63"/>
        <v>7.5542965061378663E-3</v>
      </c>
      <c r="F601" s="39">
        <f t="shared" si="64"/>
        <v>4.5454545454545452E-3</v>
      </c>
      <c r="G601" s="39">
        <f t="shared" si="66"/>
        <v>-0.375</v>
      </c>
      <c r="H601" s="39">
        <f t="shared" si="65"/>
        <v>-2.8328611898016999E-3</v>
      </c>
    </row>
    <row r="602" spans="1:8" s="40" customFormat="1" x14ac:dyDescent="0.2">
      <c r="A602" s="36"/>
      <c r="B602" s="37" t="s">
        <v>575</v>
      </c>
      <c r="C602" s="38">
        <v>19</v>
      </c>
      <c r="D602" s="38">
        <v>3</v>
      </c>
      <c r="E602" s="39">
        <f t="shared" si="63"/>
        <v>1.794145420207743E-2</v>
      </c>
      <c r="F602" s="39">
        <f t="shared" si="64"/>
        <v>2.7272727272727275E-3</v>
      </c>
      <c r="G602" s="39">
        <f t="shared" si="66"/>
        <v>-0.84210526315789469</v>
      </c>
      <c r="H602" s="39">
        <f t="shared" si="65"/>
        <v>-1.5108593012275729E-2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9</v>
      </c>
      <c r="D605" s="38">
        <v>16</v>
      </c>
      <c r="E605" s="39">
        <f t="shared" si="63"/>
        <v>8.4985835694051E-3</v>
      </c>
      <c r="F605" s="39">
        <f t="shared" si="64"/>
        <v>1.4545454545454545E-2</v>
      </c>
      <c r="G605" s="39">
        <f t="shared" si="66"/>
        <v>0.77777777777777779</v>
      </c>
      <c r="H605" s="39">
        <f t="shared" si="65"/>
        <v>6.6100094428706334E-3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1</v>
      </c>
      <c r="D607" s="38">
        <v>0</v>
      </c>
      <c r="E607" s="39">
        <f t="shared" si="63"/>
        <v>9.4428706326723328E-4</v>
      </c>
      <c r="F607" s="39" t="str">
        <f t="shared" si="64"/>
        <v/>
      </c>
      <c r="G607" s="39">
        <f t="shared" si="66"/>
        <v>-1</v>
      </c>
      <c r="H607" s="39">
        <f t="shared" si="65"/>
        <v>-9.4428706326723328E-4</v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1</v>
      </c>
      <c r="E608" s="39" t="str">
        <f t="shared" si="63"/>
        <v/>
      </c>
      <c r="F608" s="39">
        <f t="shared" si="64"/>
        <v>9.0909090909090909E-4</v>
      </c>
      <c r="G608" s="39">
        <f t="shared" si="66"/>
        <v>1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2</v>
      </c>
      <c r="E609" s="39" t="str">
        <f t="shared" si="63"/>
        <v/>
      </c>
      <c r="F609" s="39">
        <f t="shared" si="64"/>
        <v>1.8181818181818182E-3</v>
      </c>
      <c r="G609" s="39">
        <f t="shared" si="66"/>
        <v>1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604</v>
      </c>
      <c r="C8" s="12">
        <f>+C19+C75+C173+C349+C582</f>
        <v>1602</v>
      </c>
      <c r="D8" s="13">
        <f>+D19+D75+D173+D349+D582</f>
        <v>760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-0.52559300873907611</v>
      </c>
      <c r="H8" s="10">
        <f t="shared" ref="H8:H13" si="1">+IF(OR(AND(E8=""),(G8="")),"",E8*G8)</f>
        <v>-0.52559300873907611</v>
      </c>
    </row>
    <row r="9" spans="1:8" s="40" customFormat="1" x14ac:dyDescent="0.2">
      <c r="A9" s="36"/>
      <c r="B9" s="37" t="s">
        <v>8</v>
      </c>
      <c r="C9" s="38">
        <f>+C19</f>
        <v>15</v>
      </c>
      <c r="D9" s="38">
        <f>+D19</f>
        <v>6</v>
      </c>
      <c r="E9" s="39">
        <f t="shared" ref="E9:F13" si="2">+C9/C$8</f>
        <v>9.3632958801498131E-3</v>
      </c>
      <c r="F9" s="39">
        <f t="shared" si="2"/>
        <v>7.8947368421052634E-3</v>
      </c>
      <c r="G9" s="39">
        <f t="shared" si="0"/>
        <v>-0.6</v>
      </c>
      <c r="H9" s="39">
        <f t="shared" si="1"/>
        <v>-5.6179775280898875E-3</v>
      </c>
    </row>
    <row r="10" spans="1:8" s="40" customFormat="1" x14ac:dyDescent="0.2">
      <c r="A10" s="36"/>
      <c r="B10" s="37" t="s">
        <v>9</v>
      </c>
      <c r="C10" s="38">
        <f>+C75</f>
        <v>191</v>
      </c>
      <c r="D10" s="38">
        <f>+D75</f>
        <v>101</v>
      </c>
      <c r="E10" s="39">
        <f t="shared" si="2"/>
        <v>0.11922596754057428</v>
      </c>
      <c r="F10" s="39">
        <f t="shared" si="2"/>
        <v>0.13289473684210526</v>
      </c>
      <c r="G10" s="39">
        <f t="shared" si="0"/>
        <v>-0.47120418848167539</v>
      </c>
      <c r="H10" s="39">
        <f t="shared" si="1"/>
        <v>-5.6179775280898875E-2</v>
      </c>
    </row>
    <row r="11" spans="1:8" s="40" customFormat="1" ht="25.5" x14ac:dyDescent="0.2">
      <c r="A11" s="36"/>
      <c r="B11" s="37" t="s">
        <v>10</v>
      </c>
      <c r="C11" s="38">
        <f>+C173</f>
        <v>312</v>
      </c>
      <c r="D11" s="38">
        <f>+D173</f>
        <v>100</v>
      </c>
      <c r="E11" s="39">
        <f t="shared" si="2"/>
        <v>0.19475655430711611</v>
      </c>
      <c r="F11" s="39">
        <f t="shared" si="2"/>
        <v>0.13157894736842105</v>
      </c>
      <c r="G11" s="39">
        <f t="shared" si="0"/>
        <v>-0.67948717948717952</v>
      </c>
      <c r="H11" s="39">
        <f t="shared" si="1"/>
        <v>-0.13233458177278404</v>
      </c>
    </row>
    <row r="12" spans="1:8" s="40" customFormat="1" x14ac:dyDescent="0.2">
      <c r="A12" s="36"/>
      <c r="B12" s="37" t="s">
        <v>11</v>
      </c>
      <c r="C12" s="38">
        <f>+C349</f>
        <v>546</v>
      </c>
      <c r="D12" s="38">
        <f>+D349</f>
        <v>416</v>
      </c>
      <c r="E12" s="39">
        <f t="shared" si="2"/>
        <v>0.34082397003745318</v>
      </c>
      <c r="F12" s="39">
        <f t="shared" si="2"/>
        <v>0.54736842105263162</v>
      </c>
      <c r="G12" s="39">
        <f t="shared" si="0"/>
        <v>-0.23809523809523808</v>
      </c>
      <c r="H12" s="39">
        <f t="shared" si="1"/>
        <v>-8.11485642946317E-2</v>
      </c>
    </row>
    <row r="13" spans="1:8" s="40" customFormat="1" x14ac:dyDescent="0.2">
      <c r="A13" s="36"/>
      <c r="B13" s="37" t="s">
        <v>12</v>
      </c>
      <c r="C13" s="38">
        <f>+C582</f>
        <v>538</v>
      </c>
      <c r="D13" s="38">
        <f>+D582</f>
        <v>137</v>
      </c>
      <c r="E13" s="39">
        <f t="shared" si="2"/>
        <v>0.3358302122347066</v>
      </c>
      <c r="F13" s="39">
        <f t="shared" si="2"/>
        <v>0.18026315789473685</v>
      </c>
      <c r="G13" s="39">
        <f t="shared" si="0"/>
        <v>-0.74535315985130113</v>
      </c>
      <c r="H13" s="39">
        <f t="shared" si="1"/>
        <v>-0.25031210986267166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15</v>
      </c>
      <c r="D19" s="17">
        <f>SUM(D20:D69)</f>
        <v>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</v>
      </c>
      <c r="H19" s="18">
        <f t="shared" ref="H19:H50" si="5">+IF(OR(AND(E19=""),(G19="")),"",E19*G19)</f>
        <v>-0.6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1</v>
      </c>
      <c r="D26" s="38">
        <v>0</v>
      </c>
      <c r="E26" s="39">
        <f t="shared" si="3"/>
        <v>6.6666666666666666E-2</v>
      </c>
      <c r="F26" s="39" t="str">
        <f t="shared" si="4"/>
        <v/>
      </c>
      <c r="G26" s="39">
        <f t="shared" si="6"/>
        <v>-1</v>
      </c>
      <c r="H26" s="39">
        <f t="shared" si="5"/>
        <v>-6.6666666666666666E-2</v>
      </c>
    </row>
    <row r="27" spans="1:8" s="40" customFormat="1" x14ac:dyDescent="0.2">
      <c r="A27" s="36"/>
      <c r="B27" s="37" t="s">
        <v>23</v>
      </c>
      <c r="C27" s="38">
        <v>1</v>
      </c>
      <c r="D27" s="38">
        <v>1</v>
      </c>
      <c r="E27" s="39">
        <f t="shared" si="3"/>
        <v>6.6666666666666666E-2</v>
      </c>
      <c r="F27" s="39">
        <f t="shared" si="4"/>
        <v>0.16666666666666666</v>
      </c>
      <c r="G27" s="39">
        <f t="shared" si="6"/>
        <v>0</v>
      </c>
      <c r="H27" s="39">
        <f t="shared" si="5"/>
        <v>0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6</v>
      </c>
      <c r="D30" s="38">
        <v>0</v>
      </c>
      <c r="E30" s="39">
        <f t="shared" si="3"/>
        <v>0.4</v>
      </c>
      <c r="F30" s="39" t="str">
        <f t="shared" si="4"/>
        <v/>
      </c>
      <c r="G30" s="39">
        <f t="shared" si="6"/>
        <v>-1</v>
      </c>
      <c r="H30" s="39">
        <f t="shared" si="5"/>
        <v>-0.4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1</v>
      </c>
      <c r="D32" s="38">
        <v>0</v>
      </c>
      <c r="E32" s="39">
        <f t="shared" si="3"/>
        <v>6.6666666666666666E-2</v>
      </c>
      <c r="F32" s="39" t="str">
        <f t="shared" si="4"/>
        <v/>
      </c>
      <c r="G32" s="39">
        <f t="shared" si="6"/>
        <v>-1</v>
      </c>
      <c r="H32" s="39">
        <f t="shared" si="5"/>
        <v>-6.6666666666666666E-2</v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0</v>
      </c>
      <c r="E36" s="39">
        <f t="shared" si="3"/>
        <v>6.6666666666666666E-2</v>
      </c>
      <c r="F36" s="39" t="str">
        <f t="shared" si="4"/>
        <v/>
      </c>
      <c r="G36" s="39">
        <f t="shared" si="6"/>
        <v>-1</v>
      </c>
      <c r="H36" s="39">
        <f t="shared" si="5"/>
        <v>-6.6666666666666666E-2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1</v>
      </c>
      <c r="E39" s="39">
        <f t="shared" si="3"/>
        <v>6.6666666666666666E-2</v>
      </c>
      <c r="F39" s="39">
        <f t="shared" si="4"/>
        <v>0.16666666666666666</v>
      </c>
      <c r="G39" s="39">
        <f t="shared" si="6"/>
        <v>0</v>
      </c>
      <c r="H39" s="39">
        <f t="shared" si="5"/>
        <v>0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3</v>
      </c>
      <c r="D50" s="38">
        <v>1</v>
      </c>
      <c r="E50" s="39">
        <f t="shared" si="3"/>
        <v>0.2</v>
      </c>
      <c r="F50" s="39">
        <f t="shared" si="4"/>
        <v>0.16666666666666666</v>
      </c>
      <c r="G50" s="39">
        <f t="shared" si="6"/>
        <v>-0.66666666666666663</v>
      </c>
      <c r="H50" s="39">
        <f t="shared" si="5"/>
        <v>-0.13333333333333333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6.6666666666666666E-2</v>
      </c>
      <c r="F54" s="39" t="str">
        <f t="shared" si="8"/>
        <v/>
      </c>
      <c r="G54" s="39">
        <f t="shared" si="10"/>
        <v>-1</v>
      </c>
      <c r="H54" s="39">
        <f t="shared" si="9"/>
        <v>-6.6666666666666666E-2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1</v>
      </c>
      <c r="E64" s="39" t="str">
        <f t="shared" si="7"/>
        <v/>
      </c>
      <c r="F64" s="39">
        <f t="shared" si="8"/>
        <v>0.16666666666666666</v>
      </c>
      <c r="G64" s="39">
        <f t="shared" si="10"/>
        <v>1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1</v>
      </c>
      <c r="E68" s="39" t="str">
        <f t="shared" si="7"/>
        <v/>
      </c>
      <c r="F68" s="39">
        <f t="shared" si="8"/>
        <v>0.16666666666666666</v>
      </c>
      <c r="G68" s="39">
        <f t="shared" si="10"/>
        <v>1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1</v>
      </c>
      <c r="E69" s="39" t="str">
        <f t="shared" si="7"/>
        <v/>
      </c>
      <c r="F69" s="39">
        <f t="shared" si="8"/>
        <v>0.16666666666666666</v>
      </c>
      <c r="G69" s="39">
        <f t="shared" si="10"/>
        <v>1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191</v>
      </c>
      <c r="D75" s="17">
        <f>SUM(D76:D167)</f>
        <v>101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-0.47120418848167539</v>
      </c>
      <c r="H75" s="18">
        <f t="shared" ref="H75:H106" si="13">+IF(OR(AND(E75=""),(G75="")),"",E75*G75)</f>
        <v>-0.47120418848167539</v>
      </c>
    </row>
    <row r="76" spans="1:8" s="40" customFormat="1" x14ac:dyDescent="0.2">
      <c r="A76" s="36"/>
      <c r="B76" s="37" t="s">
        <v>66</v>
      </c>
      <c r="C76" s="38">
        <v>9</v>
      </c>
      <c r="D76" s="38">
        <v>3</v>
      </c>
      <c r="E76" s="39">
        <f t="shared" si="11"/>
        <v>4.712041884816754E-2</v>
      </c>
      <c r="F76" s="39">
        <f t="shared" si="12"/>
        <v>2.9702970297029702E-2</v>
      </c>
      <c r="G76" s="39">
        <f t="shared" ref="G76:G107" si="14">+IF(AND(C76=0,D76=0)," ",IF(C76=0,1,IF(D76=0,-1,(D76-C76)/C76)))</f>
        <v>-0.66666666666666663</v>
      </c>
      <c r="H76" s="39">
        <f t="shared" si="13"/>
        <v>-3.1413612565445025E-2</v>
      </c>
    </row>
    <row r="77" spans="1:8" s="40" customFormat="1" ht="25.5" x14ac:dyDescent="0.2">
      <c r="A77" s="36"/>
      <c r="B77" s="37" t="s">
        <v>67</v>
      </c>
      <c r="C77" s="38">
        <v>4</v>
      </c>
      <c r="D77" s="38">
        <v>0</v>
      </c>
      <c r="E77" s="39">
        <f t="shared" si="11"/>
        <v>2.0942408376963352E-2</v>
      </c>
      <c r="F77" s="39" t="str">
        <f t="shared" si="12"/>
        <v/>
      </c>
      <c r="G77" s="39">
        <f t="shared" si="14"/>
        <v>-1</v>
      </c>
      <c r="H77" s="39">
        <f t="shared" si="13"/>
        <v>-2.0942408376963352E-2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7</v>
      </c>
      <c r="D79" s="38">
        <v>3</v>
      </c>
      <c r="E79" s="39">
        <f t="shared" si="11"/>
        <v>3.6649214659685861E-2</v>
      </c>
      <c r="F79" s="39">
        <f t="shared" si="12"/>
        <v>2.9702970297029702E-2</v>
      </c>
      <c r="G79" s="39">
        <f t="shared" si="14"/>
        <v>-0.5714285714285714</v>
      </c>
      <c r="H79" s="39">
        <f t="shared" si="13"/>
        <v>-2.0942408376963349E-2</v>
      </c>
    </row>
    <row r="80" spans="1:8" s="40" customFormat="1" ht="25.5" x14ac:dyDescent="0.2">
      <c r="A80" s="36"/>
      <c r="B80" s="37" t="s">
        <v>70</v>
      </c>
      <c r="C80" s="38">
        <v>0</v>
      </c>
      <c r="D80" s="38">
        <v>4</v>
      </c>
      <c r="E80" s="39" t="str">
        <f t="shared" si="11"/>
        <v/>
      </c>
      <c r="F80" s="39">
        <f t="shared" si="12"/>
        <v>3.9603960396039604E-2</v>
      </c>
      <c r="G80" s="39">
        <f t="shared" si="14"/>
        <v>1</v>
      </c>
      <c r="H80" s="39" t="str">
        <f t="shared" si="13"/>
        <v/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2</v>
      </c>
      <c r="D82" s="38">
        <v>0</v>
      </c>
      <c r="E82" s="39">
        <f t="shared" si="11"/>
        <v>1.0471204188481676E-2</v>
      </c>
      <c r="F82" s="39" t="str">
        <f t="shared" si="12"/>
        <v/>
      </c>
      <c r="G82" s="39">
        <f t="shared" si="14"/>
        <v>-1</v>
      </c>
      <c r="H82" s="39">
        <f t="shared" si="13"/>
        <v>-1.0471204188481676E-2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</v>
      </c>
      <c r="D87" s="38">
        <v>2</v>
      </c>
      <c r="E87" s="39">
        <f t="shared" si="11"/>
        <v>5.235602094240838E-3</v>
      </c>
      <c r="F87" s="39">
        <f t="shared" si="12"/>
        <v>1.9801980198019802E-2</v>
      </c>
      <c r="G87" s="39">
        <f t="shared" si="14"/>
        <v>1</v>
      </c>
      <c r="H87" s="39">
        <f t="shared" si="13"/>
        <v>5.235602094240838E-3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3</v>
      </c>
      <c r="D89" s="38">
        <v>4</v>
      </c>
      <c r="E89" s="39">
        <f t="shared" si="11"/>
        <v>1.5706806282722512E-2</v>
      </c>
      <c r="F89" s="39">
        <f t="shared" si="12"/>
        <v>3.9603960396039604E-2</v>
      </c>
      <c r="G89" s="39">
        <f t="shared" si="14"/>
        <v>0.33333333333333331</v>
      </c>
      <c r="H89" s="39">
        <f t="shared" si="13"/>
        <v>5.2356020942408371E-3</v>
      </c>
    </row>
    <row r="90" spans="1:8" s="40" customFormat="1" x14ac:dyDescent="0.2">
      <c r="A90" s="36"/>
      <c r="B90" s="37" t="s">
        <v>80</v>
      </c>
      <c r="C90" s="38">
        <v>5</v>
      </c>
      <c r="D90" s="38">
        <v>0</v>
      </c>
      <c r="E90" s="39">
        <f t="shared" si="11"/>
        <v>2.6178010471204188E-2</v>
      </c>
      <c r="F90" s="39" t="str">
        <f t="shared" si="12"/>
        <v/>
      </c>
      <c r="G90" s="39">
        <f t="shared" si="14"/>
        <v>-1</v>
      </c>
      <c r="H90" s="39">
        <f t="shared" si="13"/>
        <v>-2.6178010471204188E-2</v>
      </c>
    </row>
    <row r="91" spans="1:8" s="40" customFormat="1" x14ac:dyDescent="0.2">
      <c r="A91" s="36"/>
      <c r="B91" s="37" t="s">
        <v>81</v>
      </c>
      <c r="C91" s="38">
        <v>4</v>
      </c>
      <c r="D91" s="38">
        <v>4</v>
      </c>
      <c r="E91" s="39">
        <f t="shared" si="11"/>
        <v>2.0942408376963352E-2</v>
      </c>
      <c r="F91" s="39">
        <f t="shared" si="12"/>
        <v>3.9603960396039604E-2</v>
      </c>
      <c r="G91" s="39">
        <f t="shared" si="14"/>
        <v>0</v>
      </c>
      <c r="H91" s="39">
        <f t="shared" si="13"/>
        <v>0</v>
      </c>
    </row>
    <row r="92" spans="1:8" s="40" customFormat="1" x14ac:dyDescent="0.2">
      <c r="A92" s="36"/>
      <c r="B92" s="37" t="s">
        <v>82</v>
      </c>
      <c r="C92" s="38">
        <v>5</v>
      </c>
      <c r="D92" s="38">
        <v>0</v>
      </c>
      <c r="E92" s="39">
        <f t="shared" si="11"/>
        <v>2.6178010471204188E-2</v>
      </c>
      <c r="F92" s="39" t="str">
        <f t="shared" si="12"/>
        <v/>
      </c>
      <c r="G92" s="39">
        <f t="shared" si="14"/>
        <v>-1</v>
      </c>
      <c r="H92" s="39">
        <f t="shared" si="13"/>
        <v>-2.6178010471204188E-2</v>
      </c>
    </row>
    <row r="93" spans="1:8" s="40" customFormat="1" x14ac:dyDescent="0.2">
      <c r="A93" s="36"/>
      <c r="B93" s="37" t="s">
        <v>83</v>
      </c>
      <c r="C93" s="38">
        <v>0</v>
      </c>
      <c r="D93" s="38">
        <v>1</v>
      </c>
      <c r="E93" s="39" t="str">
        <f t="shared" si="11"/>
        <v/>
      </c>
      <c r="F93" s="39">
        <f t="shared" si="12"/>
        <v>9.9009900990099011E-3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</v>
      </c>
      <c r="D99" s="38">
        <v>0</v>
      </c>
      <c r="E99" s="39">
        <f t="shared" si="11"/>
        <v>5.235602094240838E-3</v>
      </c>
      <c r="F99" s="39" t="str">
        <f t="shared" si="12"/>
        <v/>
      </c>
      <c r="G99" s="39">
        <f t="shared" si="14"/>
        <v>-1</v>
      </c>
      <c r="H99" s="39">
        <f t="shared" si="13"/>
        <v>-5.235602094240838E-3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4</v>
      </c>
      <c r="D103" s="38">
        <v>3</v>
      </c>
      <c r="E103" s="39">
        <f t="shared" si="11"/>
        <v>2.0942408376963352E-2</v>
      </c>
      <c r="F103" s="39">
        <f t="shared" si="12"/>
        <v>2.9702970297029702E-2</v>
      </c>
      <c r="G103" s="39">
        <f t="shared" si="14"/>
        <v>-0.25</v>
      </c>
      <c r="H103" s="39">
        <f t="shared" si="13"/>
        <v>-5.235602094240838E-3</v>
      </c>
    </row>
    <row r="104" spans="1:8" s="40" customFormat="1" x14ac:dyDescent="0.2">
      <c r="A104" s="36"/>
      <c r="B104" s="37" t="s">
        <v>94</v>
      </c>
      <c r="C104" s="38">
        <v>1</v>
      </c>
      <c r="D104" s="38">
        <v>0</v>
      </c>
      <c r="E104" s="39">
        <f t="shared" si="11"/>
        <v>5.235602094240838E-3</v>
      </c>
      <c r="F104" s="39" t="str">
        <f t="shared" si="12"/>
        <v/>
      </c>
      <c r="G104" s="39">
        <f t="shared" si="14"/>
        <v>-1</v>
      </c>
      <c r="H104" s="39">
        <f t="shared" si="13"/>
        <v>-5.235602094240838E-3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2</v>
      </c>
      <c r="D106" s="38">
        <v>0</v>
      </c>
      <c r="E106" s="39">
        <f t="shared" si="11"/>
        <v>1.0471204188481676E-2</v>
      </c>
      <c r="F106" s="39" t="str">
        <f t="shared" si="12"/>
        <v/>
      </c>
      <c r="G106" s="39">
        <f t="shared" si="14"/>
        <v>-1</v>
      </c>
      <c r="H106" s="39">
        <f t="shared" si="13"/>
        <v>-1.0471204188481676E-2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1</v>
      </c>
      <c r="E109" s="39" t="str">
        <f t="shared" si="15"/>
        <v/>
      </c>
      <c r="F109" s="39">
        <f t="shared" si="16"/>
        <v>9.9009900990099011E-3</v>
      </c>
      <c r="G109" s="39">
        <f t="shared" si="18"/>
        <v>1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2</v>
      </c>
      <c r="E112" s="39" t="str">
        <f t="shared" si="15"/>
        <v/>
      </c>
      <c r="F112" s="39">
        <f t="shared" si="16"/>
        <v>1.9801980198019802E-2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10</v>
      </c>
      <c r="D113" s="38">
        <v>3</v>
      </c>
      <c r="E113" s="39">
        <f t="shared" si="15"/>
        <v>5.2356020942408377E-2</v>
      </c>
      <c r="F113" s="39">
        <f t="shared" si="16"/>
        <v>2.9702970297029702E-2</v>
      </c>
      <c r="G113" s="39">
        <f t="shared" si="18"/>
        <v>-0.7</v>
      </c>
      <c r="H113" s="39">
        <f t="shared" si="17"/>
        <v>-3.6649214659685861E-2</v>
      </c>
    </row>
    <row r="114" spans="1:8" s="40" customFormat="1" x14ac:dyDescent="0.2">
      <c r="A114" s="36"/>
      <c r="B114" s="37" t="s">
        <v>105</v>
      </c>
      <c r="C114" s="38">
        <v>2</v>
      </c>
      <c r="D114" s="38">
        <v>1</v>
      </c>
      <c r="E114" s="39">
        <f t="shared" si="15"/>
        <v>1.0471204188481676E-2</v>
      </c>
      <c r="F114" s="39">
        <f t="shared" si="16"/>
        <v>9.9009900990099011E-3</v>
      </c>
      <c r="G114" s="39">
        <f t="shared" si="18"/>
        <v>-0.5</v>
      </c>
      <c r="H114" s="39">
        <f t="shared" si="17"/>
        <v>-5.235602094240838E-3</v>
      </c>
    </row>
    <row r="115" spans="1:8" s="40" customFormat="1" x14ac:dyDescent="0.2">
      <c r="A115" s="36"/>
      <c r="B115" s="37" t="s">
        <v>106</v>
      </c>
      <c r="C115" s="38">
        <v>7</v>
      </c>
      <c r="D115" s="38">
        <v>8</v>
      </c>
      <c r="E115" s="39">
        <f t="shared" si="15"/>
        <v>3.6649214659685861E-2</v>
      </c>
      <c r="F115" s="39">
        <f t="shared" si="16"/>
        <v>7.9207920792079209E-2</v>
      </c>
      <c r="G115" s="39">
        <f t="shared" si="18"/>
        <v>0.14285714285714285</v>
      </c>
      <c r="H115" s="39">
        <f t="shared" si="17"/>
        <v>5.2356020942408371E-3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1</v>
      </c>
      <c r="E117" s="39">
        <f t="shared" si="15"/>
        <v>1.0471204188481676E-2</v>
      </c>
      <c r="F117" s="39">
        <f t="shared" si="16"/>
        <v>9.9009900990099011E-3</v>
      </c>
      <c r="G117" s="39">
        <f t="shared" si="18"/>
        <v>-0.5</v>
      </c>
      <c r="H117" s="39">
        <f t="shared" si="17"/>
        <v>-5.235602094240838E-3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2</v>
      </c>
      <c r="D120" s="38">
        <v>1</v>
      </c>
      <c r="E120" s="39">
        <f t="shared" si="15"/>
        <v>1.0471204188481676E-2</v>
      </c>
      <c r="F120" s="39">
        <f t="shared" si="16"/>
        <v>9.9009900990099011E-3</v>
      </c>
      <c r="G120" s="39">
        <f t="shared" si="18"/>
        <v>-0.5</v>
      </c>
      <c r="H120" s="39">
        <f t="shared" si="17"/>
        <v>-5.235602094240838E-3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5"/>
        <v/>
      </c>
      <c r="F121" s="39" t="str">
        <f t="shared" si="16"/>
        <v/>
      </c>
      <c r="G121" s="39" t="str">
        <f t="shared" si="18"/>
        <v xml:space="preserve"> 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12</v>
      </c>
      <c r="E125" s="39">
        <f t="shared" si="15"/>
        <v>1.0471204188481676E-2</v>
      </c>
      <c r="F125" s="39">
        <f t="shared" si="16"/>
        <v>0.11881188118811881</v>
      </c>
      <c r="G125" s="39">
        <f t="shared" si="18"/>
        <v>5</v>
      </c>
      <c r="H125" s="39">
        <f t="shared" si="17"/>
        <v>5.2356020942408377E-2</v>
      </c>
    </row>
    <row r="126" spans="1:8" s="40" customFormat="1" x14ac:dyDescent="0.2">
      <c r="A126" s="36"/>
      <c r="B126" s="37" t="s">
        <v>117</v>
      </c>
      <c r="C126" s="38">
        <v>2</v>
      </c>
      <c r="D126" s="38">
        <v>1</v>
      </c>
      <c r="E126" s="39">
        <f t="shared" si="15"/>
        <v>1.0471204188481676E-2</v>
      </c>
      <c r="F126" s="39">
        <f t="shared" si="16"/>
        <v>9.9009900990099011E-3</v>
      </c>
      <c r="G126" s="39">
        <f t="shared" si="18"/>
        <v>-0.5</v>
      </c>
      <c r="H126" s="39">
        <f t="shared" si="17"/>
        <v>-5.235602094240838E-3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3</v>
      </c>
      <c r="E128" s="39">
        <f t="shared" si="15"/>
        <v>5.235602094240838E-3</v>
      </c>
      <c r="F128" s="39">
        <f t="shared" si="16"/>
        <v>2.9702970297029702E-2</v>
      </c>
      <c r="G128" s="39">
        <f t="shared" si="18"/>
        <v>2</v>
      </c>
      <c r="H128" s="39">
        <f t="shared" si="17"/>
        <v>1.0471204188481676E-2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101</v>
      </c>
      <c r="D131" s="38">
        <v>42</v>
      </c>
      <c r="E131" s="39">
        <f t="shared" si="15"/>
        <v>0.52879581151832455</v>
      </c>
      <c r="F131" s="39">
        <f t="shared" si="16"/>
        <v>0.41584158415841582</v>
      </c>
      <c r="G131" s="39">
        <f t="shared" si="18"/>
        <v>-0.58415841584158412</v>
      </c>
      <c r="H131" s="39">
        <f t="shared" si="17"/>
        <v>-0.30890052356020936</v>
      </c>
    </row>
    <row r="132" spans="1:8" s="40" customFormat="1" ht="25.5" x14ac:dyDescent="0.2">
      <c r="A132" s="36"/>
      <c r="B132" s="37" t="s">
        <v>123</v>
      </c>
      <c r="C132" s="38">
        <v>2</v>
      </c>
      <c r="D132" s="38">
        <v>0</v>
      </c>
      <c r="E132" s="39">
        <f t="shared" si="15"/>
        <v>1.0471204188481676E-2</v>
      </c>
      <c r="F132" s="39" t="str">
        <f t="shared" si="16"/>
        <v/>
      </c>
      <c r="G132" s="39">
        <f t="shared" si="18"/>
        <v>-1</v>
      </c>
      <c r="H132" s="39">
        <f t="shared" si="17"/>
        <v>-1.0471204188481676E-2</v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0</v>
      </c>
      <c r="E133" s="39">
        <f t="shared" si="15"/>
        <v>5.235602094240838E-3</v>
      </c>
      <c r="F133" s="39" t="str">
        <f t="shared" si="16"/>
        <v/>
      </c>
      <c r="G133" s="39">
        <f t="shared" si="18"/>
        <v>-1</v>
      </c>
      <c r="H133" s="39">
        <f t="shared" si="17"/>
        <v>-5.235602094240838E-3</v>
      </c>
    </row>
    <row r="134" spans="1:8" s="40" customFormat="1" x14ac:dyDescent="0.2">
      <c r="A134" s="36"/>
      <c r="B134" s="37" t="s">
        <v>125</v>
      </c>
      <c r="C134" s="38">
        <v>2</v>
      </c>
      <c r="D134" s="38">
        <v>0</v>
      </c>
      <c r="E134" s="39">
        <f t="shared" si="15"/>
        <v>1.0471204188481676E-2</v>
      </c>
      <c r="F134" s="39" t="str">
        <f t="shared" si="16"/>
        <v/>
      </c>
      <c r="G134" s="39">
        <f t="shared" si="18"/>
        <v>-1</v>
      </c>
      <c r="H134" s="39">
        <f t="shared" si="17"/>
        <v>-1.0471204188481676E-2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3</v>
      </c>
      <c r="D136" s="38">
        <v>0</v>
      </c>
      <c r="E136" s="39">
        <f t="shared" si="15"/>
        <v>1.5706806282722512E-2</v>
      </c>
      <c r="F136" s="39" t="str">
        <f t="shared" si="16"/>
        <v/>
      </c>
      <c r="G136" s="39">
        <f t="shared" si="18"/>
        <v>-1</v>
      </c>
      <c r="H136" s="39">
        <f t="shared" si="17"/>
        <v>-1.5706806282722512E-2</v>
      </c>
    </row>
    <row r="137" spans="1:8" s="40" customFormat="1" x14ac:dyDescent="0.2">
      <c r="A137" s="36"/>
      <c r="B137" s="37" t="s">
        <v>128</v>
      </c>
      <c r="C137" s="38">
        <v>1</v>
      </c>
      <c r="D137" s="38">
        <v>0</v>
      </c>
      <c r="E137" s="39">
        <f t="shared" si="15"/>
        <v>5.235602094240838E-3</v>
      </c>
      <c r="F137" s="39" t="str">
        <f t="shared" si="16"/>
        <v/>
      </c>
      <c r="G137" s="39">
        <f t="shared" si="18"/>
        <v>-1</v>
      </c>
      <c r="H137" s="39">
        <f t="shared" si="17"/>
        <v>-5.235602094240838E-3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1</v>
      </c>
      <c r="D143" s="38">
        <v>1</v>
      </c>
      <c r="E143" s="39">
        <f t="shared" si="19"/>
        <v>5.235602094240838E-3</v>
      </c>
      <c r="F143" s="39">
        <f t="shared" si="20"/>
        <v>9.9009900990099011E-3</v>
      </c>
      <c r="G143" s="39">
        <f t="shared" si="22"/>
        <v>0</v>
      </c>
      <c r="H143" s="39">
        <f t="shared" si="21"/>
        <v>0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1</v>
      </c>
      <c r="D152" s="38">
        <v>0</v>
      </c>
      <c r="E152" s="39">
        <f t="shared" si="19"/>
        <v>5.235602094240838E-3</v>
      </c>
      <c r="F152" s="39" t="str">
        <f t="shared" si="20"/>
        <v/>
      </c>
      <c r="G152" s="39">
        <f t="shared" si="22"/>
        <v>-1</v>
      </c>
      <c r="H152" s="39">
        <f t="shared" si="21"/>
        <v>-5.235602094240838E-3</v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0</v>
      </c>
      <c r="E153" s="39">
        <f t="shared" si="19"/>
        <v>5.235602094240838E-3</v>
      </c>
      <c r="F153" s="39" t="str">
        <f t="shared" si="20"/>
        <v/>
      </c>
      <c r="G153" s="39">
        <f t="shared" si="22"/>
        <v>-1</v>
      </c>
      <c r="H153" s="39">
        <f t="shared" si="21"/>
        <v>-5.235602094240838E-3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2</v>
      </c>
      <c r="D155" s="38">
        <v>1</v>
      </c>
      <c r="E155" s="39">
        <f t="shared" si="19"/>
        <v>1.0471204188481676E-2</v>
      </c>
      <c r="F155" s="39">
        <f t="shared" si="20"/>
        <v>9.9009900990099011E-3</v>
      </c>
      <c r="G155" s="39">
        <f t="shared" si="22"/>
        <v>-0.5</v>
      </c>
      <c r="H155" s="39">
        <f t="shared" si="21"/>
        <v>-5.235602094240838E-3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312</v>
      </c>
      <c r="D173" s="17">
        <f>SUM(D174:D343)</f>
        <v>100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-0.67948717948717952</v>
      </c>
      <c r="H173" s="18">
        <f t="shared" ref="H173:H204" si="25">+IF(OR(AND(E173=""),(G173="")),"",E173*G173)</f>
        <v>-0.67948717948717952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1</v>
      </c>
      <c r="E174" s="39" t="str">
        <f t="shared" si="23"/>
        <v/>
      </c>
      <c r="F174" s="39">
        <f t="shared" si="24"/>
        <v>0.01</v>
      </c>
      <c r="G174" s="39">
        <f t="shared" ref="G174:G205" si="26">+IF(AND(C174=0,D174=0)," ",IF(C174=0,1,IF(D174=0,-1,(D174-C174)/C174)))</f>
        <v>1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132</v>
      </c>
      <c r="D176" s="38">
        <v>0</v>
      </c>
      <c r="E176" s="39">
        <f t="shared" si="23"/>
        <v>0.42307692307692307</v>
      </c>
      <c r="F176" s="39" t="str">
        <f t="shared" si="24"/>
        <v/>
      </c>
      <c r="G176" s="39">
        <f t="shared" si="26"/>
        <v>-1</v>
      </c>
      <c r="H176" s="39">
        <f t="shared" si="25"/>
        <v>-0.42307692307692307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2</v>
      </c>
      <c r="D178" s="38">
        <v>2</v>
      </c>
      <c r="E178" s="39">
        <f t="shared" si="23"/>
        <v>6.41025641025641E-3</v>
      </c>
      <c r="F178" s="39">
        <f t="shared" si="24"/>
        <v>0.02</v>
      </c>
      <c r="G178" s="39">
        <f t="shared" si="26"/>
        <v>0</v>
      </c>
      <c r="H178" s="39">
        <f t="shared" si="25"/>
        <v>0</v>
      </c>
    </row>
    <row r="179" spans="1:8" s="40" customFormat="1" x14ac:dyDescent="0.2">
      <c r="A179" s="36"/>
      <c r="B179" s="37" t="s">
        <v>164</v>
      </c>
      <c r="C179" s="38">
        <v>7</v>
      </c>
      <c r="D179" s="38">
        <v>5</v>
      </c>
      <c r="E179" s="39">
        <f t="shared" si="23"/>
        <v>2.2435897435897436E-2</v>
      </c>
      <c r="F179" s="39">
        <f t="shared" si="24"/>
        <v>0.05</v>
      </c>
      <c r="G179" s="39">
        <f t="shared" si="26"/>
        <v>-0.2857142857142857</v>
      </c>
      <c r="H179" s="39">
        <f t="shared" si="25"/>
        <v>-6.41025641025641E-3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2</v>
      </c>
      <c r="D181" s="38">
        <v>1</v>
      </c>
      <c r="E181" s="39">
        <f t="shared" si="23"/>
        <v>6.41025641025641E-3</v>
      </c>
      <c r="F181" s="39">
        <f t="shared" si="24"/>
        <v>0.01</v>
      </c>
      <c r="G181" s="39">
        <f t="shared" si="26"/>
        <v>-0.5</v>
      </c>
      <c r="H181" s="39">
        <f t="shared" si="25"/>
        <v>-3.205128205128205E-3</v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1</v>
      </c>
      <c r="D185" s="38">
        <v>0</v>
      </c>
      <c r="E185" s="39">
        <f t="shared" si="23"/>
        <v>3.205128205128205E-3</v>
      </c>
      <c r="F185" s="39" t="str">
        <f t="shared" si="24"/>
        <v/>
      </c>
      <c r="G185" s="39">
        <f t="shared" si="26"/>
        <v>-1</v>
      </c>
      <c r="H185" s="39">
        <f t="shared" si="25"/>
        <v>-3.205128205128205E-3</v>
      </c>
    </row>
    <row r="186" spans="1:8" s="40" customFormat="1" x14ac:dyDescent="0.2">
      <c r="A186" s="36"/>
      <c r="B186" s="37" t="s">
        <v>171</v>
      </c>
      <c r="C186" s="38">
        <v>1</v>
      </c>
      <c r="D186" s="38">
        <v>2</v>
      </c>
      <c r="E186" s="39">
        <f t="shared" si="23"/>
        <v>3.205128205128205E-3</v>
      </c>
      <c r="F186" s="39">
        <f t="shared" si="24"/>
        <v>0.02</v>
      </c>
      <c r="G186" s="39">
        <f t="shared" si="26"/>
        <v>1</v>
      </c>
      <c r="H186" s="39">
        <f t="shared" si="25"/>
        <v>3.205128205128205E-3</v>
      </c>
    </row>
    <row r="187" spans="1:8" s="40" customFormat="1" x14ac:dyDescent="0.2">
      <c r="A187" s="36"/>
      <c r="B187" s="37" t="s">
        <v>172</v>
      </c>
      <c r="C187" s="38">
        <v>5</v>
      </c>
      <c r="D187" s="38">
        <v>1</v>
      </c>
      <c r="E187" s="39">
        <f t="shared" si="23"/>
        <v>1.6025641025641024E-2</v>
      </c>
      <c r="F187" s="39">
        <f t="shared" si="24"/>
        <v>0.01</v>
      </c>
      <c r="G187" s="39">
        <f t="shared" si="26"/>
        <v>-0.8</v>
      </c>
      <c r="H187" s="39">
        <f t="shared" si="25"/>
        <v>-1.282051282051282E-2</v>
      </c>
    </row>
    <row r="188" spans="1:8" s="40" customFormat="1" ht="25.5" x14ac:dyDescent="0.2">
      <c r="A188" s="36"/>
      <c r="B188" s="37" t="s">
        <v>173</v>
      </c>
      <c r="C188" s="38">
        <v>1</v>
      </c>
      <c r="D188" s="38">
        <v>1</v>
      </c>
      <c r="E188" s="39">
        <f t="shared" si="23"/>
        <v>3.205128205128205E-3</v>
      </c>
      <c r="F188" s="39">
        <f t="shared" si="24"/>
        <v>0.01</v>
      </c>
      <c r="G188" s="39">
        <f t="shared" si="26"/>
        <v>0</v>
      </c>
      <c r="H188" s="39">
        <f t="shared" si="25"/>
        <v>0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1</v>
      </c>
      <c r="E191" s="39" t="str">
        <f t="shared" si="23"/>
        <v/>
      </c>
      <c r="F191" s="39">
        <f t="shared" si="24"/>
        <v>0.01</v>
      </c>
      <c r="G191" s="39">
        <f t="shared" si="26"/>
        <v>1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0.01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</v>
      </c>
      <c r="D194" s="38">
        <v>0</v>
      </c>
      <c r="E194" s="39">
        <f t="shared" si="23"/>
        <v>3.205128205128205E-3</v>
      </c>
      <c r="F194" s="39" t="str">
        <f t="shared" si="24"/>
        <v/>
      </c>
      <c r="G194" s="39">
        <f t="shared" si="26"/>
        <v>-1</v>
      </c>
      <c r="H194" s="39">
        <f t="shared" si="25"/>
        <v>-3.205128205128205E-3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2</v>
      </c>
      <c r="D199" s="38">
        <v>3</v>
      </c>
      <c r="E199" s="39">
        <f t="shared" si="23"/>
        <v>6.41025641025641E-3</v>
      </c>
      <c r="F199" s="39">
        <f t="shared" si="24"/>
        <v>0.03</v>
      </c>
      <c r="G199" s="39">
        <f t="shared" si="26"/>
        <v>0.5</v>
      </c>
      <c r="H199" s="39">
        <f t="shared" si="25"/>
        <v>3.205128205128205E-3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0</v>
      </c>
      <c r="E200" s="39">
        <f t="shared" si="23"/>
        <v>3.205128205128205E-3</v>
      </c>
      <c r="F200" s="39" t="str">
        <f t="shared" si="24"/>
        <v/>
      </c>
      <c r="G200" s="39">
        <f t="shared" si="26"/>
        <v>-1</v>
      </c>
      <c r="H200" s="39">
        <f t="shared" si="25"/>
        <v>-3.205128205128205E-3</v>
      </c>
    </row>
    <row r="201" spans="1:8" s="40" customFormat="1" x14ac:dyDescent="0.2">
      <c r="A201" s="36"/>
      <c r="B201" s="37" t="s">
        <v>186</v>
      </c>
      <c r="C201" s="38">
        <v>1</v>
      </c>
      <c r="D201" s="38">
        <v>3</v>
      </c>
      <c r="E201" s="39">
        <f t="shared" si="23"/>
        <v>3.205128205128205E-3</v>
      </c>
      <c r="F201" s="39">
        <f t="shared" si="24"/>
        <v>0.03</v>
      </c>
      <c r="G201" s="39">
        <f t="shared" si="26"/>
        <v>2</v>
      </c>
      <c r="H201" s="39">
        <f t="shared" si="25"/>
        <v>6.41025641025641E-3</v>
      </c>
    </row>
    <row r="202" spans="1:8" s="40" customFormat="1" x14ac:dyDescent="0.2">
      <c r="A202" s="36"/>
      <c r="B202" s="37" t="s">
        <v>187</v>
      </c>
      <c r="C202" s="38">
        <v>3</v>
      </c>
      <c r="D202" s="38">
        <v>4</v>
      </c>
      <c r="E202" s="39">
        <f t="shared" si="23"/>
        <v>9.6153846153846159E-3</v>
      </c>
      <c r="F202" s="39">
        <f t="shared" si="24"/>
        <v>0.04</v>
      </c>
      <c r="G202" s="39">
        <f t="shared" si="26"/>
        <v>0.33333333333333331</v>
      </c>
      <c r="H202" s="39">
        <f t="shared" si="25"/>
        <v>3.205128205128205E-3</v>
      </c>
    </row>
    <row r="203" spans="1:8" s="40" customFormat="1" x14ac:dyDescent="0.2">
      <c r="A203" s="36"/>
      <c r="B203" s="37" t="s">
        <v>188</v>
      </c>
      <c r="C203" s="38">
        <v>3</v>
      </c>
      <c r="D203" s="38">
        <v>3</v>
      </c>
      <c r="E203" s="39">
        <f t="shared" si="23"/>
        <v>9.6153846153846159E-3</v>
      </c>
      <c r="F203" s="39">
        <f t="shared" si="24"/>
        <v>0.03</v>
      </c>
      <c r="G203" s="39">
        <f t="shared" si="26"/>
        <v>0</v>
      </c>
      <c r="H203" s="39">
        <f t="shared" si="25"/>
        <v>0</v>
      </c>
    </row>
    <row r="204" spans="1:8" s="40" customFormat="1" x14ac:dyDescent="0.2">
      <c r="A204" s="36"/>
      <c r="B204" s="37" t="s">
        <v>189</v>
      </c>
      <c r="C204" s="38">
        <v>23</v>
      </c>
      <c r="D204" s="38">
        <v>10</v>
      </c>
      <c r="E204" s="39">
        <f t="shared" si="23"/>
        <v>7.371794871794872E-2</v>
      </c>
      <c r="F204" s="39">
        <f t="shared" si="24"/>
        <v>0.1</v>
      </c>
      <c r="G204" s="39">
        <f t="shared" si="26"/>
        <v>-0.56521739130434778</v>
      </c>
      <c r="H204" s="39">
        <f t="shared" si="25"/>
        <v>-4.1666666666666664E-2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3</v>
      </c>
      <c r="E205" s="39" t="str">
        <f t="shared" ref="E205:E236" si="27">+IF(C205=0,"",C205/C$173)</f>
        <v/>
      </c>
      <c r="F205" s="39">
        <f t="shared" ref="F205:F236" si="28">+IF(D205=0,"",D205/D$173)</f>
        <v>0.03</v>
      </c>
      <c r="G205" s="39">
        <f t="shared" si="26"/>
        <v>1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1</v>
      </c>
      <c r="D206" s="38">
        <v>0</v>
      </c>
      <c r="E206" s="39">
        <f t="shared" si="27"/>
        <v>3.205128205128205E-3</v>
      </c>
      <c r="F206" s="39" t="str">
        <f t="shared" si="28"/>
        <v/>
      </c>
      <c r="G206" s="39">
        <f t="shared" ref="G206:G237" si="30">+IF(AND(C206=0,D206=0)," ",IF(C206=0,1,IF(D206=0,-1,(D206-C206)/C206)))</f>
        <v>-1</v>
      </c>
      <c r="H206" s="39">
        <f t="shared" si="29"/>
        <v>-3.205128205128205E-3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2</v>
      </c>
      <c r="D208" s="38">
        <v>4</v>
      </c>
      <c r="E208" s="39">
        <f t="shared" si="27"/>
        <v>6.41025641025641E-3</v>
      </c>
      <c r="F208" s="39">
        <f t="shared" si="28"/>
        <v>0.04</v>
      </c>
      <c r="G208" s="39">
        <f t="shared" si="30"/>
        <v>1</v>
      </c>
      <c r="H208" s="39">
        <f t="shared" si="29"/>
        <v>6.41025641025641E-3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2</v>
      </c>
      <c r="E209" s="39" t="str">
        <f t="shared" si="27"/>
        <v/>
      </c>
      <c r="F209" s="39">
        <f t="shared" si="28"/>
        <v>0.02</v>
      </c>
      <c r="G209" s="39">
        <f t="shared" si="30"/>
        <v>1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1</v>
      </c>
      <c r="D210" s="38">
        <v>1</v>
      </c>
      <c r="E210" s="39">
        <f t="shared" si="27"/>
        <v>3.205128205128205E-3</v>
      </c>
      <c r="F210" s="39">
        <f t="shared" si="28"/>
        <v>0.01</v>
      </c>
      <c r="G210" s="39">
        <f t="shared" si="30"/>
        <v>0</v>
      </c>
      <c r="H210" s="39">
        <f t="shared" si="29"/>
        <v>0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13</v>
      </c>
      <c r="D213" s="38">
        <v>2</v>
      </c>
      <c r="E213" s="39">
        <f t="shared" si="27"/>
        <v>4.1666666666666664E-2</v>
      </c>
      <c r="F213" s="39">
        <f t="shared" si="28"/>
        <v>0.02</v>
      </c>
      <c r="G213" s="39">
        <f t="shared" si="30"/>
        <v>-0.84615384615384615</v>
      </c>
      <c r="H213" s="39">
        <f t="shared" si="29"/>
        <v>-3.5256410256410256E-2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1</v>
      </c>
      <c r="E214" s="39" t="str">
        <f t="shared" si="27"/>
        <v/>
      </c>
      <c r="F214" s="39">
        <f t="shared" si="28"/>
        <v>0.01</v>
      </c>
      <c r="G214" s="39">
        <f t="shared" si="30"/>
        <v>1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3</v>
      </c>
      <c r="E218" s="39" t="str">
        <f t="shared" si="27"/>
        <v/>
      </c>
      <c r="F218" s="39">
        <f t="shared" si="28"/>
        <v>0.03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6</v>
      </c>
      <c r="D225" s="38">
        <v>9</v>
      </c>
      <c r="E225" s="39">
        <f t="shared" si="27"/>
        <v>1.9230769230769232E-2</v>
      </c>
      <c r="F225" s="39">
        <f t="shared" si="28"/>
        <v>0.09</v>
      </c>
      <c r="G225" s="39">
        <f t="shared" si="30"/>
        <v>0.5</v>
      </c>
      <c r="H225" s="39">
        <f t="shared" si="29"/>
        <v>9.6153846153846159E-3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3.205128205128205E-3</v>
      </c>
      <c r="F230" s="39" t="str">
        <f t="shared" si="28"/>
        <v/>
      </c>
      <c r="G230" s="39">
        <f t="shared" si="30"/>
        <v>-1</v>
      </c>
      <c r="H230" s="39">
        <f t="shared" si="29"/>
        <v>-3.205128205128205E-3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27"/>
        <v/>
      </c>
      <c r="F232" s="39">
        <f t="shared" si="28"/>
        <v>0.01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7</v>
      </c>
      <c r="D238" s="38">
        <v>2</v>
      </c>
      <c r="E238" s="39">
        <f t="shared" si="31"/>
        <v>2.2435897435897436E-2</v>
      </c>
      <c r="F238" s="39">
        <f t="shared" si="32"/>
        <v>0.02</v>
      </c>
      <c r="G238" s="39">
        <f t="shared" ref="G238:G269" si="34">+IF(AND(C238=0,D238=0)," ",IF(C238=0,1,IF(D238=0,-1,(D238-C238)/C238)))</f>
        <v>-0.7142857142857143</v>
      </c>
      <c r="H238" s="39">
        <f t="shared" si="33"/>
        <v>-1.6025641025641028E-2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13</v>
      </c>
      <c r="D241" s="38">
        <v>3</v>
      </c>
      <c r="E241" s="39">
        <f t="shared" si="31"/>
        <v>4.1666666666666664E-2</v>
      </c>
      <c r="F241" s="39">
        <f t="shared" si="32"/>
        <v>0.03</v>
      </c>
      <c r="G241" s="39">
        <f t="shared" si="34"/>
        <v>-0.76923076923076927</v>
      </c>
      <c r="H241" s="39">
        <f t="shared" si="33"/>
        <v>-3.2051282051282048E-2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1</v>
      </c>
      <c r="D248" s="38">
        <v>0</v>
      </c>
      <c r="E248" s="39">
        <f t="shared" si="31"/>
        <v>3.205128205128205E-3</v>
      </c>
      <c r="F248" s="39" t="str">
        <f t="shared" si="32"/>
        <v/>
      </c>
      <c r="G248" s="39">
        <f t="shared" si="34"/>
        <v>-1</v>
      </c>
      <c r="H248" s="39">
        <f t="shared" si="33"/>
        <v>-3.205128205128205E-3</v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1</v>
      </c>
      <c r="E259" s="39" t="str">
        <f t="shared" si="31"/>
        <v/>
      </c>
      <c r="F259" s="39">
        <f t="shared" si="32"/>
        <v>0.01</v>
      </c>
      <c r="G259" s="39">
        <f t="shared" si="34"/>
        <v>1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2</v>
      </c>
      <c r="E260" s="39" t="str">
        <f t="shared" si="31"/>
        <v/>
      </c>
      <c r="F260" s="39">
        <f t="shared" si="32"/>
        <v>0.02</v>
      </c>
      <c r="G260" s="39">
        <f t="shared" si="34"/>
        <v>1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5</v>
      </c>
      <c r="D264" s="38">
        <v>0</v>
      </c>
      <c r="E264" s="39">
        <f t="shared" si="31"/>
        <v>1.6025641025641024E-2</v>
      </c>
      <c r="F264" s="39" t="str">
        <f t="shared" si="32"/>
        <v/>
      </c>
      <c r="G264" s="39">
        <f t="shared" si="34"/>
        <v>-1</v>
      </c>
      <c r="H264" s="39">
        <f t="shared" si="33"/>
        <v>-1.6025641025641024E-2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1</v>
      </c>
      <c r="D275" s="38">
        <v>0</v>
      </c>
      <c r="E275" s="39">
        <f t="shared" si="35"/>
        <v>3.205128205128205E-3</v>
      </c>
      <c r="F275" s="39" t="str">
        <f t="shared" si="36"/>
        <v/>
      </c>
      <c r="G275" s="39">
        <f t="shared" si="38"/>
        <v>-1</v>
      </c>
      <c r="H275" s="39">
        <f t="shared" si="37"/>
        <v>-3.205128205128205E-3</v>
      </c>
    </row>
    <row r="276" spans="1:8" s="40" customFormat="1" ht="25.5" x14ac:dyDescent="0.2">
      <c r="A276" s="36"/>
      <c r="B276" s="37" t="s">
        <v>261</v>
      </c>
      <c r="C276" s="38">
        <v>1</v>
      </c>
      <c r="D276" s="38">
        <v>2</v>
      </c>
      <c r="E276" s="39">
        <f t="shared" si="35"/>
        <v>3.205128205128205E-3</v>
      </c>
      <c r="F276" s="39">
        <f t="shared" si="36"/>
        <v>0.02</v>
      </c>
      <c r="G276" s="39">
        <f t="shared" si="38"/>
        <v>1</v>
      </c>
      <c r="H276" s="39">
        <f t="shared" si="37"/>
        <v>3.205128205128205E-3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5</v>
      </c>
      <c r="D282" s="38">
        <v>0</v>
      </c>
      <c r="E282" s="39">
        <f t="shared" si="35"/>
        <v>1.6025641025641024E-2</v>
      </c>
      <c r="F282" s="39" t="str">
        <f t="shared" si="36"/>
        <v/>
      </c>
      <c r="G282" s="39">
        <f t="shared" si="38"/>
        <v>-1</v>
      </c>
      <c r="H282" s="39">
        <f t="shared" si="37"/>
        <v>-1.6025641025641024E-2</v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7</v>
      </c>
      <c r="D286" s="38">
        <v>2</v>
      </c>
      <c r="E286" s="39">
        <f t="shared" si="35"/>
        <v>2.2435897435897436E-2</v>
      </c>
      <c r="F286" s="39">
        <f t="shared" si="36"/>
        <v>0.02</v>
      </c>
      <c r="G286" s="39">
        <f t="shared" si="38"/>
        <v>-0.7142857142857143</v>
      </c>
      <c r="H286" s="39">
        <f t="shared" si="37"/>
        <v>-1.6025641025641028E-2</v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11</v>
      </c>
      <c r="D288" s="38">
        <v>3</v>
      </c>
      <c r="E288" s="39">
        <f t="shared" si="35"/>
        <v>3.5256410256410256E-2</v>
      </c>
      <c r="F288" s="39">
        <f t="shared" si="36"/>
        <v>0.03</v>
      </c>
      <c r="G288" s="39">
        <f t="shared" si="38"/>
        <v>-0.72727272727272729</v>
      </c>
      <c r="H288" s="39">
        <f t="shared" si="37"/>
        <v>-2.564102564102564E-2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1</v>
      </c>
      <c r="E289" s="39" t="str">
        <f t="shared" si="35"/>
        <v/>
      </c>
      <c r="F289" s="39">
        <f t="shared" si="36"/>
        <v>0.01</v>
      </c>
      <c r="G289" s="39">
        <f t="shared" si="38"/>
        <v>1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3</v>
      </c>
      <c r="D294" s="38">
        <v>1</v>
      </c>
      <c r="E294" s="39">
        <f t="shared" si="35"/>
        <v>9.6153846153846159E-3</v>
      </c>
      <c r="F294" s="39">
        <f t="shared" si="36"/>
        <v>0.01</v>
      </c>
      <c r="G294" s="39">
        <f t="shared" si="38"/>
        <v>-0.66666666666666663</v>
      </c>
      <c r="H294" s="39">
        <f t="shared" si="37"/>
        <v>-6.41025641025641E-3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1</v>
      </c>
      <c r="D296" s="38">
        <v>0</v>
      </c>
      <c r="E296" s="39">
        <f t="shared" si="35"/>
        <v>3.205128205128205E-3</v>
      </c>
      <c r="F296" s="39" t="str">
        <f t="shared" si="36"/>
        <v/>
      </c>
      <c r="G296" s="39">
        <f t="shared" si="38"/>
        <v>-1</v>
      </c>
      <c r="H296" s="39">
        <f t="shared" si="37"/>
        <v>-3.205128205128205E-3</v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1</v>
      </c>
      <c r="E300" s="39" t="str">
        <f t="shared" si="35"/>
        <v/>
      </c>
      <c r="F300" s="39">
        <f t="shared" si="36"/>
        <v>0.01</v>
      </c>
      <c r="G300" s="39">
        <f t="shared" si="38"/>
        <v>1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</v>
      </c>
      <c r="D302" s="38">
        <v>0</v>
      </c>
      <c r="E302" s="39">
        <f t="shared" si="39"/>
        <v>3.205128205128205E-3</v>
      </c>
      <c r="F302" s="39" t="str">
        <f t="shared" si="40"/>
        <v/>
      </c>
      <c r="G302" s="39">
        <f t="shared" ref="G302:G333" si="42">+IF(AND(C302=0,D302=0)," ",IF(C302=0,1,IF(D302=0,-1,(D302-C302)/C302)))</f>
        <v>-1</v>
      </c>
      <c r="H302" s="39">
        <f t="shared" si="41"/>
        <v>-3.205128205128205E-3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12</v>
      </c>
      <c r="E305" s="39" t="str">
        <f t="shared" si="39"/>
        <v/>
      </c>
      <c r="F305" s="39">
        <f t="shared" si="40"/>
        <v>0.12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4</v>
      </c>
      <c r="D308" s="38">
        <v>0</v>
      </c>
      <c r="E308" s="39">
        <f t="shared" si="39"/>
        <v>1.282051282051282E-2</v>
      </c>
      <c r="F308" s="39" t="str">
        <f t="shared" si="40"/>
        <v/>
      </c>
      <c r="G308" s="39">
        <f t="shared" si="42"/>
        <v>-1</v>
      </c>
      <c r="H308" s="39">
        <f t="shared" si="41"/>
        <v>-1.282051282051282E-2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1</v>
      </c>
      <c r="E313" s="39" t="str">
        <f t="shared" si="39"/>
        <v/>
      </c>
      <c r="F313" s="39">
        <f t="shared" si="40"/>
        <v>0.01</v>
      </c>
      <c r="G313" s="39">
        <f t="shared" si="42"/>
        <v>1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7</v>
      </c>
      <c r="D319" s="38">
        <v>2</v>
      </c>
      <c r="E319" s="39">
        <f t="shared" si="39"/>
        <v>2.2435897435897436E-2</v>
      </c>
      <c r="F319" s="39">
        <f t="shared" si="40"/>
        <v>0.02</v>
      </c>
      <c r="G319" s="39">
        <f t="shared" si="42"/>
        <v>-0.7142857142857143</v>
      </c>
      <c r="H319" s="39">
        <f t="shared" si="41"/>
        <v>-1.6025641025641028E-2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1</v>
      </c>
      <c r="D328" s="38">
        <v>2</v>
      </c>
      <c r="E328" s="39">
        <f t="shared" si="39"/>
        <v>3.205128205128205E-3</v>
      </c>
      <c r="F328" s="39">
        <f t="shared" si="40"/>
        <v>0.02</v>
      </c>
      <c r="G328" s="39">
        <f t="shared" si="42"/>
        <v>1</v>
      </c>
      <c r="H328" s="39">
        <f t="shared" si="41"/>
        <v>3.205128205128205E-3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1</v>
      </c>
      <c r="E329" s="39" t="str">
        <f t="shared" si="39"/>
        <v/>
      </c>
      <c r="F329" s="39">
        <f t="shared" si="40"/>
        <v>0.01</v>
      </c>
      <c r="G329" s="39">
        <f t="shared" si="42"/>
        <v>1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1</v>
      </c>
      <c r="D334" s="38">
        <v>0</v>
      </c>
      <c r="E334" s="39">
        <f t="shared" si="43"/>
        <v>3.205128205128205E-3</v>
      </c>
      <c r="F334" s="39" t="str">
        <f t="shared" si="44"/>
        <v/>
      </c>
      <c r="G334" s="39">
        <f t="shared" ref="G334:G343" si="46">+IF(AND(C334=0,D334=0)," ",IF(C334=0,1,IF(D334=0,-1,(D334-C334)/C334)))</f>
        <v>-1</v>
      </c>
      <c r="H334" s="39">
        <f t="shared" si="45"/>
        <v>-3.205128205128205E-3</v>
      </c>
    </row>
    <row r="335" spans="1:8" s="40" customFormat="1" ht="25.5" x14ac:dyDescent="0.2">
      <c r="A335" s="36"/>
      <c r="B335" s="37" t="s">
        <v>320</v>
      </c>
      <c r="C335" s="38">
        <v>1</v>
      </c>
      <c r="D335" s="38">
        <v>0</v>
      </c>
      <c r="E335" s="39">
        <f t="shared" si="43"/>
        <v>3.205128205128205E-3</v>
      </c>
      <c r="F335" s="39" t="str">
        <f t="shared" si="44"/>
        <v/>
      </c>
      <c r="G335" s="39">
        <f t="shared" si="46"/>
        <v>-1</v>
      </c>
      <c r="H335" s="39">
        <f t="shared" si="45"/>
        <v>-3.205128205128205E-3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4</v>
      </c>
      <c r="D338" s="38">
        <v>0</v>
      </c>
      <c r="E338" s="39">
        <f t="shared" si="43"/>
        <v>1.282051282051282E-2</v>
      </c>
      <c r="F338" s="39" t="str">
        <f t="shared" si="44"/>
        <v/>
      </c>
      <c r="G338" s="39">
        <f t="shared" si="46"/>
        <v>-1</v>
      </c>
      <c r="H338" s="39">
        <f t="shared" si="45"/>
        <v>-1.282051282051282E-2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3</v>
      </c>
      <c r="D340" s="38">
        <v>0</v>
      </c>
      <c r="E340" s="39">
        <f t="shared" si="43"/>
        <v>9.6153846153846159E-3</v>
      </c>
      <c r="F340" s="39" t="str">
        <f t="shared" si="44"/>
        <v/>
      </c>
      <c r="G340" s="39">
        <f t="shared" si="46"/>
        <v>-1</v>
      </c>
      <c r="H340" s="39">
        <f t="shared" si="45"/>
        <v>-9.6153846153846159E-3</v>
      </c>
    </row>
    <row r="341" spans="1:8" s="40" customFormat="1" x14ac:dyDescent="0.2">
      <c r="A341" s="36"/>
      <c r="B341" s="37" t="s">
        <v>326</v>
      </c>
      <c r="C341" s="38">
        <v>26</v>
      </c>
      <c r="D341" s="38">
        <v>0</v>
      </c>
      <c r="E341" s="39">
        <f t="shared" si="43"/>
        <v>8.3333333333333329E-2</v>
      </c>
      <c r="F341" s="39" t="str">
        <f t="shared" si="44"/>
        <v/>
      </c>
      <c r="G341" s="39">
        <f t="shared" si="46"/>
        <v>-1</v>
      </c>
      <c r="H341" s="39">
        <f t="shared" si="45"/>
        <v>-8.3333333333333329E-2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546</v>
      </c>
      <c r="D349" s="17">
        <f>SUM(D350:D576)</f>
        <v>416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-0.23809523809523808</v>
      </c>
      <c r="H349" s="18">
        <f t="shared" ref="H349:H412" si="49">+IF(OR(AND(E349=""),(G349="")),"",E349*G349)</f>
        <v>-0.23809523809523808</v>
      </c>
    </row>
    <row r="350" spans="1:8" s="40" customFormat="1" x14ac:dyDescent="0.2">
      <c r="A350" s="36"/>
      <c r="B350" s="37" t="s">
        <v>329</v>
      </c>
      <c r="C350" s="38">
        <v>6</v>
      </c>
      <c r="D350" s="38">
        <v>2</v>
      </c>
      <c r="E350" s="39">
        <f t="shared" si="47"/>
        <v>1.098901098901099E-2</v>
      </c>
      <c r="F350" s="39">
        <f t="shared" si="48"/>
        <v>4.807692307692308E-3</v>
      </c>
      <c r="G350" s="39">
        <f t="shared" ref="G350:G413" si="50">+IF(AND(C350=0,D350=0)," ",IF(C350=0,1,IF(D350=0,-1,(D350-C350)/C350)))</f>
        <v>-0.66666666666666663</v>
      </c>
      <c r="H350" s="39">
        <f t="shared" si="49"/>
        <v>-7.326007326007326E-3</v>
      </c>
    </row>
    <row r="351" spans="1:8" s="40" customFormat="1" x14ac:dyDescent="0.2">
      <c r="A351" s="36"/>
      <c r="B351" s="37" t="s">
        <v>330</v>
      </c>
      <c r="C351" s="38">
        <v>2</v>
      </c>
      <c r="D351" s="38">
        <v>0</v>
      </c>
      <c r="E351" s="39">
        <f t="shared" si="47"/>
        <v>3.663003663003663E-3</v>
      </c>
      <c r="F351" s="39" t="str">
        <f t="shared" si="48"/>
        <v/>
      </c>
      <c r="G351" s="39">
        <f t="shared" si="50"/>
        <v>-1</v>
      </c>
      <c r="H351" s="39">
        <f t="shared" si="49"/>
        <v>-3.663003663003663E-3</v>
      </c>
    </row>
    <row r="352" spans="1:8" s="40" customFormat="1" x14ac:dyDescent="0.2">
      <c r="A352" s="36"/>
      <c r="B352" s="37" t="s">
        <v>331</v>
      </c>
      <c r="C352" s="38">
        <v>1</v>
      </c>
      <c r="D352" s="38">
        <v>0</v>
      </c>
      <c r="E352" s="39">
        <f t="shared" si="47"/>
        <v>1.8315018315018315E-3</v>
      </c>
      <c r="F352" s="39" t="str">
        <f t="shared" si="48"/>
        <v/>
      </c>
      <c r="G352" s="39">
        <f t="shared" si="50"/>
        <v>-1</v>
      </c>
      <c r="H352" s="39">
        <f t="shared" si="49"/>
        <v>-1.8315018315018315E-3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14</v>
      </c>
      <c r="D355" s="38">
        <v>15</v>
      </c>
      <c r="E355" s="39">
        <f t="shared" si="47"/>
        <v>2.564102564102564E-2</v>
      </c>
      <c r="F355" s="39">
        <f t="shared" si="48"/>
        <v>3.6057692307692304E-2</v>
      </c>
      <c r="G355" s="39">
        <f t="shared" si="50"/>
        <v>7.1428571428571425E-2</v>
      </c>
      <c r="H355" s="39">
        <f t="shared" si="49"/>
        <v>1.8315018315018313E-3</v>
      </c>
    </row>
    <row r="356" spans="1:8" s="40" customFormat="1" x14ac:dyDescent="0.2">
      <c r="A356" s="36"/>
      <c r="B356" s="37" t="s">
        <v>335</v>
      </c>
      <c r="C356" s="38">
        <v>3</v>
      </c>
      <c r="D356" s="38">
        <v>0</v>
      </c>
      <c r="E356" s="39">
        <f t="shared" si="47"/>
        <v>5.4945054945054949E-3</v>
      </c>
      <c r="F356" s="39" t="str">
        <f t="shared" si="48"/>
        <v/>
      </c>
      <c r="G356" s="39">
        <f t="shared" si="50"/>
        <v>-1</v>
      </c>
      <c r="H356" s="39">
        <f t="shared" si="49"/>
        <v>-5.4945054945054949E-3</v>
      </c>
    </row>
    <row r="357" spans="1:8" s="40" customFormat="1" x14ac:dyDescent="0.2">
      <c r="A357" s="36"/>
      <c r="B357" s="37" t="s">
        <v>336</v>
      </c>
      <c r="C357" s="38">
        <v>1</v>
      </c>
      <c r="D357" s="38">
        <v>1</v>
      </c>
      <c r="E357" s="39">
        <f t="shared" si="47"/>
        <v>1.8315018315018315E-3</v>
      </c>
      <c r="F357" s="39">
        <f t="shared" si="48"/>
        <v>2.403846153846154E-3</v>
      </c>
      <c r="G357" s="39">
        <f t="shared" si="50"/>
        <v>0</v>
      </c>
      <c r="H357" s="39">
        <f t="shared" si="49"/>
        <v>0</v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1</v>
      </c>
      <c r="E359" s="39" t="str">
        <f t="shared" si="47"/>
        <v/>
      </c>
      <c r="F359" s="39">
        <f t="shared" si="48"/>
        <v>2.403846153846154E-3</v>
      </c>
      <c r="G359" s="39">
        <f t="shared" si="50"/>
        <v>1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9</v>
      </c>
      <c r="D361" s="38">
        <v>22</v>
      </c>
      <c r="E361" s="39">
        <f t="shared" si="47"/>
        <v>1.6483516483516484E-2</v>
      </c>
      <c r="F361" s="39">
        <f t="shared" si="48"/>
        <v>5.2884615384615384E-2</v>
      </c>
      <c r="G361" s="39">
        <f t="shared" si="50"/>
        <v>1.4444444444444444</v>
      </c>
      <c r="H361" s="39">
        <f t="shared" si="49"/>
        <v>2.3809523809523808E-2</v>
      </c>
    </row>
    <row r="362" spans="1:8" s="40" customFormat="1" x14ac:dyDescent="0.2">
      <c r="A362" s="36"/>
      <c r="B362" s="37" t="s">
        <v>341</v>
      </c>
      <c r="C362" s="38">
        <v>4</v>
      </c>
      <c r="D362" s="38">
        <v>6</v>
      </c>
      <c r="E362" s="39">
        <f t="shared" si="47"/>
        <v>7.326007326007326E-3</v>
      </c>
      <c r="F362" s="39">
        <f t="shared" si="48"/>
        <v>1.4423076923076924E-2</v>
      </c>
      <c r="G362" s="39">
        <f t="shared" si="50"/>
        <v>0.5</v>
      </c>
      <c r="H362" s="39">
        <f t="shared" si="49"/>
        <v>3.663003663003663E-3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2</v>
      </c>
      <c r="D364" s="38">
        <v>2</v>
      </c>
      <c r="E364" s="39">
        <f t="shared" si="47"/>
        <v>3.663003663003663E-3</v>
      </c>
      <c r="F364" s="39">
        <f t="shared" si="48"/>
        <v>4.807692307692308E-3</v>
      </c>
      <c r="G364" s="39">
        <f t="shared" si="50"/>
        <v>0</v>
      </c>
      <c r="H364" s="39">
        <f t="shared" si="49"/>
        <v>0</v>
      </c>
    </row>
    <row r="365" spans="1:8" s="40" customFormat="1" x14ac:dyDescent="0.2">
      <c r="A365" s="36"/>
      <c r="B365" s="37" t="s">
        <v>344</v>
      </c>
      <c r="C365" s="38">
        <v>5</v>
      </c>
      <c r="D365" s="38">
        <v>3</v>
      </c>
      <c r="E365" s="39">
        <f t="shared" si="47"/>
        <v>9.1575091575091579E-3</v>
      </c>
      <c r="F365" s="39">
        <f t="shared" si="48"/>
        <v>7.2115384615384619E-3</v>
      </c>
      <c r="G365" s="39">
        <f t="shared" si="50"/>
        <v>-0.4</v>
      </c>
      <c r="H365" s="39">
        <f t="shared" si="49"/>
        <v>-3.6630036630036634E-3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3</v>
      </c>
      <c r="D369" s="38">
        <v>8</v>
      </c>
      <c r="E369" s="39">
        <f t="shared" si="47"/>
        <v>5.4945054945054949E-3</v>
      </c>
      <c r="F369" s="39">
        <f t="shared" si="48"/>
        <v>1.9230769230769232E-2</v>
      </c>
      <c r="G369" s="39">
        <f t="shared" si="50"/>
        <v>1.6666666666666667</v>
      </c>
      <c r="H369" s="39">
        <f t="shared" si="49"/>
        <v>9.1575091575091579E-3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2</v>
      </c>
      <c r="D372" s="38">
        <v>4</v>
      </c>
      <c r="E372" s="39">
        <f t="shared" si="47"/>
        <v>3.663003663003663E-3</v>
      </c>
      <c r="F372" s="39">
        <f t="shared" si="48"/>
        <v>9.6153846153846159E-3</v>
      </c>
      <c r="G372" s="39">
        <f t="shared" si="50"/>
        <v>1</v>
      </c>
      <c r="H372" s="39">
        <f t="shared" si="49"/>
        <v>3.663003663003663E-3</v>
      </c>
    </row>
    <row r="373" spans="1:8" s="40" customFormat="1" x14ac:dyDescent="0.2">
      <c r="A373" s="36"/>
      <c r="B373" s="37" t="s">
        <v>352</v>
      </c>
      <c r="C373" s="38">
        <v>6</v>
      </c>
      <c r="D373" s="38">
        <v>13</v>
      </c>
      <c r="E373" s="39">
        <f t="shared" si="47"/>
        <v>1.098901098901099E-2</v>
      </c>
      <c r="F373" s="39">
        <f t="shared" si="48"/>
        <v>3.125E-2</v>
      </c>
      <c r="G373" s="39">
        <f t="shared" si="50"/>
        <v>1.1666666666666667</v>
      </c>
      <c r="H373" s="39">
        <f t="shared" si="49"/>
        <v>1.2820512820512822E-2</v>
      </c>
    </row>
    <row r="374" spans="1:8" s="40" customFormat="1" x14ac:dyDescent="0.2">
      <c r="A374" s="36"/>
      <c r="B374" s="37" t="s">
        <v>353</v>
      </c>
      <c r="C374" s="38">
        <v>11</v>
      </c>
      <c r="D374" s="38">
        <v>3</v>
      </c>
      <c r="E374" s="39">
        <f t="shared" si="47"/>
        <v>2.0146520146520148E-2</v>
      </c>
      <c r="F374" s="39">
        <f t="shared" si="48"/>
        <v>7.2115384615384619E-3</v>
      </c>
      <c r="G374" s="39">
        <f t="shared" si="50"/>
        <v>-0.72727272727272729</v>
      </c>
      <c r="H374" s="39">
        <f t="shared" si="49"/>
        <v>-1.4652014652014654E-2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2</v>
      </c>
      <c r="E379" s="39" t="str">
        <f t="shared" si="47"/>
        <v/>
      </c>
      <c r="F379" s="39">
        <f t="shared" si="48"/>
        <v>4.807692307692308E-3</v>
      </c>
      <c r="G379" s="39">
        <f t="shared" si="50"/>
        <v>1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</v>
      </c>
      <c r="E380" s="39" t="str">
        <f t="shared" si="47"/>
        <v/>
      </c>
      <c r="F380" s="39">
        <f t="shared" si="48"/>
        <v>2.403846153846154E-3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</v>
      </c>
      <c r="D383" s="38">
        <v>2</v>
      </c>
      <c r="E383" s="39">
        <f t="shared" si="47"/>
        <v>3.663003663003663E-3</v>
      </c>
      <c r="F383" s="39">
        <f t="shared" si="48"/>
        <v>4.807692307692308E-3</v>
      </c>
      <c r="G383" s="39">
        <f t="shared" si="50"/>
        <v>0</v>
      </c>
      <c r="H383" s="39">
        <f t="shared" si="49"/>
        <v>0</v>
      </c>
    </row>
    <row r="384" spans="1:8" s="40" customFormat="1" x14ac:dyDescent="0.2">
      <c r="A384" s="36"/>
      <c r="B384" s="37" t="s">
        <v>363</v>
      </c>
      <c r="C384" s="38">
        <v>7</v>
      </c>
      <c r="D384" s="38">
        <v>30</v>
      </c>
      <c r="E384" s="39">
        <f t="shared" si="47"/>
        <v>1.282051282051282E-2</v>
      </c>
      <c r="F384" s="39">
        <f t="shared" si="48"/>
        <v>7.2115384615384609E-2</v>
      </c>
      <c r="G384" s="39">
        <f t="shared" si="50"/>
        <v>3.2857142857142856</v>
      </c>
      <c r="H384" s="39">
        <f t="shared" si="49"/>
        <v>4.2124542124542121E-2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4</v>
      </c>
      <c r="D388" s="38">
        <v>3</v>
      </c>
      <c r="E388" s="39">
        <f t="shared" si="47"/>
        <v>7.326007326007326E-3</v>
      </c>
      <c r="F388" s="39">
        <f t="shared" si="48"/>
        <v>7.2115384615384619E-3</v>
      </c>
      <c r="G388" s="39">
        <f t="shared" si="50"/>
        <v>-0.25</v>
      </c>
      <c r="H388" s="39">
        <f t="shared" si="49"/>
        <v>-1.8315018315018315E-3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2</v>
      </c>
      <c r="D391" s="38">
        <v>1</v>
      </c>
      <c r="E391" s="39">
        <f t="shared" si="47"/>
        <v>3.663003663003663E-3</v>
      </c>
      <c r="F391" s="39">
        <f t="shared" si="48"/>
        <v>2.403846153846154E-3</v>
      </c>
      <c r="G391" s="39">
        <f t="shared" si="50"/>
        <v>-0.5</v>
      </c>
      <c r="H391" s="39">
        <f t="shared" si="49"/>
        <v>-1.8315018315018315E-3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41</v>
      </c>
      <c r="D395" s="38">
        <v>76</v>
      </c>
      <c r="E395" s="39">
        <f t="shared" si="47"/>
        <v>7.5091575091575088E-2</v>
      </c>
      <c r="F395" s="39">
        <f t="shared" si="48"/>
        <v>0.18269230769230768</v>
      </c>
      <c r="G395" s="39">
        <f t="shared" si="50"/>
        <v>0.85365853658536583</v>
      </c>
      <c r="H395" s="39">
        <f t="shared" si="49"/>
        <v>6.4102564102564097E-2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45</v>
      </c>
      <c r="D397" s="38">
        <v>4</v>
      </c>
      <c r="E397" s="39">
        <f t="shared" si="47"/>
        <v>8.2417582417582416E-2</v>
      </c>
      <c r="F397" s="39">
        <f t="shared" si="48"/>
        <v>9.6153846153846159E-3</v>
      </c>
      <c r="G397" s="39">
        <f t="shared" si="50"/>
        <v>-0.91111111111111109</v>
      </c>
      <c r="H397" s="39">
        <f t="shared" si="49"/>
        <v>-7.5091575091575088E-2</v>
      </c>
    </row>
    <row r="398" spans="1:8" s="40" customFormat="1" x14ac:dyDescent="0.2">
      <c r="A398" s="36"/>
      <c r="B398" s="37" t="s">
        <v>377</v>
      </c>
      <c r="C398" s="38">
        <v>5</v>
      </c>
      <c r="D398" s="38">
        <v>3</v>
      </c>
      <c r="E398" s="39">
        <f t="shared" si="47"/>
        <v>9.1575091575091579E-3</v>
      </c>
      <c r="F398" s="39">
        <f t="shared" si="48"/>
        <v>7.2115384615384619E-3</v>
      </c>
      <c r="G398" s="39">
        <f t="shared" si="50"/>
        <v>-0.4</v>
      </c>
      <c r="H398" s="39">
        <f t="shared" si="49"/>
        <v>-3.6630036630036634E-3</v>
      </c>
    </row>
    <row r="399" spans="1:8" s="40" customFormat="1" x14ac:dyDescent="0.2">
      <c r="A399" s="36"/>
      <c r="B399" s="37" t="s">
        <v>378</v>
      </c>
      <c r="C399" s="38">
        <v>19</v>
      </c>
      <c r="D399" s="38">
        <v>6</v>
      </c>
      <c r="E399" s="39">
        <f t="shared" si="47"/>
        <v>3.47985347985348E-2</v>
      </c>
      <c r="F399" s="39">
        <f t="shared" si="48"/>
        <v>1.4423076923076924E-2</v>
      </c>
      <c r="G399" s="39">
        <f t="shared" si="50"/>
        <v>-0.68421052631578949</v>
      </c>
      <c r="H399" s="39">
        <f t="shared" si="49"/>
        <v>-2.3809523809523812E-2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1</v>
      </c>
      <c r="D401" s="38">
        <v>0</v>
      </c>
      <c r="E401" s="39">
        <f t="shared" si="47"/>
        <v>1.8315018315018315E-3</v>
      </c>
      <c r="F401" s="39" t="str">
        <f t="shared" si="48"/>
        <v/>
      </c>
      <c r="G401" s="39">
        <f t="shared" si="50"/>
        <v>-1</v>
      </c>
      <c r="H401" s="39">
        <f t="shared" si="49"/>
        <v>-1.8315018315018315E-3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6</v>
      </c>
      <c r="D403" s="38">
        <v>0</v>
      </c>
      <c r="E403" s="39">
        <f t="shared" si="47"/>
        <v>1.098901098901099E-2</v>
      </c>
      <c r="F403" s="39" t="str">
        <f t="shared" si="48"/>
        <v/>
      </c>
      <c r="G403" s="39">
        <f t="shared" si="50"/>
        <v>-1</v>
      </c>
      <c r="H403" s="39">
        <f t="shared" si="49"/>
        <v>-1.098901098901099E-2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1</v>
      </c>
      <c r="D405" s="38">
        <v>0</v>
      </c>
      <c r="E405" s="39">
        <f t="shared" si="47"/>
        <v>1.8315018315018315E-3</v>
      </c>
      <c r="F405" s="39" t="str">
        <f t="shared" si="48"/>
        <v/>
      </c>
      <c r="G405" s="39">
        <f t="shared" si="50"/>
        <v>-1</v>
      </c>
      <c r="H405" s="39">
        <f t="shared" si="49"/>
        <v>-1.8315018315018315E-3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4</v>
      </c>
      <c r="D408" s="38">
        <v>0</v>
      </c>
      <c r="E408" s="39">
        <f t="shared" si="47"/>
        <v>7.326007326007326E-3</v>
      </c>
      <c r="F408" s="39" t="str">
        <f t="shared" si="48"/>
        <v/>
      </c>
      <c r="G408" s="39">
        <f t="shared" si="50"/>
        <v>-1</v>
      </c>
      <c r="H408" s="39">
        <f t="shared" si="49"/>
        <v>-7.326007326007326E-3</v>
      </c>
    </row>
    <row r="409" spans="1:8" s="40" customFormat="1" x14ac:dyDescent="0.2">
      <c r="A409" s="36"/>
      <c r="B409" s="37" t="s">
        <v>388</v>
      </c>
      <c r="C409" s="38">
        <v>7</v>
      </c>
      <c r="D409" s="38">
        <v>0</v>
      </c>
      <c r="E409" s="39">
        <f t="shared" si="47"/>
        <v>1.282051282051282E-2</v>
      </c>
      <c r="F409" s="39" t="str">
        <f t="shared" si="48"/>
        <v/>
      </c>
      <c r="G409" s="39">
        <f t="shared" si="50"/>
        <v>-1</v>
      </c>
      <c r="H409" s="39">
        <f t="shared" si="49"/>
        <v>-1.282051282051282E-2</v>
      </c>
    </row>
    <row r="410" spans="1:8" s="40" customFormat="1" x14ac:dyDescent="0.2">
      <c r="A410" s="36"/>
      <c r="B410" s="37" t="s">
        <v>389</v>
      </c>
      <c r="C410" s="38">
        <v>41</v>
      </c>
      <c r="D410" s="38">
        <v>0</v>
      </c>
      <c r="E410" s="39">
        <f t="shared" si="47"/>
        <v>7.5091575091575088E-2</v>
      </c>
      <c r="F410" s="39" t="str">
        <f t="shared" si="48"/>
        <v/>
      </c>
      <c r="G410" s="39">
        <f t="shared" si="50"/>
        <v>-1</v>
      </c>
      <c r="H410" s="39">
        <f t="shared" si="49"/>
        <v>-7.5091575091575088E-2</v>
      </c>
    </row>
    <row r="411" spans="1:8" s="40" customFormat="1" x14ac:dyDescent="0.2">
      <c r="A411" s="36"/>
      <c r="B411" s="37" t="s">
        <v>390</v>
      </c>
      <c r="C411" s="38">
        <v>1</v>
      </c>
      <c r="D411" s="38">
        <v>0</v>
      </c>
      <c r="E411" s="39">
        <f t="shared" si="47"/>
        <v>1.8315018315018315E-3</v>
      </c>
      <c r="F411" s="39" t="str">
        <f t="shared" si="48"/>
        <v/>
      </c>
      <c r="G411" s="39">
        <f t="shared" si="50"/>
        <v>-1</v>
      </c>
      <c r="H411" s="39">
        <f t="shared" si="49"/>
        <v>-1.8315018315018315E-3</v>
      </c>
    </row>
    <row r="412" spans="1:8" s="40" customFormat="1" x14ac:dyDescent="0.2">
      <c r="A412" s="36"/>
      <c r="B412" s="37" t="s">
        <v>391</v>
      </c>
      <c r="C412" s="38">
        <v>4</v>
      </c>
      <c r="D412" s="38">
        <v>0</v>
      </c>
      <c r="E412" s="39">
        <f t="shared" si="47"/>
        <v>7.326007326007326E-3</v>
      </c>
      <c r="F412" s="39" t="str">
        <f t="shared" si="48"/>
        <v/>
      </c>
      <c r="G412" s="39">
        <f t="shared" si="50"/>
        <v>-1</v>
      </c>
      <c r="H412" s="39">
        <f t="shared" si="49"/>
        <v>-7.326007326007326E-3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0</v>
      </c>
      <c r="E413" s="39">
        <f t="shared" ref="E413:E476" si="51">+IF(C413=0,"",C413/C$349)</f>
        <v>1.8315018315018315E-3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-1.8315018315018315E-3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1</v>
      </c>
      <c r="E415" s="39" t="str">
        <f t="shared" si="51"/>
        <v/>
      </c>
      <c r="F415" s="39">
        <f t="shared" si="52"/>
        <v>2.403846153846154E-3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1</v>
      </c>
      <c r="D417" s="38">
        <v>0</v>
      </c>
      <c r="E417" s="39">
        <f t="shared" si="51"/>
        <v>1.8315018315018315E-3</v>
      </c>
      <c r="F417" s="39" t="str">
        <f t="shared" si="52"/>
        <v/>
      </c>
      <c r="G417" s="39">
        <f t="shared" si="54"/>
        <v>-1</v>
      </c>
      <c r="H417" s="39">
        <f t="shared" si="53"/>
        <v>-1.8315018315018315E-3</v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</v>
      </c>
      <c r="D420" s="38">
        <v>1</v>
      </c>
      <c r="E420" s="39">
        <f t="shared" si="51"/>
        <v>1.8315018315018315E-3</v>
      </c>
      <c r="F420" s="39">
        <f t="shared" si="52"/>
        <v>2.403846153846154E-3</v>
      </c>
      <c r="G420" s="39">
        <f t="shared" si="54"/>
        <v>0</v>
      </c>
      <c r="H420" s="39">
        <f t="shared" si="53"/>
        <v>0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1</v>
      </c>
      <c r="E422" s="39" t="str">
        <f t="shared" si="51"/>
        <v/>
      </c>
      <c r="F422" s="39">
        <f t="shared" si="52"/>
        <v>2.403846153846154E-3</v>
      </c>
      <c r="G422" s="39">
        <f t="shared" si="54"/>
        <v>1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5</v>
      </c>
      <c r="D424" s="38">
        <v>0</v>
      </c>
      <c r="E424" s="39">
        <f t="shared" si="51"/>
        <v>9.1575091575091579E-3</v>
      </c>
      <c r="F424" s="39" t="str">
        <f t="shared" si="52"/>
        <v/>
      </c>
      <c r="G424" s="39">
        <f t="shared" si="54"/>
        <v>-1</v>
      </c>
      <c r="H424" s="39">
        <f t="shared" si="53"/>
        <v>-9.1575091575091579E-3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7</v>
      </c>
      <c r="D428" s="38">
        <v>0</v>
      </c>
      <c r="E428" s="39">
        <f t="shared" si="51"/>
        <v>1.282051282051282E-2</v>
      </c>
      <c r="F428" s="39" t="str">
        <f t="shared" si="52"/>
        <v/>
      </c>
      <c r="G428" s="39">
        <f t="shared" si="54"/>
        <v>-1</v>
      </c>
      <c r="H428" s="39">
        <f t="shared" si="53"/>
        <v>-1.282051282051282E-2</v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0</v>
      </c>
      <c r="E429" s="39">
        <f t="shared" si="51"/>
        <v>1.8315018315018315E-3</v>
      </c>
      <c r="F429" s="39" t="str">
        <f t="shared" si="52"/>
        <v/>
      </c>
      <c r="G429" s="39">
        <f t="shared" si="54"/>
        <v>-1</v>
      </c>
      <c r="H429" s="39">
        <f t="shared" si="53"/>
        <v>-1.8315018315018315E-3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3</v>
      </c>
      <c r="D442" s="38">
        <v>0</v>
      </c>
      <c r="E442" s="39">
        <f t="shared" si="51"/>
        <v>5.4945054945054949E-3</v>
      </c>
      <c r="F442" s="39" t="str">
        <f t="shared" si="52"/>
        <v/>
      </c>
      <c r="G442" s="39">
        <f t="shared" si="54"/>
        <v>-1</v>
      </c>
      <c r="H442" s="39">
        <f t="shared" si="53"/>
        <v>-5.4945054945054949E-3</v>
      </c>
    </row>
    <row r="443" spans="1:8" s="40" customFormat="1" x14ac:dyDescent="0.2">
      <c r="A443" s="36"/>
      <c r="B443" s="37" t="s">
        <v>422</v>
      </c>
      <c r="C443" s="38">
        <v>49</v>
      </c>
      <c r="D443" s="38">
        <v>0</v>
      </c>
      <c r="E443" s="39">
        <f t="shared" si="51"/>
        <v>8.9743589743589744E-2</v>
      </c>
      <c r="F443" s="39" t="str">
        <f t="shared" si="52"/>
        <v/>
      </c>
      <c r="G443" s="39">
        <f t="shared" si="54"/>
        <v>-1</v>
      </c>
      <c r="H443" s="39">
        <f t="shared" si="53"/>
        <v>-8.9743589743589744E-2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</v>
      </c>
      <c r="D445" s="38">
        <v>0</v>
      </c>
      <c r="E445" s="39">
        <f t="shared" si="51"/>
        <v>1.8315018315018315E-3</v>
      </c>
      <c r="F445" s="39" t="str">
        <f t="shared" si="52"/>
        <v/>
      </c>
      <c r="G445" s="39">
        <f t="shared" si="54"/>
        <v>-1</v>
      </c>
      <c r="H445" s="39">
        <f t="shared" si="53"/>
        <v>-1.8315018315018315E-3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2</v>
      </c>
      <c r="D450" s="38">
        <v>0</v>
      </c>
      <c r="E450" s="39">
        <f t="shared" si="51"/>
        <v>3.663003663003663E-3</v>
      </c>
      <c r="F450" s="39" t="str">
        <f t="shared" si="52"/>
        <v/>
      </c>
      <c r="G450" s="39">
        <f t="shared" si="54"/>
        <v>-1</v>
      </c>
      <c r="H450" s="39">
        <f t="shared" si="53"/>
        <v>-3.663003663003663E-3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1</v>
      </c>
      <c r="E453" s="39" t="str">
        <f t="shared" si="51"/>
        <v/>
      </c>
      <c r="F453" s="39">
        <f t="shared" si="52"/>
        <v>2.403846153846154E-3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3</v>
      </c>
      <c r="D455" s="38">
        <v>4</v>
      </c>
      <c r="E455" s="39">
        <f t="shared" si="51"/>
        <v>5.4945054945054949E-3</v>
      </c>
      <c r="F455" s="39">
        <f t="shared" si="52"/>
        <v>9.6153846153846159E-3</v>
      </c>
      <c r="G455" s="39">
        <f t="shared" si="54"/>
        <v>0.33333333333333331</v>
      </c>
      <c r="H455" s="39">
        <f t="shared" si="53"/>
        <v>1.8315018315018315E-3</v>
      </c>
    </row>
    <row r="456" spans="1:8" s="40" customFormat="1" x14ac:dyDescent="0.2">
      <c r="A456" s="36"/>
      <c r="B456" s="37" t="s">
        <v>435</v>
      </c>
      <c r="C456" s="38">
        <v>7</v>
      </c>
      <c r="D456" s="38">
        <v>5</v>
      </c>
      <c r="E456" s="39">
        <f t="shared" si="51"/>
        <v>1.282051282051282E-2</v>
      </c>
      <c r="F456" s="39">
        <f t="shared" si="52"/>
        <v>1.201923076923077E-2</v>
      </c>
      <c r="G456" s="39">
        <f t="shared" si="54"/>
        <v>-0.2857142857142857</v>
      </c>
      <c r="H456" s="39">
        <f t="shared" si="53"/>
        <v>-3.6630036630036626E-3</v>
      </c>
    </row>
    <row r="457" spans="1:8" s="40" customFormat="1" x14ac:dyDescent="0.2">
      <c r="A457" s="36"/>
      <c r="B457" s="37" t="s">
        <v>436</v>
      </c>
      <c r="C457" s="38">
        <v>40</v>
      </c>
      <c r="D457" s="38">
        <v>12</v>
      </c>
      <c r="E457" s="39">
        <f t="shared" si="51"/>
        <v>7.3260073260073263E-2</v>
      </c>
      <c r="F457" s="39">
        <f t="shared" si="52"/>
        <v>2.8846153846153848E-2</v>
      </c>
      <c r="G457" s="39">
        <f t="shared" si="54"/>
        <v>-0.7</v>
      </c>
      <c r="H457" s="39">
        <f t="shared" si="53"/>
        <v>-5.128205128205128E-2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4</v>
      </c>
      <c r="D459" s="38">
        <v>2</v>
      </c>
      <c r="E459" s="39">
        <f t="shared" si="51"/>
        <v>7.326007326007326E-3</v>
      </c>
      <c r="F459" s="39">
        <f t="shared" si="52"/>
        <v>4.807692307692308E-3</v>
      </c>
      <c r="G459" s="39">
        <f t="shared" si="54"/>
        <v>-0.5</v>
      </c>
      <c r="H459" s="39">
        <f t="shared" si="53"/>
        <v>-3.663003663003663E-3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49</v>
      </c>
      <c r="D465" s="38">
        <v>11</v>
      </c>
      <c r="E465" s="39">
        <f t="shared" si="51"/>
        <v>8.9743589743589744E-2</v>
      </c>
      <c r="F465" s="39">
        <f t="shared" si="52"/>
        <v>2.6442307692307692E-2</v>
      </c>
      <c r="G465" s="39">
        <f t="shared" si="54"/>
        <v>-0.77551020408163263</v>
      </c>
      <c r="H465" s="39">
        <f t="shared" si="53"/>
        <v>-6.95970695970696E-2</v>
      </c>
    </row>
    <row r="466" spans="1:8" s="40" customFormat="1" x14ac:dyDescent="0.2">
      <c r="A466" s="36"/>
      <c r="B466" s="37" t="s">
        <v>445</v>
      </c>
      <c r="C466" s="38">
        <v>2</v>
      </c>
      <c r="D466" s="38">
        <v>0</v>
      </c>
      <c r="E466" s="39">
        <f t="shared" si="51"/>
        <v>3.663003663003663E-3</v>
      </c>
      <c r="F466" s="39" t="str">
        <f t="shared" si="52"/>
        <v/>
      </c>
      <c r="G466" s="39">
        <f t="shared" si="54"/>
        <v>-1</v>
      </c>
      <c r="H466" s="39">
        <f t="shared" si="53"/>
        <v>-3.663003663003663E-3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1</v>
      </c>
      <c r="E467" s="39" t="str">
        <f t="shared" si="51"/>
        <v/>
      </c>
      <c r="F467" s="39">
        <f t="shared" si="52"/>
        <v>2.403846153846154E-3</v>
      </c>
      <c r="G467" s="39">
        <f t="shared" si="54"/>
        <v>1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1.8315018315018315E-3</v>
      </c>
      <c r="F470" s="39" t="str">
        <f t="shared" si="52"/>
        <v/>
      </c>
      <c r="G470" s="39">
        <f t="shared" si="54"/>
        <v>-1</v>
      </c>
      <c r="H470" s="39">
        <f t="shared" si="53"/>
        <v>-1.8315018315018315E-3</v>
      </c>
    </row>
    <row r="471" spans="1:8" s="40" customFormat="1" x14ac:dyDescent="0.2">
      <c r="A471" s="36"/>
      <c r="B471" s="37" t="s">
        <v>450</v>
      </c>
      <c r="C471" s="38">
        <v>4</v>
      </c>
      <c r="D471" s="38">
        <v>0</v>
      </c>
      <c r="E471" s="39">
        <f t="shared" si="51"/>
        <v>7.326007326007326E-3</v>
      </c>
      <c r="F471" s="39" t="str">
        <f t="shared" si="52"/>
        <v/>
      </c>
      <c r="G471" s="39">
        <f t="shared" si="54"/>
        <v>-1</v>
      </c>
      <c r="H471" s="39">
        <f t="shared" si="53"/>
        <v>-7.326007326007326E-3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7</v>
      </c>
      <c r="D479" s="38">
        <v>11</v>
      </c>
      <c r="E479" s="39">
        <f t="shared" si="55"/>
        <v>1.282051282051282E-2</v>
      </c>
      <c r="F479" s="39">
        <f t="shared" si="56"/>
        <v>2.6442307692307692E-2</v>
      </c>
      <c r="G479" s="39">
        <f t="shared" si="58"/>
        <v>0.5714285714285714</v>
      </c>
      <c r="H479" s="39">
        <f t="shared" si="57"/>
        <v>7.3260073260073251E-3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</v>
      </c>
      <c r="D481" s="38">
        <v>0</v>
      </c>
      <c r="E481" s="39">
        <f t="shared" si="55"/>
        <v>1.8315018315018315E-3</v>
      </c>
      <c r="F481" s="39" t="str">
        <f t="shared" si="56"/>
        <v/>
      </c>
      <c r="G481" s="39">
        <f t="shared" si="58"/>
        <v>-1</v>
      </c>
      <c r="H481" s="39">
        <f t="shared" si="57"/>
        <v>-1.8315018315018315E-3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8</v>
      </c>
      <c r="D484" s="38">
        <v>11</v>
      </c>
      <c r="E484" s="39">
        <f t="shared" si="55"/>
        <v>1.4652014652014652E-2</v>
      </c>
      <c r="F484" s="39">
        <f t="shared" si="56"/>
        <v>2.6442307692307692E-2</v>
      </c>
      <c r="G484" s="39">
        <f t="shared" si="58"/>
        <v>0.375</v>
      </c>
      <c r="H484" s="39">
        <f t="shared" si="57"/>
        <v>5.4945054945054941E-3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1</v>
      </c>
      <c r="E485" s="39" t="str">
        <f t="shared" si="55"/>
        <v/>
      </c>
      <c r="F485" s="39">
        <f t="shared" si="56"/>
        <v>2.403846153846154E-3</v>
      </c>
      <c r="G485" s="39">
        <f t="shared" si="58"/>
        <v>1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2</v>
      </c>
      <c r="E486" s="39">
        <f t="shared" si="55"/>
        <v>3.663003663003663E-3</v>
      </c>
      <c r="F486" s="39">
        <f t="shared" si="56"/>
        <v>4.807692307692308E-3</v>
      </c>
      <c r="G486" s="39">
        <f t="shared" si="58"/>
        <v>0</v>
      </c>
      <c r="H486" s="39">
        <f t="shared" si="57"/>
        <v>0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3</v>
      </c>
      <c r="D489" s="38">
        <v>0</v>
      </c>
      <c r="E489" s="39">
        <f t="shared" si="55"/>
        <v>5.4945054945054949E-3</v>
      </c>
      <c r="F489" s="39" t="str">
        <f t="shared" si="56"/>
        <v/>
      </c>
      <c r="G489" s="39">
        <f t="shared" si="58"/>
        <v>-1</v>
      </c>
      <c r="H489" s="39">
        <f t="shared" si="57"/>
        <v>-5.4945054945054949E-3</v>
      </c>
    </row>
    <row r="490" spans="1:8" s="40" customFormat="1" x14ac:dyDescent="0.2">
      <c r="A490" s="36"/>
      <c r="B490" s="37" t="s">
        <v>469</v>
      </c>
      <c r="C490" s="38">
        <v>1</v>
      </c>
      <c r="D490" s="38">
        <v>3</v>
      </c>
      <c r="E490" s="39">
        <f t="shared" si="55"/>
        <v>1.8315018315018315E-3</v>
      </c>
      <c r="F490" s="39">
        <f t="shared" si="56"/>
        <v>7.2115384615384619E-3</v>
      </c>
      <c r="G490" s="39">
        <f t="shared" si="58"/>
        <v>2</v>
      </c>
      <c r="H490" s="39">
        <f t="shared" si="57"/>
        <v>3.663003663003663E-3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4</v>
      </c>
      <c r="D498" s="38">
        <v>33</v>
      </c>
      <c r="E498" s="39">
        <f t="shared" si="55"/>
        <v>7.326007326007326E-3</v>
      </c>
      <c r="F498" s="39">
        <f t="shared" si="56"/>
        <v>7.9326923076923073E-2</v>
      </c>
      <c r="G498" s="39">
        <f t="shared" si="58"/>
        <v>7.25</v>
      </c>
      <c r="H498" s="39">
        <f t="shared" si="57"/>
        <v>5.3113553113553112E-2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3</v>
      </c>
      <c r="E499" s="39" t="str">
        <f t="shared" si="55"/>
        <v/>
      </c>
      <c r="F499" s="39">
        <f t="shared" si="56"/>
        <v>7.2115384615384619E-3</v>
      </c>
      <c r="G499" s="39">
        <f t="shared" si="58"/>
        <v>1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1</v>
      </c>
      <c r="D500" s="38">
        <v>10</v>
      </c>
      <c r="E500" s="39">
        <f t="shared" si="55"/>
        <v>1.8315018315018315E-3</v>
      </c>
      <c r="F500" s="39">
        <f t="shared" si="56"/>
        <v>2.403846153846154E-2</v>
      </c>
      <c r="G500" s="39">
        <f t="shared" si="58"/>
        <v>9</v>
      </c>
      <c r="H500" s="39">
        <f t="shared" si="57"/>
        <v>1.6483516483516484E-2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1</v>
      </c>
      <c r="E501" s="39" t="str">
        <f t="shared" si="55"/>
        <v/>
      </c>
      <c r="F501" s="39">
        <f t="shared" si="56"/>
        <v>2.403846153846154E-3</v>
      </c>
      <c r="G501" s="39">
        <f t="shared" si="58"/>
        <v>1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2</v>
      </c>
      <c r="D510" s="38">
        <v>1</v>
      </c>
      <c r="E510" s="39">
        <f t="shared" si="55"/>
        <v>3.663003663003663E-3</v>
      </c>
      <c r="F510" s="39">
        <f t="shared" si="56"/>
        <v>2.403846153846154E-3</v>
      </c>
      <c r="G510" s="39">
        <f t="shared" si="58"/>
        <v>-0.5</v>
      </c>
      <c r="H510" s="39">
        <f t="shared" si="57"/>
        <v>-1.8315018315018315E-3</v>
      </c>
    </row>
    <row r="511" spans="1:8" s="40" customFormat="1" x14ac:dyDescent="0.2">
      <c r="A511" s="36"/>
      <c r="B511" s="37" t="s">
        <v>490</v>
      </c>
      <c r="C511" s="38">
        <v>1</v>
      </c>
      <c r="D511" s="38">
        <v>0</v>
      </c>
      <c r="E511" s="39">
        <f t="shared" si="55"/>
        <v>1.8315018315018315E-3</v>
      </c>
      <c r="F511" s="39" t="str">
        <f t="shared" si="56"/>
        <v/>
      </c>
      <c r="G511" s="39">
        <f t="shared" si="58"/>
        <v>-1</v>
      </c>
      <c r="H511" s="39">
        <f t="shared" si="57"/>
        <v>-1.8315018315018315E-3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</v>
      </c>
      <c r="D515" s="38">
        <v>6</v>
      </c>
      <c r="E515" s="39">
        <f t="shared" si="55"/>
        <v>1.8315018315018315E-3</v>
      </c>
      <c r="F515" s="39">
        <f t="shared" si="56"/>
        <v>1.4423076923076924E-2</v>
      </c>
      <c r="G515" s="39">
        <f t="shared" si="58"/>
        <v>5</v>
      </c>
      <c r="H515" s="39">
        <f t="shared" si="57"/>
        <v>9.1575091575091579E-3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20</v>
      </c>
      <c r="E516" s="39" t="str">
        <f t="shared" si="55"/>
        <v/>
      </c>
      <c r="F516" s="39">
        <f t="shared" si="56"/>
        <v>4.807692307692308E-2</v>
      </c>
      <c r="G516" s="39">
        <f t="shared" si="58"/>
        <v>1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1</v>
      </c>
      <c r="E528" s="39" t="str">
        <f t="shared" si="55"/>
        <v/>
      </c>
      <c r="F528" s="39">
        <f t="shared" si="56"/>
        <v>2.403846153846154E-3</v>
      </c>
      <c r="G528" s="39">
        <f t="shared" si="58"/>
        <v>1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3</v>
      </c>
      <c r="D535" s="38">
        <v>0</v>
      </c>
      <c r="E535" s="39">
        <f t="shared" si="55"/>
        <v>5.4945054945054949E-3</v>
      </c>
      <c r="F535" s="39" t="str">
        <f t="shared" si="56"/>
        <v/>
      </c>
      <c r="G535" s="39">
        <f t="shared" si="58"/>
        <v>-1</v>
      </c>
      <c r="H535" s="39">
        <f t="shared" si="57"/>
        <v>-5.4945054945054949E-3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51</v>
      </c>
      <c r="D538" s="38">
        <v>8</v>
      </c>
      <c r="E538" s="39">
        <f t="shared" si="55"/>
        <v>9.3406593406593408E-2</v>
      </c>
      <c r="F538" s="39">
        <f t="shared" si="56"/>
        <v>1.9230769230769232E-2</v>
      </c>
      <c r="G538" s="39">
        <f t="shared" si="58"/>
        <v>-0.84313725490196079</v>
      </c>
      <c r="H538" s="39">
        <f t="shared" si="57"/>
        <v>-7.8754578754578752E-2</v>
      </c>
    </row>
    <row r="539" spans="1:8" s="40" customFormat="1" x14ac:dyDescent="0.2">
      <c r="A539" s="36"/>
      <c r="B539" s="37" t="s">
        <v>518</v>
      </c>
      <c r="C539" s="38">
        <v>2</v>
      </c>
      <c r="D539" s="38">
        <v>2</v>
      </c>
      <c r="E539" s="39">
        <f t="shared" si="55"/>
        <v>3.663003663003663E-3</v>
      </c>
      <c r="F539" s="39">
        <f t="shared" si="56"/>
        <v>4.807692307692308E-3</v>
      </c>
      <c r="G539" s="39">
        <f t="shared" si="58"/>
        <v>0</v>
      </c>
      <c r="H539" s="39">
        <f t="shared" si="57"/>
        <v>0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1</v>
      </c>
      <c r="E544" s="39" t="str">
        <f t="shared" si="59"/>
        <v/>
      </c>
      <c r="F544" s="39">
        <f t="shared" si="60"/>
        <v>2.403846153846154E-3</v>
      </c>
      <c r="G544" s="39">
        <f t="shared" si="62"/>
        <v>1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4</v>
      </c>
      <c r="E549" s="39" t="str">
        <f t="shared" si="59"/>
        <v/>
      </c>
      <c r="F549" s="39">
        <f t="shared" si="60"/>
        <v>9.6153846153846159E-3</v>
      </c>
      <c r="G549" s="39">
        <f t="shared" si="62"/>
        <v>1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10</v>
      </c>
      <c r="E554" s="39" t="str">
        <f t="shared" si="59"/>
        <v/>
      </c>
      <c r="F554" s="39">
        <f t="shared" si="60"/>
        <v>2.403846153846154E-2</v>
      </c>
      <c r="G554" s="39">
        <f t="shared" si="62"/>
        <v>1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3</v>
      </c>
      <c r="D559" s="38">
        <v>31</v>
      </c>
      <c r="E559" s="39">
        <f t="shared" si="59"/>
        <v>5.4945054945054949E-3</v>
      </c>
      <c r="F559" s="39">
        <f t="shared" si="60"/>
        <v>7.4519230769230768E-2</v>
      </c>
      <c r="G559" s="39">
        <f t="shared" si="62"/>
        <v>9.3333333333333339</v>
      </c>
      <c r="H559" s="39">
        <f t="shared" si="61"/>
        <v>5.1282051282051287E-2</v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11</v>
      </c>
      <c r="D561" s="38">
        <v>1</v>
      </c>
      <c r="E561" s="39">
        <f t="shared" si="59"/>
        <v>2.0146520146520148E-2</v>
      </c>
      <c r="F561" s="39">
        <f t="shared" si="60"/>
        <v>2.403846153846154E-3</v>
      </c>
      <c r="G561" s="39">
        <f t="shared" si="62"/>
        <v>-0.90909090909090906</v>
      </c>
      <c r="H561" s="39">
        <f t="shared" si="61"/>
        <v>-1.8315018315018316E-2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</v>
      </c>
      <c r="D568" s="38">
        <v>2</v>
      </c>
      <c r="E568" s="39">
        <f t="shared" si="59"/>
        <v>3.663003663003663E-3</v>
      </c>
      <c r="F568" s="39">
        <f t="shared" si="60"/>
        <v>4.807692307692308E-3</v>
      </c>
      <c r="G568" s="39">
        <f t="shared" si="62"/>
        <v>0</v>
      </c>
      <c r="H568" s="39">
        <f t="shared" si="61"/>
        <v>0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0</v>
      </c>
      <c r="E569" s="39">
        <f t="shared" si="59"/>
        <v>1.8315018315018315E-3</v>
      </c>
      <c r="F569" s="39" t="str">
        <f t="shared" si="60"/>
        <v/>
      </c>
      <c r="G569" s="39">
        <f t="shared" si="62"/>
        <v>-1</v>
      </c>
      <c r="H569" s="39">
        <f t="shared" si="61"/>
        <v>-1.8315018315018315E-3</v>
      </c>
    </row>
    <row r="570" spans="1:8" s="40" customFormat="1" x14ac:dyDescent="0.2">
      <c r="A570" s="36"/>
      <c r="B570" s="37" t="s">
        <v>549</v>
      </c>
      <c r="C570" s="38">
        <v>1</v>
      </c>
      <c r="D570" s="38">
        <v>6</v>
      </c>
      <c r="E570" s="39">
        <f t="shared" si="59"/>
        <v>1.8315018315018315E-3</v>
      </c>
      <c r="F570" s="39">
        <f t="shared" si="60"/>
        <v>1.4423076923076924E-2</v>
      </c>
      <c r="G570" s="39">
        <f t="shared" si="62"/>
        <v>5</v>
      </c>
      <c r="H570" s="39">
        <f t="shared" si="61"/>
        <v>9.1575091575091579E-3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1</v>
      </c>
      <c r="D572" s="38">
        <v>1</v>
      </c>
      <c r="E572" s="39">
        <f t="shared" si="59"/>
        <v>1.8315018315018315E-3</v>
      </c>
      <c r="F572" s="39">
        <f t="shared" si="60"/>
        <v>2.403846153846154E-3</v>
      </c>
      <c r="G572" s="39">
        <f t="shared" si="62"/>
        <v>0</v>
      </c>
      <c r="H572" s="39">
        <f t="shared" si="61"/>
        <v>0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538</v>
      </c>
      <c r="D582" s="17">
        <f>SUM(D583:D609)</f>
        <v>137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-0.74535315985130113</v>
      </c>
      <c r="H582" s="18">
        <f t="shared" ref="H582:H609" si="65">+IF(OR(AND(E582=""),(G582="")),"",E582*G582)</f>
        <v>-0.74535315985130113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1</v>
      </c>
      <c r="E583" s="39" t="str">
        <f t="shared" si="63"/>
        <v/>
      </c>
      <c r="F583" s="39">
        <f t="shared" si="64"/>
        <v>7.2992700729927005E-3</v>
      </c>
      <c r="G583" s="39">
        <f t="shared" ref="G583:G609" si="66">+IF(AND(C583=0,D583=0)," ",IF(C583=0,1,IF(D583=0,-1,(D583-C583)/C583)))</f>
        <v>1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4</v>
      </c>
      <c r="D584" s="38">
        <v>0</v>
      </c>
      <c r="E584" s="39">
        <f t="shared" si="63"/>
        <v>7.4349442379182153E-3</v>
      </c>
      <c r="F584" s="39" t="str">
        <f t="shared" si="64"/>
        <v/>
      </c>
      <c r="G584" s="39">
        <f t="shared" si="66"/>
        <v>-1</v>
      </c>
      <c r="H584" s="39">
        <f t="shared" si="65"/>
        <v>-7.4349442379182153E-3</v>
      </c>
    </row>
    <row r="585" spans="1:8" s="40" customFormat="1" ht="25.5" x14ac:dyDescent="0.2">
      <c r="A585" s="36"/>
      <c r="B585" s="37" t="s">
        <v>558</v>
      </c>
      <c r="C585" s="38">
        <v>78</v>
      </c>
      <c r="D585" s="38">
        <v>35</v>
      </c>
      <c r="E585" s="39">
        <f t="shared" si="63"/>
        <v>0.1449814126394052</v>
      </c>
      <c r="F585" s="39">
        <f t="shared" si="64"/>
        <v>0.25547445255474455</v>
      </c>
      <c r="G585" s="39">
        <f t="shared" si="66"/>
        <v>-0.55128205128205132</v>
      </c>
      <c r="H585" s="39">
        <f t="shared" si="65"/>
        <v>-7.9925650557620825E-2</v>
      </c>
    </row>
    <row r="586" spans="1:8" s="40" customFormat="1" x14ac:dyDescent="0.2">
      <c r="A586" s="36"/>
      <c r="B586" s="37" t="s">
        <v>559</v>
      </c>
      <c r="C586" s="38">
        <v>12</v>
      </c>
      <c r="D586" s="38">
        <v>5</v>
      </c>
      <c r="E586" s="39">
        <f t="shared" si="63"/>
        <v>2.2304832713754646E-2</v>
      </c>
      <c r="F586" s="39">
        <f t="shared" si="64"/>
        <v>3.6496350364963501E-2</v>
      </c>
      <c r="G586" s="39">
        <f t="shared" si="66"/>
        <v>-0.58333333333333337</v>
      </c>
      <c r="H586" s="39">
        <f t="shared" si="65"/>
        <v>-1.3011152416356878E-2</v>
      </c>
    </row>
    <row r="587" spans="1:8" s="40" customFormat="1" x14ac:dyDescent="0.2">
      <c r="A587" s="36"/>
      <c r="B587" s="37" t="s">
        <v>560</v>
      </c>
      <c r="C587" s="38">
        <v>1</v>
      </c>
      <c r="D587" s="38">
        <v>0</v>
      </c>
      <c r="E587" s="39">
        <f t="shared" si="63"/>
        <v>1.8587360594795538E-3</v>
      </c>
      <c r="F587" s="39" t="str">
        <f t="shared" si="64"/>
        <v/>
      </c>
      <c r="G587" s="39">
        <f t="shared" si="66"/>
        <v>-1</v>
      </c>
      <c r="H587" s="39">
        <f t="shared" si="65"/>
        <v>-1.8587360594795538E-3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0</v>
      </c>
      <c r="E591" s="39">
        <f t="shared" si="63"/>
        <v>1.8587360594795538E-3</v>
      </c>
      <c r="F591" s="39" t="str">
        <f t="shared" si="64"/>
        <v/>
      </c>
      <c r="G591" s="39">
        <f t="shared" si="66"/>
        <v>-1</v>
      </c>
      <c r="H591" s="39">
        <f t="shared" si="65"/>
        <v>-1.8587360594795538E-3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1</v>
      </c>
      <c r="E592" s="39" t="str">
        <f t="shared" si="63"/>
        <v/>
      </c>
      <c r="F592" s="39">
        <f t="shared" si="64"/>
        <v>7.2992700729927005E-3</v>
      </c>
      <c r="G592" s="39">
        <f t="shared" si="66"/>
        <v>1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1</v>
      </c>
      <c r="D593" s="38">
        <v>0</v>
      </c>
      <c r="E593" s="39">
        <f t="shared" si="63"/>
        <v>1.8587360594795538E-3</v>
      </c>
      <c r="F593" s="39" t="str">
        <f t="shared" si="64"/>
        <v/>
      </c>
      <c r="G593" s="39">
        <f t="shared" si="66"/>
        <v>-1</v>
      </c>
      <c r="H593" s="39">
        <f t="shared" si="65"/>
        <v>-1.8587360594795538E-3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20</v>
      </c>
      <c r="D598" s="38">
        <v>0</v>
      </c>
      <c r="E598" s="39">
        <f t="shared" si="63"/>
        <v>3.717472118959108E-2</v>
      </c>
      <c r="F598" s="39" t="str">
        <f t="shared" si="64"/>
        <v/>
      </c>
      <c r="G598" s="39">
        <f t="shared" si="66"/>
        <v>-1</v>
      </c>
      <c r="H598" s="39">
        <f t="shared" si="65"/>
        <v>-3.717472118959108E-2</v>
      </c>
    </row>
    <row r="599" spans="1:8" s="40" customFormat="1" x14ac:dyDescent="0.2">
      <c r="A599" s="36"/>
      <c r="B599" s="37" t="s">
        <v>572</v>
      </c>
      <c r="C599" s="38">
        <v>1</v>
      </c>
      <c r="D599" s="38">
        <v>0</v>
      </c>
      <c r="E599" s="39">
        <f t="shared" si="63"/>
        <v>1.8587360594795538E-3</v>
      </c>
      <c r="F599" s="39" t="str">
        <f t="shared" si="64"/>
        <v/>
      </c>
      <c r="G599" s="39">
        <f t="shared" si="66"/>
        <v>-1</v>
      </c>
      <c r="H599" s="39">
        <f t="shared" si="65"/>
        <v>-1.8587360594795538E-3</v>
      </c>
    </row>
    <row r="600" spans="1:8" s="40" customFormat="1" x14ac:dyDescent="0.2">
      <c r="A600" s="36"/>
      <c r="B600" s="37" t="s">
        <v>573</v>
      </c>
      <c r="C600" s="38">
        <v>49</v>
      </c>
      <c r="D600" s="38">
        <v>9</v>
      </c>
      <c r="E600" s="39">
        <f t="shared" si="63"/>
        <v>9.1078066914498143E-2</v>
      </c>
      <c r="F600" s="39">
        <f t="shared" si="64"/>
        <v>6.569343065693431E-2</v>
      </c>
      <c r="G600" s="39">
        <f t="shared" si="66"/>
        <v>-0.81632653061224492</v>
      </c>
      <c r="H600" s="39">
        <f t="shared" si="65"/>
        <v>-7.434944237918216E-2</v>
      </c>
    </row>
    <row r="601" spans="1:8" s="40" customFormat="1" x14ac:dyDescent="0.2">
      <c r="A601" s="36"/>
      <c r="B601" s="37" t="s">
        <v>574</v>
      </c>
      <c r="C601" s="38">
        <v>5</v>
      </c>
      <c r="D601" s="38">
        <v>2</v>
      </c>
      <c r="E601" s="39">
        <f t="shared" si="63"/>
        <v>9.2936802973977699E-3</v>
      </c>
      <c r="F601" s="39">
        <f t="shared" si="64"/>
        <v>1.4598540145985401E-2</v>
      </c>
      <c r="G601" s="39">
        <f t="shared" si="66"/>
        <v>-0.6</v>
      </c>
      <c r="H601" s="39">
        <f t="shared" si="65"/>
        <v>-5.5762081784386614E-3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1</v>
      </c>
      <c r="D603" s="38">
        <v>1</v>
      </c>
      <c r="E603" s="39">
        <f t="shared" si="63"/>
        <v>1.8587360594795538E-3</v>
      </c>
      <c r="F603" s="39">
        <f t="shared" si="64"/>
        <v>7.2992700729927005E-3</v>
      </c>
      <c r="G603" s="39">
        <f t="shared" si="66"/>
        <v>0</v>
      </c>
      <c r="H603" s="39">
        <f t="shared" si="65"/>
        <v>0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</v>
      </c>
      <c r="D605" s="38">
        <v>0</v>
      </c>
      <c r="E605" s="39">
        <f t="shared" si="63"/>
        <v>1.8587360594795538E-3</v>
      </c>
      <c r="F605" s="39" t="str">
        <f t="shared" si="64"/>
        <v/>
      </c>
      <c r="G605" s="39">
        <f t="shared" si="66"/>
        <v>-1</v>
      </c>
      <c r="H605" s="39">
        <f t="shared" si="65"/>
        <v>-1.8587360594795538E-3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3</v>
      </c>
      <c r="D608" s="38">
        <v>2</v>
      </c>
      <c r="E608" s="39">
        <f t="shared" si="63"/>
        <v>5.5762081784386614E-3</v>
      </c>
      <c r="F608" s="39">
        <f t="shared" si="64"/>
        <v>1.4598540145985401E-2</v>
      </c>
      <c r="G608" s="39">
        <f t="shared" si="66"/>
        <v>-0.33333333333333331</v>
      </c>
      <c r="H608" s="39">
        <f t="shared" si="65"/>
        <v>-1.8587360594795538E-3</v>
      </c>
    </row>
    <row r="609" spans="1:8" s="40" customFormat="1" ht="25.5" x14ac:dyDescent="0.2">
      <c r="A609" s="36"/>
      <c r="B609" s="37" t="s">
        <v>582</v>
      </c>
      <c r="C609" s="38">
        <v>361</v>
      </c>
      <c r="D609" s="38">
        <v>81</v>
      </c>
      <c r="E609" s="39">
        <f t="shared" si="63"/>
        <v>0.67100371747211895</v>
      </c>
      <c r="F609" s="39">
        <f t="shared" si="64"/>
        <v>0.59124087591240881</v>
      </c>
      <c r="G609" s="39">
        <f t="shared" si="66"/>
        <v>-0.77562326869806097</v>
      </c>
      <c r="H609" s="39">
        <f t="shared" si="65"/>
        <v>-0.5204460966542751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606</v>
      </c>
      <c r="C8" s="12">
        <f>+C19+C75+C173+C349+C582</f>
        <v>3188</v>
      </c>
      <c r="D8" s="13">
        <f>+D19+D75+D173+D349+D582</f>
        <v>3958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0.24153074027603513</v>
      </c>
      <c r="H8" s="10">
        <f t="shared" ref="H8:H13" si="1">+IF(OR(AND(E8=""),(G8="")),"",E8*G8)</f>
        <v>0.24153074027603513</v>
      </c>
    </row>
    <row r="9" spans="1:8" s="40" customFormat="1" x14ac:dyDescent="0.2">
      <c r="A9" s="36"/>
      <c r="B9" s="37" t="s">
        <v>8</v>
      </c>
      <c r="C9" s="38">
        <f>+C19</f>
        <v>22</v>
      </c>
      <c r="D9" s="38">
        <f>+D19</f>
        <v>18</v>
      </c>
      <c r="E9" s="39">
        <f t="shared" ref="E9:F13" si="2">+C9/C$8</f>
        <v>6.9008782936010038E-3</v>
      </c>
      <c r="F9" s="39">
        <f t="shared" si="2"/>
        <v>4.5477513895907026E-3</v>
      </c>
      <c r="G9" s="39">
        <f t="shared" si="0"/>
        <v>-0.18181818181818182</v>
      </c>
      <c r="H9" s="39">
        <f t="shared" si="1"/>
        <v>-1.2547051442910917E-3</v>
      </c>
    </row>
    <row r="10" spans="1:8" s="40" customFormat="1" x14ac:dyDescent="0.2">
      <c r="A10" s="36"/>
      <c r="B10" s="37" t="s">
        <v>9</v>
      </c>
      <c r="C10" s="38">
        <f>+C75</f>
        <v>314</v>
      </c>
      <c r="D10" s="38">
        <f>+D75</f>
        <v>392</v>
      </c>
      <c r="E10" s="39">
        <f t="shared" si="2"/>
        <v>9.8494353826850692E-2</v>
      </c>
      <c r="F10" s="39">
        <f t="shared" si="2"/>
        <v>9.9039919151086411E-2</v>
      </c>
      <c r="G10" s="39">
        <f t="shared" si="0"/>
        <v>0.24840764331210191</v>
      </c>
      <c r="H10" s="39">
        <f t="shared" si="1"/>
        <v>2.4466750313676285E-2</v>
      </c>
    </row>
    <row r="11" spans="1:8" s="40" customFormat="1" ht="25.5" x14ac:dyDescent="0.2">
      <c r="A11" s="36"/>
      <c r="B11" s="37" t="s">
        <v>10</v>
      </c>
      <c r="C11" s="38">
        <f>+C173</f>
        <v>388</v>
      </c>
      <c r="D11" s="38">
        <f>+D173</f>
        <v>626</v>
      </c>
      <c r="E11" s="39">
        <f t="shared" si="2"/>
        <v>0.12170639899623588</v>
      </c>
      <c r="F11" s="39">
        <f t="shared" si="2"/>
        <v>0.15816068721576554</v>
      </c>
      <c r="G11" s="39">
        <f t="shared" si="0"/>
        <v>0.61340206185567014</v>
      </c>
      <c r="H11" s="39">
        <f t="shared" si="1"/>
        <v>7.4654956085319954E-2</v>
      </c>
    </row>
    <row r="12" spans="1:8" s="40" customFormat="1" x14ac:dyDescent="0.2">
      <c r="A12" s="36"/>
      <c r="B12" s="37" t="s">
        <v>11</v>
      </c>
      <c r="C12" s="38">
        <f>+C349</f>
        <v>1870</v>
      </c>
      <c r="D12" s="38">
        <f>+D349</f>
        <v>2007</v>
      </c>
      <c r="E12" s="39">
        <f t="shared" si="2"/>
        <v>0.5865746549560853</v>
      </c>
      <c r="F12" s="39">
        <f t="shared" si="2"/>
        <v>0.50707427993936327</v>
      </c>
      <c r="G12" s="39">
        <f t="shared" si="0"/>
        <v>7.3262032085561493E-2</v>
      </c>
      <c r="H12" s="39">
        <f t="shared" si="1"/>
        <v>4.2973651191969886E-2</v>
      </c>
    </row>
    <row r="13" spans="1:8" s="40" customFormat="1" x14ac:dyDescent="0.2">
      <c r="A13" s="36"/>
      <c r="B13" s="37" t="s">
        <v>12</v>
      </c>
      <c r="C13" s="38">
        <f>+C582</f>
        <v>594</v>
      </c>
      <c r="D13" s="38">
        <f>+D582</f>
        <v>915</v>
      </c>
      <c r="E13" s="39">
        <f t="shared" si="2"/>
        <v>0.1863237139272271</v>
      </c>
      <c r="F13" s="39">
        <f t="shared" si="2"/>
        <v>0.23117736230419403</v>
      </c>
      <c r="G13" s="39">
        <f t="shared" si="0"/>
        <v>0.54040404040404044</v>
      </c>
      <c r="H13" s="39">
        <f t="shared" si="1"/>
        <v>0.10069008782936011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22</v>
      </c>
      <c r="D19" s="17">
        <f>SUM(D20:D69)</f>
        <v>18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-0.18181818181818182</v>
      </c>
      <c r="H19" s="18">
        <f t="shared" ref="H19:H50" si="5">+IF(OR(AND(E19=""),(G19="")),"",E19*G19)</f>
        <v>-0.18181818181818182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1</v>
      </c>
      <c r="D27" s="38">
        <v>0</v>
      </c>
      <c r="E27" s="39">
        <f t="shared" si="3"/>
        <v>4.5454545454545456E-2</v>
      </c>
      <c r="F27" s="39" t="str">
        <f t="shared" si="4"/>
        <v/>
      </c>
      <c r="G27" s="39">
        <f t="shared" si="6"/>
        <v>-1</v>
      </c>
      <c r="H27" s="39">
        <f t="shared" si="5"/>
        <v>-4.5454545454545456E-2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1</v>
      </c>
      <c r="E28" s="39" t="str">
        <f t="shared" si="3"/>
        <v/>
      </c>
      <c r="F28" s="39">
        <f t="shared" si="4"/>
        <v>5.5555555555555552E-2</v>
      </c>
      <c r="G28" s="39">
        <f t="shared" si="6"/>
        <v>1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5</v>
      </c>
      <c r="E30" s="39" t="str">
        <f t="shared" si="3"/>
        <v/>
      </c>
      <c r="F30" s="39">
        <f t="shared" si="4"/>
        <v>0.27777777777777779</v>
      </c>
      <c r="G30" s="39">
        <f t="shared" si="6"/>
        <v>1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1</v>
      </c>
      <c r="E36" s="39" t="str">
        <f t="shared" si="3"/>
        <v/>
      </c>
      <c r="F36" s="39">
        <f t="shared" si="4"/>
        <v>5.5555555555555552E-2</v>
      </c>
      <c r="G36" s="39">
        <f t="shared" si="6"/>
        <v>1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2</v>
      </c>
      <c r="E39" s="39" t="str">
        <f t="shared" si="3"/>
        <v/>
      </c>
      <c r="F39" s="39">
        <f t="shared" si="4"/>
        <v>0.1111111111111111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1</v>
      </c>
      <c r="E48" s="39" t="str">
        <f t="shared" si="3"/>
        <v/>
      </c>
      <c r="F48" s="39">
        <f t="shared" si="4"/>
        <v>5.5555555555555552E-2</v>
      </c>
      <c r="G48" s="39">
        <f t="shared" si="6"/>
        <v>1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6</v>
      </c>
      <c r="E49" s="39" t="str">
        <f t="shared" si="3"/>
        <v/>
      </c>
      <c r="F49" s="39">
        <f t="shared" si="4"/>
        <v>0.33333333333333331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</v>
      </c>
      <c r="D50" s="38">
        <v>1</v>
      </c>
      <c r="E50" s="39">
        <f t="shared" si="3"/>
        <v>4.5454545454545456E-2</v>
      </c>
      <c r="F50" s="39">
        <f t="shared" si="4"/>
        <v>5.5555555555555552E-2</v>
      </c>
      <c r="G50" s="39">
        <f t="shared" si="6"/>
        <v>0</v>
      </c>
      <c r="H50" s="39">
        <f t="shared" si="5"/>
        <v>0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4.5454545454545456E-2</v>
      </c>
      <c r="F54" s="39" t="str">
        <f t="shared" si="8"/>
        <v/>
      </c>
      <c r="G54" s="39">
        <f t="shared" si="10"/>
        <v>-1</v>
      </c>
      <c r="H54" s="39">
        <f t="shared" si="9"/>
        <v>-4.5454545454545456E-2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0</v>
      </c>
      <c r="E61" s="39">
        <f t="shared" si="7"/>
        <v>4.5454545454545456E-2</v>
      </c>
      <c r="F61" s="39" t="str">
        <f t="shared" si="8"/>
        <v/>
      </c>
      <c r="G61" s="39">
        <f t="shared" si="10"/>
        <v>-1</v>
      </c>
      <c r="H61" s="39">
        <f t="shared" si="9"/>
        <v>-4.5454545454545456E-2</v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0</v>
      </c>
      <c r="E64" s="39">
        <f t="shared" si="7"/>
        <v>4.5454545454545456E-2</v>
      </c>
      <c r="F64" s="39" t="str">
        <f t="shared" si="8"/>
        <v/>
      </c>
      <c r="G64" s="39">
        <f t="shared" si="10"/>
        <v>-1</v>
      </c>
      <c r="H64" s="39">
        <f t="shared" si="9"/>
        <v>-4.5454545454545456E-2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2</v>
      </c>
      <c r="D67" s="38">
        <v>1</v>
      </c>
      <c r="E67" s="39">
        <f t="shared" si="7"/>
        <v>9.0909090909090912E-2</v>
      </c>
      <c r="F67" s="39">
        <f t="shared" si="8"/>
        <v>5.5555555555555552E-2</v>
      </c>
      <c r="G67" s="39">
        <f t="shared" si="10"/>
        <v>-0.5</v>
      </c>
      <c r="H67" s="39">
        <f t="shared" si="9"/>
        <v>-4.5454545454545456E-2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15</v>
      </c>
      <c r="D69" s="38">
        <v>0</v>
      </c>
      <c r="E69" s="39">
        <f t="shared" si="7"/>
        <v>0.68181818181818177</v>
      </c>
      <c r="F69" s="39" t="str">
        <f t="shared" si="8"/>
        <v/>
      </c>
      <c r="G69" s="39">
        <f t="shared" si="10"/>
        <v>-1</v>
      </c>
      <c r="H69" s="39">
        <f t="shared" si="9"/>
        <v>-0.68181818181818177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314</v>
      </c>
      <c r="D75" s="17">
        <f>SUM(D76:D167)</f>
        <v>392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0.24840764331210191</v>
      </c>
      <c r="H75" s="18">
        <f t="shared" ref="H75:H106" si="13">+IF(OR(AND(E75=""),(G75="")),"",E75*G75)</f>
        <v>0.24840764331210191</v>
      </c>
    </row>
    <row r="76" spans="1:8" s="40" customFormat="1" x14ac:dyDescent="0.2">
      <c r="A76" s="36"/>
      <c r="B76" s="37" t="s">
        <v>66</v>
      </c>
      <c r="C76" s="38">
        <v>4</v>
      </c>
      <c r="D76" s="38">
        <v>6</v>
      </c>
      <c r="E76" s="39">
        <f t="shared" si="11"/>
        <v>1.2738853503184714E-2</v>
      </c>
      <c r="F76" s="39">
        <f t="shared" si="12"/>
        <v>1.5306122448979591E-2</v>
      </c>
      <c r="G76" s="39">
        <f t="shared" ref="G76:G107" si="14">+IF(AND(C76=0,D76=0)," ",IF(C76=0,1,IF(D76=0,-1,(D76-C76)/C76)))</f>
        <v>0.5</v>
      </c>
      <c r="H76" s="39">
        <f t="shared" si="13"/>
        <v>6.369426751592357E-3</v>
      </c>
    </row>
    <row r="77" spans="1:8" s="40" customFormat="1" ht="25.5" x14ac:dyDescent="0.2">
      <c r="A77" s="36"/>
      <c r="B77" s="37" t="s">
        <v>67</v>
      </c>
      <c r="C77" s="38">
        <v>7</v>
      </c>
      <c r="D77" s="38">
        <v>17</v>
      </c>
      <c r="E77" s="39">
        <f t="shared" si="11"/>
        <v>2.2292993630573247E-2</v>
      </c>
      <c r="F77" s="39">
        <f t="shared" si="12"/>
        <v>4.336734693877551E-2</v>
      </c>
      <c r="G77" s="39">
        <f t="shared" si="14"/>
        <v>1.4285714285714286</v>
      </c>
      <c r="H77" s="39">
        <f t="shared" si="13"/>
        <v>3.1847133757961783E-2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4</v>
      </c>
      <c r="D79" s="38">
        <v>11</v>
      </c>
      <c r="E79" s="39">
        <f t="shared" si="11"/>
        <v>1.2738853503184714E-2</v>
      </c>
      <c r="F79" s="39">
        <f t="shared" si="12"/>
        <v>2.8061224489795918E-2</v>
      </c>
      <c r="G79" s="39">
        <f t="shared" si="14"/>
        <v>1.75</v>
      </c>
      <c r="H79" s="39">
        <f t="shared" si="13"/>
        <v>2.229299363057325E-2</v>
      </c>
    </row>
    <row r="80" spans="1:8" s="40" customFormat="1" ht="25.5" x14ac:dyDescent="0.2">
      <c r="A80" s="36"/>
      <c r="B80" s="37" t="s">
        <v>70</v>
      </c>
      <c r="C80" s="38">
        <v>60</v>
      </c>
      <c r="D80" s="38">
        <v>23</v>
      </c>
      <c r="E80" s="39">
        <f t="shared" si="11"/>
        <v>0.19108280254777071</v>
      </c>
      <c r="F80" s="39">
        <f t="shared" si="12"/>
        <v>5.8673469387755105E-2</v>
      </c>
      <c r="G80" s="39">
        <f t="shared" si="14"/>
        <v>-0.6166666666666667</v>
      </c>
      <c r="H80" s="39">
        <f t="shared" si="13"/>
        <v>-0.11783439490445861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1</v>
      </c>
      <c r="E82" s="39" t="str">
        <f t="shared" si="11"/>
        <v/>
      </c>
      <c r="F82" s="39">
        <f t="shared" si="12"/>
        <v>2.5510204081632651E-3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3</v>
      </c>
      <c r="D84" s="38">
        <v>1</v>
      </c>
      <c r="E84" s="39">
        <f t="shared" si="11"/>
        <v>9.5541401273885346E-3</v>
      </c>
      <c r="F84" s="39">
        <f t="shared" si="12"/>
        <v>2.5510204081632651E-3</v>
      </c>
      <c r="G84" s="39">
        <f t="shared" si="14"/>
        <v>-0.66666666666666663</v>
      </c>
      <c r="H84" s="39">
        <f t="shared" si="13"/>
        <v>-6.3694267515923561E-3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4</v>
      </c>
      <c r="D87" s="38">
        <v>2</v>
      </c>
      <c r="E87" s="39">
        <f t="shared" si="11"/>
        <v>1.2738853503184714E-2</v>
      </c>
      <c r="F87" s="39">
        <f t="shared" si="12"/>
        <v>5.1020408163265302E-3</v>
      </c>
      <c r="G87" s="39">
        <f t="shared" si="14"/>
        <v>-0.5</v>
      </c>
      <c r="H87" s="39">
        <f t="shared" si="13"/>
        <v>-6.369426751592357E-3</v>
      </c>
    </row>
    <row r="88" spans="1:8" s="40" customFormat="1" x14ac:dyDescent="0.2">
      <c r="A88" s="36"/>
      <c r="B88" s="37" t="s">
        <v>78</v>
      </c>
      <c r="C88" s="38">
        <v>2</v>
      </c>
      <c r="D88" s="38">
        <v>1</v>
      </c>
      <c r="E88" s="39">
        <f t="shared" si="11"/>
        <v>6.369426751592357E-3</v>
      </c>
      <c r="F88" s="39">
        <f t="shared" si="12"/>
        <v>2.5510204081632651E-3</v>
      </c>
      <c r="G88" s="39">
        <f t="shared" si="14"/>
        <v>-0.5</v>
      </c>
      <c r="H88" s="39">
        <f t="shared" si="13"/>
        <v>-3.1847133757961785E-3</v>
      </c>
    </row>
    <row r="89" spans="1:8" s="40" customFormat="1" x14ac:dyDescent="0.2">
      <c r="A89" s="36"/>
      <c r="B89" s="37" t="s">
        <v>79</v>
      </c>
      <c r="C89" s="38">
        <v>37</v>
      </c>
      <c r="D89" s="38">
        <v>1</v>
      </c>
      <c r="E89" s="39">
        <f t="shared" si="11"/>
        <v>0.1178343949044586</v>
      </c>
      <c r="F89" s="39">
        <f t="shared" si="12"/>
        <v>2.5510204081632651E-3</v>
      </c>
      <c r="G89" s="39">
        <f t="shared" si="14"/>
        <v>-0.97297297297297303</v>
      </c>
      <c r="H89" s="39">
        <f t="shared" si="13"/>
        <v>-0.11464968152866242</v>
      </c>
    </row>
    <row r="90" spans="1:8" s="40" customFormat="1" x14ac:dyDescent="0.2">
      <c r="A90" s="36"/>
      <c r="B90" s="37" t="s">
        <v>80</v>
      </c>
      <c r="C90" s="38">
        <v>1</v>
      </c>
      <c r="D90" s="38">
        <v>0</v>
      </c>
      <c r="E90" s="39">
        <f t="shared" si="11"/>
        <v>3.1847133757961785E-3</v>
      </c>
      <c r="F90" s="39" t="str">
        <f t="shared" si="12"/>
        <v/>
      </c>
      <c r="G90" s="39">
        <f t="shared" si="14"/>
        <v>-1</v>
      </c>
      <c r="H90" s="39">
        <f t="shared" si="13"/>
        <v>-3.1847133757961785E-3</v>
      </c>
    </row>
    <row r="91" spans="1:8" s="40" customFormat="1" x14ac:dyDescent="0.2">
      <c r="A91" s="36"/>
      <c r="B91" s="37" t="s">
        <v>81</v>
      </c>
      <c r="C91" s="38">
        <v>2</v>
      </c>
      <c r="D91" s="38">
        <v>12</v>
      </c>
      <c r="E91" s="39">
        <f t="shared" si="11"/>
        <v>6.369426751592357E-3</v>
      </c>
      <c r="F91" s="39">
        <f t="shared" si="12"/>
        <v>3.0612244897959183E-2</v>
      </c>
      <c r="G91" s="39">
        <f t="shared" si="14"/>
        <v>5</v>
      </c>
      <c r="H91" s="39">
        <f t="shared" si="13"/>
        <v>3.1847133757961783E-2</v>
      </c>
    </row>
    <row r="92" spans="1:8" s="40" customFormat="1" x14ac:dyDescent="0.2">
      <c r="A92" s="36"/>
      <c r="B92" s="37" t="s">
        <v>82</v>
      </c>
      <c r="C92" s="38">
        <v>2</v>
      </c>
      <c r="D92" s="38">
        <v>2</v>
      </c>
      <c r="E92" s="39">
        <f t="shared" si="11"/>
        <v>6.369426751592357E-3</v>
      </c>
      <c r="F92" s="39">
        <f t="shared" si="12"/>
        <v>5.1020408163265302E-3</v>
      </c>
      <c r="G92" s="39">
        <f t="shared" si="14"/>
        <v>0</v>
      </c>
      <c r="H92" s="39">
        <f t="shared" si="13"/>
        <v>0</v>
      </c>
    </row>
    <row r="93" spans="1:8" s="40" customFormat="1" x14ac:dyDescent="0.2">
      <c r="A93" s="36"/>
      <c r="B93" s="37" t="s">
        <v>83</v>
      </c>
      <c r="C93" s="38">
        <v>2</v>
      </c>
      <c r="D93" s="38">
        <v>1</v>
      </c>
      <c r="E93" s="39">
        <f t="shared" si="11"/>
        <v>6.369426751592357E-3</v>
      </c>
      <c r="F93" s="39">
        <f t="shared" si="12"/>
        <v>2.5510204081632651E-3</v>
      </c>
      <c r="G93" s="39">
        <f t="shared" si="14"/>
        <v>-0.5</v>
      </c>
      <c r="H93" s="39">
        <f t="shared" si="13"/>
        <v>-3.1847133757961785E-3</v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1</v>
      </c>
      <c r="D95" s="38">
        <v>0</v>
      </c>
      <c r="E95" s="39">
        <f t="shared" si="11"/>
        <v>3.1847133757961785E-3</v>
      </c>
      <c r="F95" s="39" t="str">
        <f t="shared" si="12"/>
        <v/>
      </c>
      <c r="G95" s="39">
        <f t="shared" si="14"/>
        <v>-1</v>
      </c>
      <c r="H95" s="39">
        <f t="shared" si="13"/>
        <v>-3.1847133757961785E-3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6</v>
      </c>
      <c r="E99" s="39" t="str">
        <f t="shared" si="11"/>
        <v/>
      </c>
      <c r="F99" s="39">
        <f t="shared" si="12"/>
        <v>1.5306122448979591E-2</v>
      </c>
      <c r="G99" s="39">
        <f t="shared" si="14"/>
        <v>1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3</v>
      </c>
      <c r="D104" s="38">
        <v>2</v>
      </c>
      <c r="E104" s="39">
        <f t="shared" si="11"/>
        <v>9.5541401273885346E-3</v>
      </c>
      <c r="F104" s="39">
        <f t="shared" si="12"/>
        <v>5.1020408163265302E-3</v>
      </c>
      <c r="G104" s="39">
        <f t="shared" si="14"/>
        <v>-0.33333333333333331</v>
      </c>
      <c r="H104" s="39">
        <f t="shared" si="13"/>
        <v>-3.1847133757961781E-3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1</v>
      </c>
      <c r="D106" s="38">
        <v>0</v>
      </c>
      <c r="E106" s="39">
        <f t="shared" si="11"/>
        <v>3.1847133757961785E-3</v>
      </c>
      <c r="F106" s="39" t="str">
        <f t="shared" si="12"/>
        <v/>
      </c>
      <c r="G106" s="39">
        <f t="shared" si="14"/>
        <v>-1</v>
      </c>
      <c r="H106" s="39">
        <f t="shared" si="13"/>
        <v>-3.1847133757961785E-3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2.5510204081632651E-3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1</v>
      </c>
      <c r="E110" s="39">
        <f t="shared" si="15"/>
        <v>3.1847133757961785E-3</v>
      </c>
      <c r="F110" s="39">
        <f t="shared" si="16"/>
        <v>2.5510204081632651E-3</v>
      </c>
      <c r="G110" s="39">
        <f t="shared" si="18"/>
        <v>0</v>
      </c>
      <c r="H110" s="39">
        <f t="shared" si="17"/>
        <v>0</v>
      </c>
    </row>
    <row r="111" spans="1:8" s="40" customFormat="1" x14ac:dyDescent="0.2">
      <c r="A111" s="36"/>
      <c r="B111" s="37" t="s">
        <v>102</v>
      </c>
      <c r="C111" s="38">
        <v>1</v>
      </c>
      <c r="D111" s="38">
        <v>9</v>
      </c>
      <c r="E111" s="39">
        <f t="shared" si="15"/>
        <v>3.1847133757961785E-3</v>
      </c>
      <c r="F111" s="39">
        <f t="shared" si="16"/>
        <v>2.2959183673469389E-2</v>
      </c>
      <c r="G111" s="39">
        <f t="shared" si="18"/>
        <v>8</v>
      </c>
      <c r="H111" s="39">
        <f t="shared" si="17"/>
        <v>2.5477707006369428E-2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4</v>
      </c>
      <c r="E112" s="39" t="str">
        <f t="shared" si="15"/>
        <v/>
      </c>
      <c r="F112" s="39">
        <f t="shared" si="16"/>
        <v>1.020408163265306E-2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1</v>
      </c>
      <c r="D113" s="38">
        <v>17</v>
      </c>
      <c r="E113" s="39">
        <f t="shared" si="15"/>
        <v>3.1847133757961785E-3</v>
      </c>
      <c r="F113" s="39">
        <f t="shared" si="16"/>
        <v>4.336734693877551E-2</v>
      </c>
      <c r="G113" s="39">
        <f t="shared" si="18"/>
        <v>16</v>
      </c>
      <c r="H113" s="39">
        <f t="shared" si="17"/>
        <v>5.0955414012738856E-2</v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3</v>
      </c>
      <c r="E114" s="39" t="str">
        <f t="shared" si="15"/>
        <v/>
      </c>
      <c r="F114" s="39">
        <f t="shared" si="16"/>
        <v>7.6530612244897957E-3</v>
      </c>
      <c r="G114" s="39">
        <f t="shared" si="18"/>
        <v>1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11</v>
      </c>
      <c r="D115" s="38">
        <v>11</v>
      </c>
      <c r="E115" s="39">
        <f t="shared" si="15"/>
        <v>3.5031847133757961E-2</v>
      </c>
      <c r="F115" s="39">
        <f t="shared" si="16"/>
        <v>2.8061224489795918E-2</v>
      </c>
      <c r="G115" s="39">
        <f t="shared" si="18"/>
        <v>0</v>
      </c>
      <c r="H115" s="39">
        <f t="shared" si="17"/>
        <v>0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4</v>
      </c>
      <c r="D120" s="38">
        <v>1</v>
      </c>
      <c r="E120" s="39">
        <f t="shared" si="15"/>
        <v>1.2738853503184714E-2</v>
      </c>
      <c r="F120" s="39">
        <f t="shared" si="16"/>
        <v>2.5510204081632651E-3</v>
      </c>
      <c r="G120" s="39">
        <f t="shared" si="18"/>
        <v>-0.75</v>
      </c>
      <c r="H120" s="39">
        <f t="shared" si="17"/>
        <v>-9.5541401273885364E-3</v>
      </c>
    </row>
    <row r="121" spans="1:8" s="40" customFormat="1" x14ac:dyDescent="0.2">
      <c r="A121" s="36"/>
      <c r="B121" s="37" t="s">
        <v>112</v>
      </c>
      <c r="C121" s="38">
        <v>5</v>
      </c>
      <c r="D121" s="38">
        <v>3</v>
      </c>
      <c r="E121" s="39">
        <f t="shared" si="15"/>
        <v>1.5923566878980892E-2</v>
      </c>
      <c r="F121" s="39">
        <f t="shared" si="16"/>
        <v>7.6530612244897957E-3</v>
      </c>
      <c r="G121" s="39">
        <f t="shared" si="18"/>
        <v>-0.4</v>
      </c>
      <c r="H121" s="39">
        <f t="shared" si="17"/>
        <v>-6.369426751592357E-3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23</v>
      </c>
      <c r="E123" s="39">
        <f t="shared" si="15"/>
        <v>6.369426751592357E-3</v>
      </c>
      <c r="F123" s="39">
        <f t="shared" si="16"/>
        <v>5.8673469387755105E-2</v>
      </c>
      <c r="G123" s="39">
        <f t="shared" si="18"/>
        <v>10.5</v>
      </c>
      <c r="H123" s="39">
        <f t="shared" si="17"/>
        <v>6.6878980891719744E-2</v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20</v>
      </c>
      <c r="D125" s="38">
        <v>41</v>
      </c>
      <c r="E125" s="39">
        <f t="shared" si="15"/>
        <v>6.3694267515923567E-2</v>
      </c>
      <c r="F125" s="39">
        <f t="shared" si="16"/>
        <v>0.10459183673469388</v>
      </c>
      <c r="G125" s="39">
        <f t="shared" si="18"/>
        <v>1.05</v>
      </c>
      <c r="H125" s="39">
        <f t="shared" si="17"/>
        <v>6.6878980891719744E-2</v>
      </c>
    </row>
    <row r="126" spans="1:8" s="40" customFormat="1" x14ac:dyDescent="0.2">
      <c r="A126" s="36"/>
      <c r="B126" s="37" t="s">
        <v>117</v>
      </c>
      <c r="C126" s="38">
        <v>41</v>
      </c>
      <c r="D126" s="38">
        <v>5</v>
      </c>
      <c r="E126" s="39">
        <f t="shared" si="15"/>
        <v>0.13057324840764331</v>
      </c>
      <c r="F126" s="39">
        <f t="shared" si="16"/>
        <v>1.2755102040816327E-2</v>
      </c>
      <c r="G126" s="39">
        <f t="shared" si="18"/>
        <v>-0.87804878048780488</v>
      </c>
      <c r="H126" s="39">
        <f t="shared" si="17"/>
        <v>-0.11464968152866242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25</v>
      </c>
      <c r="E128" s="39">
        <f t="shared" si="15"/>
        <v>3.1847133757961785E-3</v>
      </c>
      <c r="F128" s="39">
        <f t="shared" si="16"/>
        <v>6.3775510204081634E-2</v>
      </c>
      <c r="G128" s="39">
        <f t="shared" si="18"/>
        <v>24</v>
      </c>
      <c r="H128" s="39">
        <f t="shared" si="17"/>
        <v>7.6433121019108291E-2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142</v>
      </c>
      <c r="E129" s="39" t="str">
        <f t="shared" si="15"/>
        <v/>
      </c>
      <c r="F129" s="39">
        <f t="shared" si="16"/>
        <v>0.36224489795918369</v>
      </c>
      <c r="G129" s="39">
        <f t="shared" si="18"/>
        <v>1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34</v>
      </c>
      <c r="D131" s="38">
        <v>1</v>
      </c>
      <c r="E131" s="39">
        <f t="shared" si="15"/>
        <v>0.10828025477707007</v>
      </c>
      <c r="F131" s="39">
        <f t="shared" si="16"/>
        <v>2.5510204081632651E-3</v>
      </c>
      <c r="G131" s="39">
        <f t="shared" si="18"/>
        <v>-0.97058823529411764</v>
      </c>
      <c r="H131" s="39">
        <f t="shared" si="17"/>
        <v>-0.10509554140127389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6</v>
      </c>
      <c r="D133" s="38">
        <v>0</v>
      </c>
      <c r="E133" s="39">
        <f t="shared" si="15"/>
        <v>1.9108280254777069E-2</v>
      </c>
      <c r="F133" s="39" t="str">
        <f t="shared" si="16"/>
        <v/>
      </c>
      <c r="G133" s="39">
        <f t="shared" si="18"/>
        <v>-1</v>
      </c>
      <c r="H133" s="39">
        <f t="shared" si="17"/>
        <v>-1.9108280254777069E-2</v>
      </c>
    </row>
    <row r="134" spans="1:8" s="40" customFormat="1" x14ac:dyDescent="0.2">
      <c r="A134" s="36"/>
      <c r="B134" s="37" t="s">
        <v>125</v>
      </c>
      <c r="C134" s="38">
        <v>27</v>
      </c>
      <c r="D134" s="38">
        <v>0</v>
      </c>
      <c r="E134" s="39">
        <f t="shared" si="15"/>
        <v>8.598726114649681E-2</v>
      </c>
      <c r="F134" s="39" t="str">
        <f t="shared" si="16"/>
        <v/>
      </c>
      <c r="G134" s="39">
        <f t="shared" si="18"/>
        <v>-1</v>
      </c>
      <c r="H134" s="39">
        <f t="shared" si="17"/>
        <v>-8.598726114649681E-2</v>
      </c>
    </row>
    <row r="135" spans="1:8" s="40" customFormat="1" x14ac:dyDescent="0.2">
      <c r="A135" s="36"/>
      <c r="B135" s="37" t="s">
        <v>126</v>
      </c>
      <c r="C135" s="38">
        <v>13</v>
      </c>
      <c r="D135" s="38">
        <v>2</v>
      </c>
      <c r="E135" s="39">
        <f t="shared" si="15"/>
        <v>4.1401273885350316E-2</v>
      </c>
      <c r="F135" s="39">
        <f t="shared" si="16"/>
        <v>5.1020408163265302E-3</v>
      </c>
      <c r="G135" s="39">
        <f t="shared" si="18"/>
        <v>-0.84615384615384615</v>
      </c>
      <c r="H135" s="39">
        <f t="shared" si="17"/>
        <v>-3.5031847133757961E-2</v>
      </c>
    </row>
    <row r="136" spans="1:8" s="40" customFormat="1" x14ac:dyDescent="0.2">
      <c r="A136" s="36"/>
      <c r="B136" s="37" t="s">
        <v>127</v>
      </c>
      <c r="C136" s="38">
        <v>4</v>
      </c>
      <c r="D136" s="38">
        <v>14</v>
      </c>
      <c r="E136" s="39">
        <f t="shared" si="15"/>
        <v>1.2738853503184714E-2</v>
      </c>
      <c r="F136" s="39">
        <f t="shared" si="16"/>
        <v>3.5714285714285712E-2</v>
      </c>
      <c r="G136" s="39">
        <f t="shared" si="18"/>
        <v>2.5</v>
      </c>
      <c r="H136" s="39">
        <f t="shared" si="17"/>
        <v>3.1847133757961783E-2</v>
      </c>
    </row>
    <row r="137" spans="1:8" s="40" customFormat="1" x14ac:dyDescent="0.2">
      <c r="A137" s="36"/>
      <c r="B137" s="37" t="s">
        <v>128</v>
      </c>
      <c r="C137" s="38">
        <v>8</v>
      </c>
      <c r="D137" s="38">
        <v>0</v>
      </c>
      <c r="E137" s="39">
        <f t="shared" si="15"/>
        <v>2.5477707006369428E-2</v>
      </c>
      <c r="F137" s="39" t="str">
        <f t="shared" si="16"/>
        <v/>
      </c>
      <c r="G137" s="39">
        <f t="shared" si="18"/>
        <v>-1</v>
      </c>
      <c r="H137" s="39">
        <f t="shared" si="17"/>
        <v>-2.5477707006369428E-2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2</v>
      </c>
      <c r="D164" s="38">
        <v>3</v>
      </c>
      <c r="E164" s="39">
        <f t="shared" si="19"/>
        <v>6.369426751592357E-3</v>
      </c>
      <c r="F164" s="39">
        <f t="shared" si="20"/>
        <v>7.6530612244897957E-3</v>
      </c>
      <c r="G164" s="39">
        <f t="shared" si="22"/>
        <v>0.5</v>
      </c>
      <c r="H164" s="39">
        <f t="shared" si="21"/>
        <v>3.1847133757961785E-3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388</v>
      </c>
      <c r="D173" s="17">
        <f>SUM(D174:D343)</f>
        <v>626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0.61340206185567014</v>
      </c>
      <c r="H173" s="18">
        <f t="shared" ref="H173:H204" si="25">+IF(OR(AND(E173=""),(G173="")),"",E173*G173)</f>
        <v>0.61340206185567014</v>
      </c>
    </row>
    <row r="174" spans="1:8" s="40" customFormat="1" x14ac:dyDescent="0.2">
      <c r="A174" s="36"/>
      <c r="B174" s="37" t="s">
        <v>159</v>
      </c>
      <c r="C174" s="38">
        <v>2</v>
      </c>
      <c r="D174" s="38">
        <v>4</v>
      </c>
      <c r="E174" s="39">
        <f t="shared" si="23"/>
        <v>5.1546391752577319E-3</v>
      </c>
      <c r="F174" s="39">
        <f t="shared" si="24"/>
        <v>6.3897763578274758E-3</v>
      </c>
      <c r="G174" s="39">
        <f t="shared" ref="G174:G205" si="26">+IF(AND(C174=0,D174=0)," ",IF(C174=0,1,IF(D174=0,-1,(D174-C174)/C174)))</f>
        <v>1</v>
      </c>
      <c r="H174" s="39">
        <f t="shared" si="25"/>
        <v>5.1546391752577319E-3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1</v>
      </c>
      <c r="E176" s="39" t="str">
        <f t="shared" si="23"/>
        <v/>
      </c>
      <c r="F176" s="39">
        <f t="shared" si="24"/>
        <v>1.5974440894568689E-3</v>
      </c>
      <c r="G176" s="39">
        <f t="shared" si="26"/>
        <v>1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2</v>
      </c>
      <c r="D178" s="38">
        <v>3</v>
      </c>
      <c r="E178" s="39">
        <f t="shared" si="23"/>
        <v>5.1546391752577319E-3</v>
      </c>
      <c r="F178" s="39">
        <f t="shared" si="24"/>
        <v>4.7923322683706068E-3</v>
      </c>
      <c r="G178" s="39">
        <f t="shared" si="26"/>
        <v>0.5</v>
      </c>
      <c r="H178" s="39">
        <f t="shared" si="25"/>
        <v>2.5773195876288659E-3</v>
      </c>
    </row>
    <row r="179" spans="1:8" s="40" customFormat="1" x14ac:dyDescent="0.2">
      <c r="A179" s="36"/>
      <c r="B179" s="37" t="s">
        <v>164</v>
      </c>
      <c r="C179" s="38">
        <v>8</v>
      </c>
      <c r="D179" s="38">
        <v>66</v>
      </c>
      <c r="E179" s="39">
        <f t="shared" si="23"/>
        <v>2.0618556701030927E-2</v>
      </c>
      <c r="F179" s="39">
        <f t="shared" si="24"/>
        <v>0.10543130990415335</v>
      </c>
      <c r="G179" s="39">
        <f t="shared" si="26"/>
        <v>7.25</v>
      </c>
      <c r="H179" s="39">
        <f t="shared" si="25"/>
        <v>0.14948453608247422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10</v>
      </c>
      <c r="E181" s="39" t="str">
        <f t="shared" si="23"/>
        <v/>
      </c>
      <c r="F181" s="39">
        <f t="shared" si="24"/>
        <v>1.5974440894568689E-2</v>
      </c>
      <c r="G181" s="39">
        <f t="shared" si="26"/>
        <v>1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26</v>
      </c>
      <c r="E182" s="39" t="str">
        <f t="shared" si="23"/>
        <v/>
      </c>
      <c r="F182" s="39">
        <f t="shared" si="24"/>
        <v>4.1533546325878593E-2</v>
      </c>
      <c r="G182" s="39">
        <f t="shared" si="26"/>
        <v>1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10</v>
      </c>
      <c r="E186" s="39" t="str">
        <f t="shared" si="23"/>
        <v/>
      </c>
      <c r="F186" s="39">
        <f t="shared" si="24"/>
        <v>1.5974440894568689E-2</v>
      </c>
      <c r="G186" s="39">
        <f t="shared" si="26"/>
        <v>1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2</v>
      </c>
      <c r="D187" s="38">
        <v>35</v>
      </c>
      <c r="E187" s="39">
        <f t="shared" si="23"/>
        <v>5.1546391752577319E-3</v>
      </c>
      <c r="F187" s="39">
        <f t="shared" si="24"/>
        <v>5.5910543130990413E-2</v>
      </c>
      <c r="G187" s="39">
        <f t="shared" si="26"/>
        <v>16.5</v>
      </c>
      <c r="H187" s="39">
        <f t="shared" si="25"/>
        <v>8.505154639175258E-2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1</v>
      </c>
      <c r="E188" s="39" t="str">
        <f t="shared" si="23"/>
        <v/>
      </c>
      <c r="F188" s="39">
        <f t="shared" si="24"/>
        <v>1.5974440894568689E-3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1</v>
      </c>
      <c r="E189" s="39" t="str">
        <f t="shared" si="23"/>
        <v/>
      </c>
      <c r="F189" s="39">
        <f t="shared" si="24"/>
        <v>1.5974440894568689E-3</v>
      </c>
      <c r="G189" s="39">
        <f t="shared" si="26"/>
        <v>1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1</v>
      </c>
      <c r="E191" s="39" t="str">
        <f t="shared" si="23"/>
        <v/>
      </c>
      <c r="F191" s="39">
        <f t="shared" si="24"/>
        <v>1.5974440894568689E-3</v>
      </c>
      <c r="G191" s="39">
        <f t="shared" si="26"/>
        <v>1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4</v>
      </c>
      <c r="E192" s="39" t="str">
        <f t="shared" si="23"/>
        <v/>
      </c>
      <c r="F192" s="39">
        <f t="shared" si="24"/>
        <v>6.3897763578274758E-3</v>
      </c>
      <c r="G192" s="39">
        <f t="shared" si="26"/>
        <v>1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</v>
      </c>
      <c r="E193" s="39" t="str">
        <f t="shared" si="23"/>
        <v/>
      </c>
      <c r="F193" s="39">
        <f t="shared" si="24"/>
        <v>3.1948881789137379E-3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6</v>
      </c>
      <c r="D194" s="38">
        <v>0</v>
      </c>
      <c r="E194" s="39">
        <f t="shared" si="23"/>
        <v>1.5463917525773196E-2</v>
      </c>
      <c r="F194" s="39" t="str">
        <f t="shared" si="24"/>
        <v/>
      </c>
      <c r="G194" s="39">
        <f t="shared" si="26"/>
        <v>-1</v>
      </c>
      <c r="H194" s="39">
        <f t="shared" si="25"/>
        <v>-1.5463917525773196E-2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2</v>
      </c>
      <c r="D199" s="38">
        <v>7</v>
      </c>
      <c r="E199" s="39">
        <f t="shared" si="23"/>
        <v>5.1546391752577319E-3</v>
      </c>
      <c r="F199" s="39">
        <f t="shared" si="24"/>
        <v>1.1182108626198083E-2</v>
      </c>
      <c r="G199" s="39">
        <f t="shared" si="26"/>
        <v>2.5</v>
      </c>
      <c r="H199" s="39">
        <f t="shared" si="25"/>
        <v>1.2886597938144329E-2</v>
      </c>
    </row>
    <row r="200" spans="1:8" s="40" customFormat="1" ht="25.5" x14ac:dyDescent="0.2">
      <c r="A200" s="36"/>
      <c r="B200" s="37" t="s">
        <v>185</v>
      </c>
      <c r="C200" s="38">
        <v>12</v>
      </c>
      <c r="D200" s="38">
        <v>2</v>
      </c>
      <c r="E200" s="39">
        <f t="shared" si="23"/>
        <v>3.0927835051546393E-2</v>
      </c>
      <c r="F200" s="39">
        <f t="shared" si="24"/>
        <v>3.1948881789137379E-3</v>
      </c>
      <c r="G200" s="39">
        <f t="shared" si="26"/>
        <v>-0.83333333333333337</v>
      </c>
      <c r="H200" s="39">
        <f t="shared" si="25"/>
        <v>-2.5773195876288662E-2</v>
      </c>
    </row>
    <row r="201" spans="1:8" s="40" customFormat="1" x14ac:dyDescent="0.2">
      <c r="A201" s="36"/>
      <c r="B201" s="37" t="s">
        <v>186</v>
      </c>
      <c r="C201" s="38">
        <v>2</v>
      </c>
      <c r="D201" s="38">
        <v>2</v>
      </c>
      <c r="E201" s="39">
        <f t="shared" si="23"/>
        <v>5.1546391752577319E-3</v>
      </c>
      <c r="F201" s="39">
        <f t="shared" si="24"/>
        <v>3.1948881789137379E-3</v>
      </c>
      <c r="G201" s="39">
        <f t="shared" si="26"/>
        <v>0</v>
      </c>
      <c r="H201" s="39">
        <f t="shared" si="25"/>
        <v>0</v>
      </c>
    </row>
    <row r="202" spans="1:8" s="40" customFormat="1" x14ac:dyDescent="0.2">
      <c r="A202" s="36"/>
      <c r="B202" s="37" t="s">
        <v>187</v>
      </c>
      <c r="C202" s="38">
        <v>6</v>
      </c>
      <c r="D202" s="38">
        <v>11</v>
      </c>
      <c r="E202" s="39">
        <f t="shared" si="23"/>
        <v>1.5463917525773196E-2</v>
      </c>
      <c r="F202" s="39">
        <f t="shared" si="24"/>
        <v>1.7571884984025558E-2</v>
      </c>
      <c r="G202" s="39">
        <f t="shared" si="26"/>
        <v>0.83333333333333337</v>
      </c>
      <c r="H202" s="39">
        <f t="shared" si="25"/>
        <v>1.2886597938144331E-2</v>
      </c>
    </row>
    <row r="203" spans="1:8" s="40" customFormat="1" x14ac:dyDescent="0.2">
      <c r="A203" s="36"/>
      <c r="B203" s="37" t="s">
        <v>188</v>
      </c>
      <c r="C203" s="38">
        <v>1</v>
      </c>
      <c r="D203" s="38">
        <v>3</v>
      </c>
      <c r="E203" s="39">
        <f t="shared" si="23"/>
        <v>2.5773195876288659E-3</v>
      </c>
      <c r="F203" s="39">
        <f t="shared" si="24"/>
        <v>4.7923322683706068E-3</v>
      </c>
      <c r="G203" s="39">
        <f t="shared" si="26"/>
        <v>2</v>
      </c>
      <c r="H203" s="39">
        <f t="shared" si="25"/>
        <v>5.1546391752577319E-3</v>
      </c>
    </row>
    <row r="204" spans="1:8" s="40" customFormat="1" x14ac:dyDescent="0.2">
      <c r="A204" s="36"/>
      <c r="B204" s="37" t="s">
        <v>189</v>
      </c>
      <c r="C204" s="38">
        <v>55</v>
      </c>
      <c r="D204" s="38">
        <v>21</v>
      </c>
      <c r="E204" s="39">
        <f t="shared" si="23"/>
        <v>0.14175257731958762</v>
      </c>
      <c r="F204" s="39">
        <f t="shared" si="24"/>
        <v>3.3546325878594248E-2</v>
      </c>
      <c r="G204" s="39">
        <f t="shared" si="26"/>
        <v>-0.61818181818181817</v>
      </c>
      <c r="H204" s="39">
        <f t="shared" si="25"/>
        <v>-8.7628865979381437E-2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2</v>
      </c>
      <c r="E205" s="39" t="str">
        <f t="shared" ref="E205:E236" si="27">+IF(C205=0,"",C205/C$173)</f>
        <v/>
      </c>
      <c r="F205" s="39">
        <f t="shared" ref="F205:F236" si="28">+IF(D205=0,"",D205/D$173)</f>
        <v>3.1948881789137379E-3</v>
      </c>
      <c r="G205" s="39">
        <f t="shared" si="26"/>
        <v>1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1</v>
      </c>
      <c r="D206" s="38">
        <v>2</v>
      </c>
      <c r="E206" s="39">
        <f t="shared" si="27"/>
        <v>2.5773195876288659E-3</v>
      </c>
      <c r="F206" s="39">
        <f t="shared" si="28"/>
        <v>3.1948881789137379E-3</v>
      </c>
      <c r="G206" s="39">
        <f t="shared" ref="G206:G237" si="30">+IF(AND(C206=0,D206=0)," ",IF(C206=0,1,IF(D206=0,-1,(D206-C206)/C206)))</f>
        <v>1</v>
      </c>
      <c r="H206" s="39">
        <f t="shared" si="29"/>
        <v>2.5773195876288659E-3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0</v>
      </c>
      <c r="E208" s="39">
        <f t="shared" si="27"/>
        <v>2.5773195876288659E-3</v>
      </c>
      <c r="F208" s="39" t="str">
        <f t="shared" si="28"/>
        <v/>
      </c>
      <c r="G208" s="39">
        <f t="shared" si="30"/>
        <v>-1</v>
      </c>
      <c r="H208" s="39">
        <f t="shared" si="29"/>
        <v>-2.5773195876288659E-3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1</v>
      </c>
      <c r="E209" s="39" t="str">
        <f t="shared" si="27"/>
        <v/>
      </c>
      <c r="F209" s="39">
        <f t="shared" si="28"/>
        <v>1.5974440894568689E-3</v>
      </c>
      <c r="G209" s="39">
        <f t="shared" si="30"/>
        <v>1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5</v>
      </c>
      <c r="D210" s="38">
        <v>6</v>
      </c>
      <c r="E210" s="39">
        <f t="shared" si="27"/>
        <v>1.2886597938144329E-2</v>
      </c>
      <c r="F210" s="39">
        <f t="shared" si="28"/>
        <v>9.5846645367412137E-3</v>
      </c>
      <c r="G210" s="39">
        <f t="shared" si="30"/>
        <v>0.2</v>
      </c>
      <c r="H210" s="39">
        <f t="shared" si="29"/>
        <v>2.5773195876288659E-3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46</v>
      </c>
      <c r="D213" s="38">
        <v>23</v>
      </c>
      <c r="E213" s="39">
        <f t="shared" si="27"/>
        <v>0.11855670103092783</v>
      </c>
      <c r="F213" s="39">
        <f t="shared" si="28"/>
        <v>3.6741214057507986E-2</v>
      </c>
      <c r="G213" s="39">
        <f t="shared" si="30"/>
        <v>-0.5</v>
      </c>
      <c r="H213" s="39">
        <f t="shared" si="29"/>
        <v>-5.9278350515463915E-2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1</v>
      </c>
      <c r="E214" s="39" t="str">
        <f t="shared" si="27"/>
        <v/>
      </c>
      <c r="F214" s="39">
        <f t="shared" si="28"/>
        <v>1.5974440894568689E-3</v>
      </c>
      <c r="G214" s="39">
        <f t="shared" si="30"/>
        <v>1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3</v>
      </c>
      <c r="D215" s="38">
        <v>0</v>
      </c>
      <c r="E215" s="39">
        <f t="shared" si="27"/>
        <v>7.7319587628865982E-3</v>
      </c>
      <c r="F215" s="39" t="str">
        <f t="shared" si="28"/>
        <v/>
      </c>
      <c r="G215" s="39">
        <f t="shared" si="30"/>
        <v>-1</v>
      </c>
      <c r="H215" s="39">
        <f t="shared" si="29"/>
        <v>-7.7319587628865982E-3</v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4</v>
      </c>
      <c r="E218" s="39" t="str">
        <f t="shared" si="27"/>
        <v/>
      </c>
      <c r="F218" s="39">
        <f t="shared" si="28"/>
        <v>6.3897763578274758E-3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5</v>
      </c>
      <c r="D221" s="38">
        <v>0</v>
      </c>
      <c r="E221" s="39">
        <f t="shared" si="27"/>
        <v>1.2886597938144329E-2</v>
      </c>
      <c r="F221" s="39" t="str">
        <f t="shared" si="28"/>
        <v/>
      </c>
      <c r="G221" s="39">
        <f t="shared" si="30"/>
        <v>-1</v>
      </c>
      <c r="H221" s="39">
        <f t="shared" si="29"/>
        <v>-1.2886597938144329E-2</v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</v>
      </c>
      <c r="D225" s="38">
        <v>20</v>
      </c>
      <c r="E225" s="39">
        <f t="shared" si="27"/>
        <v>5.1546391752577319E-3</v>
      </c>
      <c r="F225" s="39">
        <f t="shared" si="28"/>
        <v>3.1948881789137379E-2</v>
      </c>
      <c r="G225" s="39">
        <f t="shared" si="30"/>
        <v>9</v>
      </c>
      <c r="H225" s="39">
        <f t="shared" si="29"/>
        <v>4.6391752577319589E-2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0</v>
      </c>
      <c r="E228" s="39">
        <f t="shared" si="27"/>
        <v>2.5773195876288659E-3</v>
      </c>
      <c r="F228" s="39" t="str">
        <f t="shared" si="28"/>
        <v/>
      </c>
      <c r="G228" s="39">
        <f t="shared" si="30"/>
        <v>-1</v>
      </c>
      <c r="H228" s="39">
        <f t="shared" si="29"/>
        <v>-2.5773195876288659E-3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13</v>
      </c>
      <c r="E232" s="39" t="str">
        <f t="shared" si="27"/>
        <v/>
      </c>
      <c r="F232" s="39">
        <f t="shared" si="28"/>
        <v>2.0766773162939296E-2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</v>
      </c>
      <c r="D236" s="38">
        <v>0</v>
      </c>
      <c r="E236" s="39">
        <f t="shared" si="27"/>
        <v>5.1546391752577319E-3</v>
      </c>
      <c r="F236" s="39" t="str">
        <f t="shared" si="28"/>
        <v/>
      </c>
      <c r="G236" s="39">
        <f t="shared" si="30"/>
        <v>-1</v>
      </c>
      <c r="H236" s="39">
        <f t="shared" si="29"/>
        <v>-5.1546391752577319E-3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32</v>
      </c>
      <c r="D238" s="38">
        <v>6</v>
      </c>
      <c r="E238" s="39">
        <f t="shared" si="31"/>
        <v>8.247422680412371E-2</v>
      </c>
      <c r="F238" s="39">
        <f t="shared" si="32"/>
        <v>9.5846645367412137E-3</v>
      </c>
      <c r="G238" s="39">
        <f t="shared" ref="G238:G269" si="34">+IF(AND(C238=0,D238=0)," ",IF(C238=0,1,IF(D238=0,-1,(D238-C238)/C238)))</f>
        <v>-0.8125</v>
      </c>
      <c r="H238" s="39">
        <f t="shared" si="33"/>
        <v>-6.7010309278350513E-2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1</v>
      </c>
      <c r="D240" s="38">
        <v>0</v>
      </c>
      <c r="E240" s="39">
        <f t="shared" si="31"/>
        <v>2.5773195876288659E-3</v>
      </c>
      <c r="F240" s="39" t="str">
        <f t="shared" si="32"/>
        <v/>
      </c>
      <c r="G240" s="39">
        <f t="shared" si="34"/>
        <v>-1</v>
      </c>
      <c r="H240" s="39">
        <f t="shared" si="33"/>
        <v>-2.5773195876288659E-3</v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0</v>
      </c>
      <c r="E241" s="39">
        <f t="shared" si="31"/>
        <v>5.1546391752577319E-3</v>
      </c>
      <c r="F241" s="39" t="str">
        <f t="shared" si="32"/>
        <v/>
      </c>
      <c r="G241" s="39">
        <f t="shared" si="34"/>
        <v>-1</v>
      </c>
      <c r="H241" s="39">
        <f t="shared" si="33"/>
        <v>-5.1546391752577319E-3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2</v>
      </c>
      <c r="D243" s="38">
        <v>0</v>
      </c>
      <c r="E243" s="39">
        <f t="shared" si="31"/>
        <v>5.1546391752577319E-3</v>
      </c>
      <c r="F243" s="39" t="str">
        <f t="shared" si="32"/>
        <v/>
      </c>
      <c r="G243" s="39">
        <f t="shared" si="34"/>
        <v>-1</v>
      </c>
      <c r="H243" s="39">
        <f t="shared" si="33"/>
        <v>-5.1546391752577319E-3</v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3</v>
      </c>
      <c r="E244" s="39" t="str">
        <f t="shared" si="31"/>
        <v/>
      </c>
      <c r="F244" s="39">
        <f t="shared" si="32"/>
        <v>4.7923322683706068E-3</v>
      </c>
      <c r="G244" s="39">
        <f t="shared" si="34"/>
        <v>1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3</v>
      </c>
      <c r="E245" s="39" t="str">
        <f t="shared" si="31"/>
        <v/>
      </c>
      <c r="F245" s="39">
        <f t="shared" si="32"/>
        <v>4.7923322683706068E-3</v>
      </c>
      <c r="G245" s="39">
        <f t="shared" si="34"/>
        <v>1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4</v>
      </c>
      <c r="D275" s="38">
        <v>33</v>
      </c>
      <c r="E275" s="39">
        <f t="shared" si="35"/>
        <v>1.0309278350515464E-2</v>
      </c>
      <c r="F275" s="39">
        <f t="shared" si="36"/>
        <v>5.2715654952076675E-2</v>
      </c>
      <c r="G275" s="39">
        <f t="shared" si="38"/>
        <v>7.25</v>
      </c>
      <c r="H275" s="39">
        <f t="shared" si="37"/>
        <v>7.4742268041237112E-2</v>
      </c>
    </row>
    <row r="276" spans="1:8" s="40" customFormat="1" ht="25.5" x14ac:dyDescent="0.2">
      <c r="A276" s="36"/>
      <c r="B276" s="37" t="s">
        <v>261</v>
      </c>
      <c r="C276" s="38">
        <v>3</v>
      </c>
      <c r="D276" s="38">
        <v>59</v>
      </c>
      <c r="E276" s="39">
        <f t="shared" si="35"/>
        <v>7.7319587628865982E-3</v>
      </c>
      <c r="F276" s="39">
        <f t="shared" si="36"/>
        <v>9.4249201277955275E-2</v>
      </c>
      <c r="G276" s="39">
        <f t="shared" si="38"/>
        <v>18.666666666666668</v>
      </c>
      <c r="H276" s="39">
        <f t="shared" si="37"/>
        <v>0.14432989690721651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1</v>
      </c>
      <c r="E277" s="39" t="str">
        <f t="shared" si="35"/>
        <v/>
      </c>
      <c r="F277" s="39">
        <f t="shared" si="36"/>
        <v>1.5974440894568689E-3</v>
      </c>
      <c r="G277" s="39">
        <f t="shared" si="38"/>
        <v>1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1</v>
      </c>
      <c r="E278" s="39" t="str">
        <f t="shared" si="35"/>
        <v/>
      </c>
      <c r="F278" s="39">
        <f t="shared" si="36"/>
        <v>1.5974440894568689E-3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1</v>
      </c>
      <c r="E280" s="39">
        <f t="shared" si="35"/>
        <v>5.1546391752577319E-3</v>
      </c>
      <c r="F280" s="39">
        <f t="shared" si="36"/>
        <v>1.5974440894568689E-3</v>
      </c>
      <c r="G280" s="39">
        <f t="shared" si="38"/>
        <v>-0.5</v>
      </c>
      <c r="H280" s="39">
        <f t="shared" si="37"/>
        <v>-2.5773195876288659E-3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1.5974440894568689E-3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5</v>
      </c>
      <c r="E283" s="39" t="str">
        <f t="shared" si="35"/>
        <v/>
      </c>
      <c r="F283" s="39">
        <f t="shared" si="36"/>
        <v>7.9872204472843447E-3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1</v>
      </c>
      <c r="E286" s="39" t="str">
        <f t="shared" si="35"/>
        <v/>
      </c>
      <c r="F286" s="39">
        <f t="shared" si="36"/>
        <v>1.5974440894568689E-3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1</v>
      </c>
      <c r="E287" s="39" t="str">
        <f t="shared" si="35"/>
        <v/>
      </c>
      <c r="F287" s="39">
        <f t="shared" si="36"/>
        <v>1.5974440894568689E-3</v>
      </c>
      <c r="G287" s="39">
        <f t="shared" si="38"/>
        <v>1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5</v>
      </c>
      <c r="D288" s="38">
        <v>83</v>
      </c>
      <c r="E288" s="39">
        <f t="shared" si="35"/>
        <v>1.2886597938144329E-2</v>
      </c>
      <c r="F288" s="39">
        <f t="shared" si="36"/>
        <v>0.13258785942492013</v>
      </c>
      <c r="G288" s="39">
        <f t="shared" si="38"/>
        <v>15.6</v>
      </c>
      <c r="H288" s="39">
        <f t="shared" si="37"/>
        <v>0.20103092783505153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2</v>
      </c>
      <c r="E289" s="39" t="str">
        <f t="shared" si="35"/>
        <v/>
      </c>
      <c r="F289" s="39">
        <f t="shared" si="36"/>
        <v>3.1948881789137379E-3</v>
      </c>
      <c r="G289" s="39">
        <f t="shared" si="38"/>
        <v>1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1</v>
      </c>
      <c r="E290" s="39" t="str">
        <f t="shared" si="35"/>
        <v/>
      </c>
      <c r="F290" s="39">
        <f t="shared" si="36"/>
        <v>1.5974440894568689E-3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7</v>
      </c>
      <c r="D294" s="38">
        <v>2</v>
      </c>
      <c r="E294" s="39">
        <f t="shared" si="35"/>
        <v>1.804123711340206E-2</v>
      </c>
      <c r="F294" s="39">
        <f t="shared" si="36"/>
        <v>3.1948881789137379E-3</v>
      </c>
      <c r="G294" s="39">
        <f t="shared" si="38"/>
        <v>-0.7142857142857143</v>
      </c>
      <c r="H294" s="39">
        <f t="shared" si="37"/>
        <v>-1.2886597938144329E-2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2</v>
      </c>
      <c r="E297" s="39" t="str">
        <f t="shared" si="35"/>
        <v/>
      </c>
      <c r="F297" s="39">
        <f t="shared" si="36"/>
        <v>3.1948881789137379E-3</v>
      </c>
      <c r="G297" s="39">
        <f t="shared" si="38"/>
        <v>1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6</v>
      </c>
      <c r="D301" s="38">
        <v>11</v>
      </c>
      <c r="E301" s="39">
        <f t="shared" ref="E301:E332" si="39">+IF(C301=0,"",C301/C$173)</f>
        <v>1.5463917525773196E-2</v>
      </c>
      <c r="F301" s="39">
        <f t="shared" ref="F301:F332" si="40">+IF(D301=0,"",D301/D$173)</f>
        <v>1.7571884984025558E-2</v>
      </c>
      <c r="G301" s="39">
        <f t="shared" si="38"/>
        <v>0.83333333333333337</v>
      </c>
      <c r="H301" s="39">
        <f t="shared" ref="H301:H332" si="41">+IF(OR(AND(E301=""),(G301="")),"",E301*G301)</f>
        <v>1.2886597938144331E-2</v>
      </c>
    </row>
    <row r="302" spans="1:8" s="40" customFormat="1" ht="25.5" x14ac:dyDescent="0.2">
      <c r="A302" s="36"/>
      <c r="B302" s="37" t="s">
        <v>287</v>
      </c>
      <c r="C302" s="38">
        <v>56</v>
      </c>
      <c r="D302" s="38">
        <v>26</v>
      </c>
      <c r="E302" s="39">
        <f t="shared" si="39"/>
        <v>0.14432989690721648</v>
      </c>
      <c r="F302" s="39">
        <f t="shared" si="40"/>
        <v>4.1533546325878593E-2</v>
      </c>
      <c r="G302" s="39">
        <f t="shared" ref="G302:G333" si="42">+IF(AND(C302=0,D302=0)," ",IF(C302=0,1,IF(D302=0,-1,(D302-C302)/C302)))</f>
        <v>-0.5357142857142857</v>
      </c>
      <c r="H302" s="39">
        <f t="shared" si="41"/>
        <v>-7.7319587628865968E-2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2</v>
      </c>
      <c r="E304" s="39" t="str">
        <f t="shared" si="39"/>
        <v/>
      </c>
      <c r="F304" s="39">
        <f t="shared" si="40"/>
        <v>3.1948881789137379E-3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69</v>
      </c>
      <c r="D305" s="38">
        <v>6</v>
      </c>
      <c r="E305" s="39">
        <f t="shared" si="39"/>
        <v>0.17783505154639176</v>
      </c>
      <c r="F305" s="39">
        <f t="shared" si="40"/>
        <v>9.5846645367412137E-3</v>
      </c>
      <c r="G305" s="39">
        <f t="shared" si="42"/>
        <v>-0.91304347826086951</v>
      </c>
      <c r="H305" s="39">
        <f t="shared" si="41"/>
        <v>-0.16237113402061856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22</v>
      </c>
      <c r="D308" s="38">
        <v>2</v>
      </c>
      <c r="E308" s="39">
        <f t="shared" si="39"/>
        <v>5.6701030927835051E-2</v>
      </c>
      <c r="F308" s="39">
        <f t="shared" si="40"/>
        <v>3.1948881789137379E-3</v>
      </c>
      <c r="G308" s="39">
        <f t="shared" si="42"/>
        <v>-0.90909090909090906</v>
      </c>
      <c r="H308" s="39">
        <f t="shared" si="41"/>
        <v>-5.1546391752577317E-2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2</v>
      </c>
      <c r="E309" s="39" t="str">
        <f t="shared" si="39"/>
        <v/>
      </c>
      <c r="F309" s="39">
        <f t="shared" si="40"/>
        <v>3.1948881789137379E-3</v>
      </c>
      <c r="G309" s="39">
        <f t="shared" si="42"/>
        <v>1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2</v>
      </c>
      <c r="D313" s="38">
        <v>0</v>
      </c>
      <c r="E313" s="39">
        <f t="shared" si="39"/>
        <v>5.1546391752577319E-3</v>
      </c>
      <c r="F313" s="39" t="str">
        <f t="shared" si="40"/>
        <v/>
      </c>
      <c r="G313" s="39">
        <f t="shared" si="42"/>
        <v>-1</v>
      </c>
      <c r="H313" s="39">
        <f t="shared" si="41"/>
        <v>-5.1546391752577319E-3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</v>
      </c>
      <c r="D317" s="38">
        <v>9</v>
      </c>
      <c r="E317" s="39">
        <f t="shared" si="39"/>
        <v>2.5773195876288659E-3</v>
      </c>
      <c r="F317" s="39">
        <f t="shared" si="40"/>
        <v>1.437699680511182E-2</v>
      </c>
      <c r="G317" s="39">
        <f t="shared" si="42"/>
        <v>8</v>
      </c>
      <c r="H317" s="39">
        <f t="shared" si="41"/>
        <v>2.0618556701030927E-2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6</v>
      </c>
      <c r="D319" s="38">
        <v>37</v>
      </c>
      <c r="E319" s="39">
        <f t="shared" si="39"/>
        <v>1.5463917525773196E-2</v>
      </c>
      <c r="F319" s="39">
        <f t="shared" si="40"/>
        <v>5.9105431309904151E-2</v>
      </c>
      <c r="G319" s="39">
        <f t="shared" si="42"/>
        <v>5.166666666666667</v>
      </c>
      <c r="H319" s="39">
        <f t="shared" si="41"/>
        <v>7.9896907216494853E-2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0</v>
      </c>
      <c r="E321" s="39">
        <f t="shared" si="39"/>
        <v>2.5773195876288659E-3</v>
      </c>
      <c r="F321" s="39" t="str">
        <f t="shared" si="40"/>
        <v/>
      </c>
      <c r="G321" s="39">
        <f t="shared" si="42"/>
        <v>-1</v>
      </c>
      <c r="H321" s="39">
        <f t="shared" si="41"/>
        <v>-2.5773195876288659E-3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1</v>
      </c>
      <c r="E322" s="39" t="str">
        <f t="shared" si="39"/>
        <v/>
      </c>
      <c r="F322" s="39">
        <f t="shared" si="40"/>
        <v>1.5974440894568689E-3</v>
      </c>
      <c r="G322" s="39">
        <f t="shared" si="42"/>
        <v>1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0</v>
      </c>
      <c r="E324" s="39">
        <f t="shared" si="39"/>
        <v>2.5773195876288659E-3</v>
      </c>
      <c r="F324" s="39" t="str">
        <f t="shared" si="40"/>
        <v/>
      </c>
      <c r="G324" s="39">
        <f t="shared" si="42"/>
        <v>-1</v>
      </c>
      <c r="H324" s="39">
        <f t="shared" si="41"/>
        <v>-2.5773195876288659E-3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42</v>
      </c>
      <c r="E328" s="39" t="str">
        <f t="shared" si="39"/>
        <v/>
      </c>
      <c r="F328" s="39">
        <f t="shared" si="40"/>
        <v>6.7092651757188496E-2</v>
      </c>
      <c r="G328" s="39">
        <f t="shared" si="42"/>
        <v>1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1</v>
      </c>
      <c r="E332" s="39" t="str">
        <f t="shared" si="39"/>
        <v/>
      </c>
      <c r="F332" s="39">
        <f t="shared" si="40"/>
        <v>1.5974440894568689E-3</v>
      </c>
      <c r="G332" s="39">
        <f t="shared" si="42"/>
        <v>1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1</v>
      </c>
      <c r="D333" s="38">
        <v>0</v>
      </c>
      <c r="E333" s="39">
        <f t="shared" ref="E333:E343" si="43">+IF(C333=0,"",C333/C$173)</f>
        <v>2.5773195876288659E-3</v>
      </c>
      <c r="F333" s="39" t="str">
        <f t="shared" ref="F333:F343" si="44">+IF(D333=0,"",D333/D$173)</f>
        <v/>
      </c>
      <c r="G333" s="39">
        <f t="shared" si="42"/>
        <v>-1</v>
      </c>
      <c r="H333" s="39">
        <f t="shared" ref="H333:H343" si="45">+IF(OR(AND(E333=""),(G333="")),"",E333*G333)</f>
        <v>-2.5773195876288659E-3</v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1</v>
      </c>
      <c r="D338" s="38">
        <v>0</v>
      </c>
      <c r="E338" s="39">
        <f t="shared" si="43"/>
        <v>2.5773195876288659E-3</v>
      </c>
      <c r="F338" s="39" t="str">
        <f t="shared" si="44"/>
        <v/>
      </c>
      <c r="G338" s="39">
        <f t="shared" si="46"/>
        <v>-1</v>
      </c>
      <c r="H338" s="39">
        <f t="shared" si="45"/>
        <v>-2.5773195876288659E-3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1870</v>
      </c>
      <c r="D349" s="17">
        <f>SUM(D350:D576)</f>
        <v>2007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7.3262032085561493E-2</v>
      </c>
      <c r="H349" s="18">
        <f t="shared" ref="H349:H412" si="49">+IF(OR(AND(E349=""),(G349="")),"",E349*G349)</f>
        <v>7.3262032085561493E-2</v>
      </c>
    </row>
    <row r="350" spans="1:8" s="40" customFormat="1" x14ac:dyDescent="0.2">
      <c r="A350" s="36"/>
      <c r="B350" s="37" t="s">
        <v>329</v>
      </c>
      <c r="C350" s="38">
        <v>5</v>
      </c>
      <c r="D350" s="38">
        <v>3</v>
      </c>
      <c r="E350" s="39">
        <f t="shared" si="47"/>
        <v>2.6737967914438501E-3</v>
      </c>
      <c r="F350" s="39">
        <f t="shared" si="48"/>
        <v>1.4947683109118087E-3</v>
      </c>
      <c r="G350" s="39">
        <f t="shared" ref="G350:G413" si="50">+IF(AND(C350=0,D350=0)," ",IF(C350=0,1,IF(D350=0,-1,(D350-C350)/C350)))</f>
        <v>-0.4</v>
      </c>
      <c r="H350" s="39">
        <f t="shared" si="49"/>
        <v>-1.0695187165775401E-3</v>
      </c>
    </row>
    <row r="351" spans="1:8" s="40" customFormat="1" x14ac:dyDescent="0.2">
      <c r="A351" s="36"/>
      <c r="B351" s="37" t="s">
        <v>330</v>
      </c>
      <c r="C351" s="38">
        <v>1</v>
      </c>
      <c r="D351" s="38">
        <v>4</v>
      </c>
      <c r="E351" s="39">
        <f t="shared" si="47"/>
        <v>5.3475935828877007E-4</v>
      </c>
      <c r="F351" s="39">
        <f t="shared" si="48"/>
        <v>1.9930244145490781E-3</v>
      </c>
      <c r="G351" s="39">
        <f t="shared" si="50"/>
        <v>3</v>
      </c>
      <c r="H351" s="39">
        <f t="shared" si="49"/>
        <v>1.6042780748663102E-3</v>
      </c>
    </row>
    <row r="352" spans="1:8" s="40" customFormat="1" x14ac:dyDescent="0.2">
      <c r="A352" s="36"/>
      <c r="B352" s="37" t="s">
        <v>331</v>
      </c>
      <c r="C352" s="38">
        <v>5</v>
      </c>
      <c r="D352" s="38">
        <v>0</v>
      </c>
      <c r="E352" s="39">
        <f t="shared" si="47"/>
        <v>2.6737967914438501E-3</v>
      </c>
      <c r="F352" s="39" t="str">
        <f t="shared" si="48"/>
        <v/>
      </c>
      <c r="G352" s="39">
        <f t="shared" si="50"/>
        <v>-1</v>
      </c>
      <c r="H352" s="39">
        <f t="shared" si="49"/>
        <v>-2.6737967914438501E-3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9</v>
      </c>
      <c r="D355" s="38">
        <v>27</v>
      </c>
      <c r="E355" s="39">
        <f t="shared" si="47"/>
        <v>4.8128342245989308E-3</v>
      </c>
      <c r="F355" s="39">
        <f t="shared" si="48"/>
        <v>1.3452914798206279E-2</v>
      </c>
      <c r="G355" s="39">
        <f t="shared" si="50"/>
        <v>2</v>
      </c>
      <c r="H355" s="39">
        <f t="shared" si="49"/>
        <v>9.6256684491978616E-3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1</v>
      </c>
      <c r="D358" s="38">
        <v>4</v>
      </c>
      <c r="E358" s="39">
        <f t="shared" si="47"/>
        <v>5.3475935828877007E-4</v>
      </c>
      <c r="F358" s="39">
        <f t="shared" si="48"/>
        <v>1.9930244145490781E-3</v>
      </c>
      <c r="G358" s="39">
        <f t="shared" si="50"/>
        <v>3</v>
      </c>
      <c r="H358" s="39">
        <f t="shared" si="49"/>
        <v>1.6042780748663102E-3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29</v>
      </c>
      <c r="D361" s="38">
        <v>50</v>
      </c>
      <c r="E361" s="39">
        <f t="shared" si="47"/>
        <v>1.5508021390374332E-2</v>
      </c>
      <c r="F361" s="39">
        <f t="shared" si="48"/>
        <v>2.4912805181863479E-2</v>
      </c>
      <c r="G361" s="39">
        <f t="shared" si="50"/>
        <v>0.72413793103448276</v>
      </c>
      <c r="H361" s="39">
        <f t="shared" si="49"/>
        <v>1.1229946524064172E-2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7</v>
      </c>
      <c r="E362" s="39" t="str">
        <f t="shared" si="47"/>
        <v/>
      </c>
      <c r="F362" s="39">
        <f t="shared" si="48"/>
        <v>3.4877927254608871E-3</v>
      </c>
      <c r="G362" s="39">
        <f t="shared" si="50"/>
        <v>1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3</v>
      </c>
      <c r="D364" s="38">
        <v>2</v>
      </c>
      <c r="E364" s="39">
        <f t="shared" si="47"/>
        <v>1.6042780748663102E-3</v>
      </c>
      <c r="F364" s="39">
        <f t="shared" si="48"/>
        <v>9.9651220727453907E-4</v>
      </c>
      <c r="G364" s="39">
        <f t="shared" si="50"/>
        <v>-0.33333333333333331</v>
      </c>
      <c r="H364" s="39">
        <f t="shared" si="49"/>
        <v>-5.3475935828877007E-4</v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4</v>
      </c>
      <c r="E365" s="39" t="str">
        <f t="shared" si="47"/>
        <v/>
      </c>
      <c r="F365" s="39">
        <f t="shared" si="48"/>
        <v>1.9930244145490781E-3</v>
      </c>
      <c r="G365" s="39">
        <f t="shared" si="50"/>
        <v>1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7</v>
      </c>
      <c r="D369" s="38">
        <v>6</v>
      </c>
      <c r="E369" s="39">
        <f t="shared" si="47"/>
        <v>3.7433155080213902E-3</v>
      </c>
      <c r="F369" s="39">
        <f t="shared" si="48"/>
        <v>2.9895366218236174E-3</v>
      </c>
      <c r="G369" s="39">
        <f t="shared" si="50"/>
        <v>-0.14285714285714285</v>
      </c>
      <c r="H369" s="39">
        <f t="shared" si="49"/>
        <v>-5.3475935828876996E-4</v>
      </c>
    </row>
    <row r="370" spans="1:8" s="40" customFormat="1" x14ac:dyDescent="0.2">
      <c r="A370" s="36"/>
      <c r="B370" s="37" t="s">
        <v>349</v>
      </c>
      <c r="C370" s="38">
        <v>128</v>
      </c>
      <c r="D370" s="38">
        <v>0</v>
      </c>
      <c r="E370" s="39">
        <f t="shared" si="47"/>
        <v>6.8449197860962568E-2</v>
      </c>
      <c r="F370" s="39" t="str">
        <f t="shared" si="48"/>
        <v/>
      </c>
      <c r="G370" s="39">
        <f t="shared" si="50"/>
        <v>-1</v>
      </c>
      <c r="H370" s="39">
        <f t="shared" si="49"/>
        <v>-6.8449197860962568E-2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2</v>
      </c>
      <c r="D372" s="38">
        <v>166</v>
      </c>
      <c r="E372" s="39">
        <f t="shared" si="47"/>
        <v>1.0695187165775401E-3</v>
      </c>
      <c r="F372" s="39">
        <f t="shared" si="48"/>
        <v>8.2710513203786751E-2</v>
      </c>
      <c r="G372" s="39">
        <f t="shared" si="50"/>
        <v>82</v>
      </c>
      <c r="H372" s="39">
        <f t="shared" si="49"/>
        <v>8.7700534759358295E-2</v>
      </c>
    </row>
    <row r="373" spans="1:8" s="40" customFormat="1" x14ac:dyDescent="0.2">
      <c r="A373" s="36"/>
      <c r="B373" s="37" t="s">
        <v>352</v>
      </c>
      <c r="C373" s="38">
        <v>30</v>
      </c>
      <c r="D373" s="38">
        <v>46</v>
      </c>
      <c r="E373" s="39">
        <f t="shared" si="47"/>
        <v>1.6042780748663103E-2</v>
      </c>
      <c r="F373" s="39">
        <f t="shared" si="48"/>
        <v>2.29197807673144E-2</v>
      </c>
      <c r="G373" s="39">
        <f t="shared" si="50"/>
        <v>0.53333333333333333</v>
      </c>
      <c r="H373" s="39">
        <f t="shared" si="49"/>
        <v>8.5561497326203211E-3</v>
      </c>
    </row>
    <row r="374" spans="1:8" s="40" customFormat="1" x14ac:dyDescent="0.2">
      <c r="A374" s="36"/>
      <c r="B374" s="37" t="s">
        <v>353</v>
      </c>
      <c r="C374" s="38">
        <v>130</v>
      </c>
      <c r="D374" s="38">
        <v>1</v>
      </c>
      <c r="E374" s="39">
        <f t="shared" si="47"/>
        <v>6.9518716577540107E-2</v>
      </c>
      <c r="F374" s="39">
        <f t="shared" si="48"/>
        <v>4.9825610363726954E-4</v>
      </c>
      <c r="G374" s="39">
        <f t="shared" si="50"/>
        <v>-0.99230769230769234</v>
      </c>
      <c r="H374" s="39">
        <f t="shared" si="49"/>
        <v>-6.8983957219251338E-2</v>
      </c>
    </row>
    <row r="375" spans="1:8" s="40" customFormat="1" x14ac:dyDescent="0.2">
      <c r="A375" s="36"/>
      <c r="B375" s="37" t="s">
        <v>354</v>
      </c>
      <c r="C375" s="38">
        <v>1</v>
      </c>
      <c r="D375" s="38">
        <v>0</v>
      </c>
      <c r="E375" s="39">
        <f t="shared" si="47"/>
        <v>5.3475935828877007E-4</v>
      </c>
      <c r="F375" s="39" t="str">
        <f t="shared" si="48"/>
        <v/>
      </c>
      <c r="G375" s="39">
        <f t="shared" si="50"/>
        <v>-1</v>
      </c>
      <c r="H375" s="39">
        <f t="shared" si="49"/>
        <v>-5.3475935828877007E-4</v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1</v>
      </c>
      <c r="E378" s="39" t="str">
        <f t="shared" si="47"/>
        <v/>
      </c>
      <c r="F378" s="39">
        <f t="shared" si="48"/>
        <v>4.9825610363726954E-4</v>
      </c>
      <c r="G378" s="39">
        <f t="shared" si="50"/>
        <v>1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1</v>
      </c>
      <c r="D379" s="38">
        <v>6</v>
      </c>
      <c r="E379" s="39">
        <f t="shared" si="47"/>
        <v>5.3475935828877007E-4</v>
      </c>
      <c r="F379" s="39">
        <f t="shared" si="48"/>
        <v>2.9895366218236174E-3</v>
      </c>
      <c r="G379" s="39">
        <f t="shared" si="50"/>
        <v>5</v>
      </c>
      <c r="H379" s="39">
        <f t="shared" si="49"/>
        <v>2.6737967914438505E-3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2</v>
      </c>
      <c r="E380" s="39" t="str">
        <f t="shared" si="47"/>
        <v/>
      </c>
      <c r="F380" s="39">
        <f t="shared" si="48"/>
        <v>9.9651220727453907E-4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</v>
      </c>
      <c r="D383" s="38">
        <v>27</v>
      </c>
      <c r="E383" s="39">
        <f t="shared" si="47"/>
        <v>1.0695187165775401E-3</v>
      </c>
      <c r="F383" s="39">
        <f t="shared" si="48"/>
        <v>1.3452914798206279E-2</v>
      </c>
      <c r="G383" s="39">
        <f t="shared" si="50"/>
        <v>12.5</v>
      </c>
      <c r="H383" s="39">
        <f t="shared" si="49"/>
        <v>1.3368983957219251E-2</v>
      </c>
    </row>
    <row r="384" spans="1:8" s="40" customFormat="1" x14ac:dyDescent="0.2">
      <c r="A384" s="36"/>
      <c r="B384" s="37" t="s">
        <v>363</v>
      </c>
      <c r="C384" s="38">
        <v>18</v>
      </c>
      <c r="D384" s="38">
        <v>54</v>
      </c>
      <c r="E384" s="39">
        <f t="shared" si="47"/>
        <v>9.6256684491978616E-3</v>
      </c>
      <c r="F384" s="39">
        <f t="shared" si="48"/>
        <v>2.6905829596412557E-2</v>
      </c>
      <c r="G384" s="39">
        <f t="shared" si="50"/>
        <v>2</v>
      </c>
      <c r="H384" s="39">
        <f t="shared" si="49"/>
        <v>1.9251336898395723E-2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2</v>
      </c>
      <c r="D387" s="38">
        <v>1</v>
      </c>
      <c r="E387" s="39">
        <f t="shared" si="47"/>
        <v>1.0695187165775401E-3</v>
      </c>
      <c r="F387" s="39">
        <f t="shared" si="48"/>
        <v>4.9825610363726954E-4</v>
      </c>
      <c r="G387" s="39">
        <f t="shared" si="50"/>
        <v>-0.5</v>
      </c>
      <c r="H387" s="39">
        <f t="shared" si="49"/>
        <v>-5.3475935828877007E-4</v>
      </c>
    </row>
    <row r="388" spans="1:8" s="40" customFormat="1" x14ac:dyDescent="0.2">
      <c r="A388" s="36"/>
      <c r="B388" s="37" t="s">
        <v>367</v>
      </c>
      <c r="C388" s="38">
        <v>7</v>
      </c>
      <c r="D388" s="38">
        <v>6</v>
      </c>
      <c r="E388" s="39">
        <f t="shared" si="47"/>
        <v>3.7433155080213902E-3</v>
      </c>
      <c r="F388" s="39">
        <f t="shared" si="48"/>
        <v>2.9895366218236174E-3</v>
      </c>
      <c r="G388" s="39">
        <f t="shared" si="50"/>
        <v>-0.14285714285714285</v>
      </c>
      <c r="H388" s="39">
        <f t="shared" si="49"/>
        <v>-5.3475935828876996E-4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80</v>
      </c>
      <c r="D391" s="38">
        <v>12</v>
      </c>
      <c r="E391" s="39">
        <f t="shared" si="47"/>
        <v>4.2780748663101602E-2</v>
      </c>
      <c r="F391" s="39">
        <f t="shared" si="48"/>
        <v>5.9790732436472349E-3</v>
      </c>
      <c r="G391" s="39">
        <f t="shared" si="50"/>
        <v>-0.85</v>
      </c>
      <c r="H391" s="39">
        <f t="shared" si="49"/>
        <v>-3.6363636363636362E-2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200</v>
      </c>
      <c r="D395" s="38">
        <v>344</v>
      </c>
      <c r="E395" s="39">
        <f t="shared" si="47"/>
        <v>0.10695187165775401</v>
      </c>
      <c r="F395" s="39">
        <f t="shared" si="48"/>
        <v>0.17140009965122072</v>
      </c>
      <c r="G395" s="39">
        <f t="shared" si="50"/>
        <v>0.72</v>
      </c>
      <c r="H395" s="39">
        <f t="shared" si="49"/>
        <v>7.7005347593582879E-2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</v>
      </c>
      <c r="D397" s="38">
        <v>63</v>
      </c>
      <c r="E397" s="39">
        <f t="shared" si="47"/>
        <v>1.0695187165775401E-3</v>
      </c>
      <c r="F397" s="39">
        <f t="shared" si="48"/>
        <v>3.1390134529147982E-2</v>
      </c>
      <c r="G397" s="39">
        <f t="shared" si="50"/>
        <v>30.5</v>
      </c>
      <c r="H397" s="39">
        <f t="shared" si="49"/>
        <v>3.2620320855614976E-2</v>
      </c>
    </row>
    <row r="398" spans="1:8" s="40" customFormat="1" x14ac:dyDescent="0.2">
      <c r="A398" s="36"/>
      <c r="B398" s="37" t="s">
        <v>377</v>
      </c>
      <c r="C398" s="38">
        <v>41</v>
      </c>
      <c r="D398" s="38">
        <v>245</v>
      </c>
      <c r="E398" s="39">
        <f t="shared" si="47"/>
        <v>2.1925133689839574E-2</v>
      </c>
      <c r="F398" s="39">
        <f t="shared" si="48"/>
        <v>0.12207274539113104</v>
      </c>
      <c r="G398" s="39">
        <f t="shared" si="50"/>
        <v>4.975609756097561</v>
      </c>
      <c r="H398" s="39">
        <f t="shared" si="49"/>
        <v>0.1090909090909091</v>
      </c>
    </row>
    <row r="399" spans="1:8" s="40" customFormat="1" x14ac:dyDescent="0.2">
      <c r="A399" s="36"/>
      <c r="B399" s="37" t="s">
        <v>378</v>
      </c>
      <c r="C399" s="38">
        <v>2</v>
      </c>
      <c r="D399" s="38">
        <v>6</v>
      </c>
      <c r="E399" s="39">
        <f t="shared" si="47"/>
        <v>1.0695187165775401E-3</v>
      </c>
      <c r="F399" s="39">
        <f t="shared" si="48"/>
        <v>2.9895366218236174E-3</v>
      </c>
      <c r="G399" s="39">
        <f t="shared" si="50"/>
        <v>2</v>
      </c>
      <c r="H399" s="39">
        <f t="shared" si="49"/>
        <v>2.1390374331550803E-3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1</v>
      </c>
      <c r="D402" s="38">
        <v>0</v>
      </c>
      <c r="E402" s="39">
        <f t="shared" si="47"/>
        <v>5.3475935828877007E-4</v>
      </c>
      <c r="F402" s="39" t="str">
        <f t="shared" si="48"/>
        <v/>
      </c>
      <c r="G402" s="39">
        <f t="shared" si="50"/>
        <v>-1</v>
      </c>
      <c r="H402" s="39">
        <f t="shared" si="49"/>
        <v>-5.3475935828877007E-4</v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1</v>
      </c>
      <c r="E403" s="39" t="str">
        <f t="shared" si="47"/>
        <v/>
      </c>
      <c r="F403" s="39">
        <f t="shared" si="48"/>
        <v>4.9825610363726954E-4</v>
      </c>
      <c r="G403" s="39">
        <f t="shared" si="50"/>
        <v>1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4</v>
      </c>
      <c r="E405" s="39" t="str">
        <f t="shared" si="47"/>
        <v/>
      </c>
      <c r="F405" s="39">
        <f t="shared" si="48"/>
        <v>1.9930244145490781E-3</v>
      </c>
      <c r="G405" s="39">
        <f t="shared" si="50"/>
        <v>1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5</v>
      </c>
      <c r="D408" s="38">
        <v>2</v>
      </c>
      <c r="E408" s="39">
        <f t="shared" si="47"/>
        <v>2.6737967914438501E-3</v>
      </c>
      <c r="F408" s="39">
        <f t="shared" si="48"/>
        <v>9.9651220727453907E-4</v>
      </c>
      <c r="G408" s="39">
        <f t="shared" si="50"/>
        <v>-0.6</v>
      </c>
      <c r="H408" s="39">
        <f t="shared" si="49"/>
        <v>-1.60427807486631E-3</v>
      </c>
    </row>
    <row r="409" spans="1:8" s="40" customFormat="1" x14ac:dyDescent="0.2">
      <c r="A409" s="36"/>
      <c r="B409" s="37" t="s">
        <v>388</v>
      </c>
      <c r="C409" s="38">
        <v>3</v>
      </c>
      <c r="D409" s="38">
        <v>8</v>
      </c>
      <c r="E409" s="39">
        <f t="shared" si="47"/>
        <v>1.6042780748663102E-3</v>
      </c>
      <c r="F409" s="39">
        <f t="shared" si="48"/>
        <v>3.9860488290981563E-3</v>
      </c>
      <c r="G409" s="39">
        <f t="shared" si="50"/>
        <v>1.6666666666666667</v>
      </c>
      <c r="H409" s="39">
        <f t="shared" si="49"/>
        <v>2.6737967914438505E-3</v>
      </c>
    </row>
    <row r="410" spans="1:8" s="40" customFormat="1" x14ac:dyDescent="0.2">
      <c r="A410" s="36"/>
      <c r="B410" s="37" t="s">
        <v>389</v>
      </c>
      <c r="C410" s="38">
        <v>29</v>
      </c>
      <c r="D410" s="38">
        <v>6</v>
      </c>
      <c r="E410" s="39">
        <f t="shared" si="47"/>
        <v>1.5508021390374332E-2</v>
      </c>
      <c r="F410" s="39">
        <f t="shared" si="48"/>
        <v>2.9895366218236174E-3</v>
      </c>
      <c r="G410" s="39">
        <f t="shared" si="50"/>
        <v>-0.7931034482758621</v>
      </c>
      <c r="H410" s="39">
        <f t="shared" si="49"/>
        <v>-1.2299465240641712E-2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6</v>
      </c>
      <c r="D412" s="38">
        <v>12</v>
      </c>
      <c r="E412" s="39">
        <f t="shared" si="47"/>
        <v>3.2085561497326204E-3</v>
      </c>
      <c r="F412" s="39">
        <f t="shared" si="48"/>
        <v>5.9790732436472349E-3</v>
      </c>
      <c r="G412" s="39">
        <f t="shared" si="50"/>
        <v>1</v>
      </c>
      <c r="H412" s="39">
        <f t="shared" si="49"/>
        <v>3.2085561497326204E-3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1</v>
      </c>
      <c r="D415" s="38">
        <v>0</v>
      </c>
      <c r="E415" s="39">
        <f t="shared" si="51"/>
        <v>5.3475935828877007E-4</v>
      </c>
      <c r="F415" s="39" t="str">
        <f t="shared" si="52"/>
        <v/>
      </c>
      <c r="G415" s="39">
        <f t="shared" si="54"/>
        <v>-1</v>
      </c>
      <c r="H415" s="39">
        <f t="shared" si="53"/>
        <v>-5.3475935828877007E-4</v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57</v>
      </c>
      <c r="D420" s="38">
        <v>76</v>
      </c>
      <c r="E420" s="39">
        <f t="shared" si="51"/>
        <v>3.0481283422459891E-2</v>
      </c>
      <c r="F420" s="39">
        <f t="shared" si="52"/>
        <v>3.7867463876432486E-2</v>
      </c>
      <c r="G420" s="39">
        <f t="shared" si="54"/>
        <v>0.33333333333333331</v>
      </c>
      <c r="H420" s="39">
        <f t="shared" si="53"/>
        <v>1.0160427807486629E-2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1</v>
      </c>
      <c r="E423" s="39" t="str">
        <f t="shared" si="51"/>
        <v/>
      </c>
      <c r="F423" s="39">
        <f t="shared" si="52"/>
        <v>4.9825610363726954E-4</v>
      </c>
      <c r="G423" s="39">
        <f t="shared" si="54"/>
        <v>1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1</v>
      </c>
      <c r="E424" s="39" t="str">
        <f t="shared" si="51"/>
        <v/>
      </c>
      <c r="F424" s="39">
        <f t="shared" si="52"/>
        <v>4.9825610363726954E-4</v>
      </c>
      <c r="G424" s="39">
        <f t="shared" si="54"/>
        <v>1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1</v>
      </c>
      <c r="E425" s="39" t="str">
        <f t="shared" si="51"/>
        <v/>
      </c>
      <c r="F425" s="39">
        <f t="shared" si="52"/>
        <v>4.9825610363726954E-4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1</v>
      </c>
      <c r="E429" s="39" t="str">
        <f t="shared" si="51"/>
        <v/>
      </c>
      <c r="F429" s="39">
        <f t="shared" si="52"/>
        <v>4.9825610363726954E-4</v>
      </c>
      <c r="G429" s="39">
        <f t="shared" si="54"/>
        <v>1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2</v>
      </c>
      <c r="D431" s="38">
        <v>0</v>
      </c>
      <c r="E431" s="39">
        <f t="shared" si="51"/>
        <v>1.0695187165775401E-3</v>
      </c>
      <c r="F431" s="39" t="str">
        <f t="shared" si="52"/>
        <v/>
      </c>
      <c r="G431" s="39">
        <f t="shared" si="54"/>
        <v>-1</v>
      </c>
      <c r="H431" s="39">
        <f t="shared" si="53"/>
        <v>-1.0695187165775401E-3</v>
      </c>
    </row>
    <row r="432" spans="1:8" s="40" customFormat="1" ht="25.5" x14ac:dyDescent="0.2">
      <c r="A432" s="36"/>
      <c r="B432" s="37" t="s">
        <v>411</v>
      </c>
      <c r="C432" s="38">
        <v>282</v>
      </c>
      <c r="D432" s="38">
        <v>72</v>
      </c>
      <c r="E432" s="39">
        <f t="shared" si="51"/>
        <v>0.15080213903743314</v>
      </c>
      <c r="F432" s="39">
        <f t="shared" si="52"/>
        <v>3.5874439461883408E-2</v>
      </c>
      <c r="G432" s="39">
        <f t="shared" si="54"/>
        <v>-0.74468085106382975</v>
      </c>
      <c r="H432" s="39">
        <f t="shared" si="53"/>
        <v>-0.1122994652406417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49</v>
      </c>
      <c r="D434" s="38">
        <v>15</v>
      </c>
      <c r="E434" s="39">
        <f t="shared" si="51"/>
        <v>2.6203208556149733E-2</v>
      </c>
      <c r="F434" s="39">
        <f t="shared" si="52"/>
        <v>7.4738415545590429E-3</v>
      </c>
      <c r="G434" s="39">
        <f t="shared" si="54"/>
        <v>-0.69387755102040816</v>
      </c>
      <c r="H434" s="39">
        <f t="shared" si="53"/>
        <v>-1.8181818181818181E-2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2</v>
      </c>
      <c r="D436" s="38">
        <v>12</v>
      </c>
      <c r="E436" s="39">
        <f t="shared" si="51"/>
        <v>1.0695187165775401E-3</v>
      </c>
      <c r="F436" s="39">
        <f t="shared" si="52"/>
        <v>5.9790732436472349E-3</v>
      </c>
      <c r="G436" s="39">
        <f t="shared" si="54"/>
        <v>5</v>
      </c>
      <c r="H436" s="39">
        <f t="shared" si="53"/>
        <v>5.3475935828877011E-3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7</v>
      </c>
      <c r="E437" s="39" t="str">
        <f t="shared" si="51"/>
        <v/>
      </c>
      <c r="F437" s="39">
        <f t="shared" si="52"/>
        <v>3.4877927254608871E-3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5</v>
      </c>
      <c r="E438" s="39" t="str">
        <f t="shared" si="51"/>
        <v/>
      </c>
      <c r="F438" s="39">
        <f t="shared" si="52"/>
        <v>2.4912805181863478E-3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52</v>
      </c>
      <c r="E439" s="39" t="str">
        <f t="shared" si="51"/>
        <v/>
      </c>
      <c r="F439" s="39">
        <f t="shared" si="52"/>
        <v>2.5909317389138018E-2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3</v>
      </c>
      <c r="E440" s="39" t="str">
        <f t="shared" si="51"/>
        <v/>
      </c>
      <c r="F440" s="39">
        <f t="shared" si="52"/>
        <v>1.4947683109118087E-3</v>
      </c>
      <c r="G440" s="39">
        <f t="shared" si="54"/>
        <v>1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12</v>
      </c>
      <c r="D441" s="38">
        <v>30</v>
      </c>
      <c r="E441" s="39">
        <f t="shared" si="51"/>
        <v>6.4171122994652408E-3</v>
      </c>
      <c r="F441" s="39">
        <f t="shared" si="52"/>
        <v>1.4947683109118086E-2</v>
      </c>
      <c r="G441" s="39">
        <f t="shared" si="54"/>
        <v>1.5</v>
      </c>
      <c r="H441" s="39">
        <f t="shared" si="53"/>
        <v>9.6256684491978616E-3</v>
      </c>
    </row>
    <row r="442" spans="1:8" s="40" customFormat="1" x14ac:dyDescent="0.2">
      <c r="A442" s="36"/>
      <c r="B442" s="37" t="s">
        <v>421</v>
      </c>
      <c r="C442" s="38">
        <v>27</v>
      </c>
      <c r="D442" s="38">
        <v>0</v>
      </c>
      <c r="E442" s="39">
        <f t="shared" si="51"/>
        <v>1.4438502673796792E-2</v>
      </c>
      <c r="F442" s="39" t="str">
        <f t="shared" si="52"/>
        <v/>
      </c>
      <c r="G442" s="39">
        <f t="shared" si="54"/>
        <v>-1</v>
      </c>
      <c r="H442" s="39">
        <f t="shared" si="53"/>
        <v>-1.4438502673796792E-2</v>
      </c>
    </row>
    <row r="443" spans="1:8" s="40" customFormat="1" x14ac:dyDescent="0.2">
      <c r="A443" s="36"/>
      <c r="B443" s="37" t="s">
        <v>422</v>
      </c>
      <c r="C443" s="38">
        <v>44</v>
      </c>
      <c r="D443" s="38">
        <v>7</v>
      </c>
      <c r="E443" s="39">
        <f t="shared" si="51"/>
        <v>2.3529411764705882E-2</v>
      </c>
      <c r="F443" s="39">
        <f t="shared" si="52"/>
        <v>3.4877927254608871E-3</v>
      </c>
      <c r="G443" s="39">
        <f t="shared" si="54"/>
        <v>-0.84090909090909094</v>
      </c>
      <c r="H443" s="39">
        <f t="shared" si="53"/>
        <v>-1.9786096256684493E-2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40</v>
      </c>
      <c r="D445" s="38">
        <v>7</v>
      </c>
      <c r="E445" s="39">
        <f t="shared" si="51"/>
        <v>2.1390374331550801E-2</v>
      </c>
      <c r="F445" s="39">
        <f t="shared" si="52"/>
        <v>3.4877927254608871E-3</v>
      </c>
      <c r="G445" s="39">
        <f t="shared" si="54"/>
        <v>-0.82499999999999996</v>
      </c>
      <c r="H445" s="39">
        <f t="shared" si="53"/>
        <v>-1.7647058823529412E-2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9</v>
      </c>
      <c r="D453" s="38">
        <v>8</v>
      </c>
      <c r="E453" s="39">
        <f t="shared" si="51"/>
        <v>4.8128342245989308E-3</v>
      </c>
      <c r="F453" s="39">
        <f t="shared" si="52"/>
        <v>3.9860488290981563E-3</v>
      </c>
      <c r="G453" s="39">
        <f t="shared" si="54"/>
        <v>-0.1111111111111111</v>
      </c>
      <c r="H453" s="39">
        <f t="shared" si="53"/>
        <v>-5.3475935828877007E-4</v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2</v>
      </c>
      <c r="E455" s="39">
        <f t="shared" si="51"/>
        <v>3.7433155080213902E-3</v>
      </c>
      <c r="F455" s="39">
        <f t="shared" si="52"/>
        <v>9.9651220727453907E-4</v>
      </c>
      <c r="G455" s="39">
        <f t="shared" si="54"/>
        <v>-0.7142857142857143</v>
      </c>
      <c r="H455" s="39">
        <f t="shared" si="53"/>
        <v>-2.6737967914438501E-3</v>
      </c>
    </row>
    <row r="456" spans="1:8" s="40" customFormat="1" x14ac:dyDescent="0.2">
      <c r="A456" s="36"/>
      <c r="B456" s="37" t="s">
        <v>435</v>
      </c>
      <c r="C456" s="38">
        <v>9</v>
      </c>
      <c r="D456" s="38">
        <v>11</v>
      </c>
      <c r="E456" s="39">
        <f t="shared" si="51"/>
        <v>4.8128342245989308E-3</v>
      </c>
      <c r="F456" s="39">
        <f t="shared" si="52"/>
        <v>5.4808171400099652E-3</v>
      </c>
      <c r="G456" s="39">
        <f t="shared" si="54"/>
        <v>0.22222222222222221</v>
      </c>
      <c r="H456" s="39">
        <f t="shared" si="53"/>
        <v>1.0695187165775401E-3</v>
      </c>
    </row>
    <row r="457" spans="1:8" s="40" customFormat="1" x14ac:dyDescent="0.2">
      <c r="A457" s="36"/>
      <c r="B457" s="37" t="s">
        <v>436</v>
      </c>
      <c r="C457" s="38">
        <v>4</v>
      </c>
      <c r="D457" s="38">
        <v>13</v>
      </c>
      <c r="E457" s="39">
        <f t="shared" si="51"/>
        <v>2.1390374331550803E-3</v>
      </c>
      <c r="F457" s="39">
        <f t="shared" si="52"/>
        <v>6.4773293472845045E-3</v>
      </c>
      <c r="G457" s="39">
        <f t="shared" si="54"/>
        <v>2.25</v>
      </c>
      <c r="H457" s="39">
        <f t="shared" si="53"/>
        <v>4.8128342245989308E-3</v>
      </c>
    </row>
    <row r="458" spans="1:8" s="40" customFormat="1" ht="25.5" x14ac:dyDescent="0.2">
      <c r="A458" s="36"/>
      <c r="B458" s="37" t="s">
        <v>437</v>
      </c>
      <c r="C458" s="38">
        <v>3</v>
      </c>
      <c r="D458" s="38">
        <v>2</v>
      </c>
      <c r="E458" s="39">
        <f t="shared" si="51"/>
        <v>1.6042780748663102E-3</v>
      </c>
      <c r="F458" s="39">
        <f t="shared" si="52"/>
        <v>9.9651220727453907E-4</v>
      </c>
      <c r="G458" s="39">
        <f t="shared" si="54"/>
        <v>-0.33333333333333331</v>
      </c>
      <c r="H458" s="39">
        <f t="shared" si="53"/>
        <v>-5.3475935828877007E-4</v>
      </c>
    </row>
    <row r="459" spans="1:8" s="40" customFormat="1" ht="25.5" x14ac:dyDescent="0.2">
      <c r="A459" s="36"/>
      <c r="B459" s="37" t="s">
        <v>438</v>
      </c>
      <c r="C459" s="38">
        <v>7</v>
      </c>
      <c r="D459" s="38">
        <v>0</v>
      </c>
      <c r="E459" s="39">
        <f t="shared" si="51"/>
        <v>3.7433155080213902E-3</v>
      </c>
      <c r="F459" s="39" t="str">
        <f t="shared" si="52"/>
        <v/>
      </c>
      <c r="G459" s="39">
        <f t="shared" si="54"/>
        <v>-1</v>
      </c>
      <c r="H459" s="39">
        <f t="shared" si="53"/>
        <v>-3.7433155080213902E-3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40</v>
      </c>
      <c r="D461" s="38">
        <v>0</v>
      </c>
      <c r="E461" s="39">
        <f t="shared" si="51"/>
        <v>2.1390374331550801E-2</v>
      </c>
      <c r="F461" s="39" t="str">
        <f t="shared" si="52"/>
        <v/>
      </c>
      <c r="G461" s="39">
        <f t="shared" si="54"/>
        <v>-1</v>
      </c>
      <c r="H461" s="39">
        <f t="shared" si="53"/>
        <v>-2.1390374331550801E-2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1</v>
      </c>
      <c r="D464" s="38">
        <v>0</v>
      </c>
      <c r="E464" s="39">
        <f t="shared" si="51"/>
        <v>5.3475935828877007E-4</v>
      </c>
      <c r="F464" s="39" t="str">
        <f t="shared" si="52"/>
        <v/>
      </c>
      <c r="G464" s="39">
        <f t="shared" si="54"/>
        <v>-1</v>
      </c>
      <c r="H464" s="39">
        <f t="shared" si="53"/>
        <v>-5.3475935828877007E-4</v>
      </c>
    </row>
    <row r="465" spans="1:8" s="40" customFormat="1" x14ac:dyDescent="0.2">
      <c r="A465" s="36"/>
      <c r="B465" s="37" t="s">
        <v>444</v>
      </c>
      <c r="C465" s="38">
        <v>15</v>
      </c>
      <c r="D465" s="38">
        <v>21</v>
      </c>
      <c r="E465" s="39">
        <f t="shared" si="51"/>
        <v>8.0213903743315516E-3</v>
      </c>
      <c r="F465" s="39">
        <f t="shared" si="52"/>
        <v>1.0463378176382661E-2</v>
      </c>
      <c r="G465" s="39">
        <f t="shared" si="54"/>
        <v>0.4</v>
      </c>
      <c r="H465" s="39">
        <f t="shared" si="53"/>
        <v>3.2085561497326208E-3</v>
      </c>
    </row>
    <row r="466" spans="1:8" s="40" customFormat="1" x14ac:dyDescent="0.2">
      <c r="A466" s="36"/>
      <c r="B466" s="37" t="s">
        <v>445</v>
      </c>
      <c r="C466" s="38">
        <v>11</v>
      </c>
      <c r="D466" s="38">
        <v>5</v>
      </c>
      <c r="E466" s="39">
        <f t="shared" si="51"/>
        <v>5.8823529411764705E-3</v>
      </c>
      <c r="F466" s="39">
        <f t="shared" si="52"/>
        <v>2.4912805181863478E-3</v>
      </c>
      <c r="G466" s="39">
        <f t="shared" si="54"/>
        <v>-0.54545454545454541</v>
      </c>
      <c r="H466" s="39">
        <f t="shared" si="53"/>
        <v>-3.20855614973262E-3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8</v>
      </c>
      <c r="D468" s="38">
        <v>10</v>
      </c>
      <c r="E468" s="39">
        <f t="shared" si="51"/>
        <v>4.2780748663101605E-3</v>
      </c>
      <c r="F468" s="39">
        <f t="shared" si="52"/>
        <v>4.9825610363726956E-3</v>
      </c>
      <c r="G468" s="39">
        <f t="shared" si="54"/>
        <v>0.25</v>
      </c>
      <c r="H468" s="39">
        <f t="shared" si="53"/>
        <v>1.0695187165775401E-3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11</v>
      </c>
      <c r="E469" s="39" t="str">
        <f t="shared" si="51"/>
        <v/>
      </c>
      <c r="F469" s="39">
        <f t="shared" si="52"/>
        <v>5.4808171400099652E-3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44</v>
      </c>
      <c r="D471" s="38">
        <v>87</v>
      </c>
      <c r="E471" s="39">
        <f t="shared" si="51"/>
        <v>2.3529411764705882E-2</v>
      </c>
      <c r="F471" s="39">
        <f t="shared" si="52"/>
        <v>4.3348281016442454E-2</v>
      </c>
      <c r="G471" s="39">
        <f t="shared" si="54"/>
        <v>0.97727272727272729</v>
      </c>
      <c r="H471" s="39">
        <f t="shared" si="53"/>
        <v>2.2994652406417113E-2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2</v>
      </c>
      <c r="E475" s="39" t="str">
        <f t="shared" si="51"/>
        <v/>
      </c>
      <c r="F475" s="39">
        <f t="shared" si="52"/>
        <v>9.9651220727453907E-4</v>
      </c>
      <c r="G475" s="39">
        <f t="shared" si="54"/>
        <v>1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2</v>
      </c>
      <c r="D476" s="38">
        <v>0</v>
      </c>
      <c r="E476" s="39">
        <f t="shared" si="51"/>
        <v>1.0695187165775401E-3</v>
      </c>
      <c r="F476" s="39" t="str">
        <f t="shared" si="52"/>
        <v/>
      </c>
      <c r="G476" s="39">
        <f t="shared" si="54"/>
        <v>-1</v>
      </c>
      <c r="H476" s="39">
        <f t="shared" si="53"/>
        <v>-1.0695187165775401E-3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6</v>
      </c>
      <c r="D479" s="38">
        <v>3</v>
      </c>
      <c r="E479" s="39">
        <f t="shared" si="55"/>
        <v>3.2085561497326204E-3</v>
      </c>
      <c r="F479" s="39">
        <f t="shared" si="56"/>
        <v>1.4947683109118087E-3</v>
      </c>
      <c r="G479" s="39">
        <f t="shared" si="58"/>
        <v>-0.5</v>
      </c>
      <c r="H479" s="39">
        <f t="shared" si="57"/>
        <v>-1.6042780748663102E-3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6</v>
      </c>
      <c r="D481" s="38">
        <v>53</v>
      </c>
      <c r="E481" s="39">
        <f t="shared" si="55"/>
        <v>3.2085561497326204E-3</v>
      </c>
      <c r="F481" s="39">
        <f t="shared" si="56"/>
        <v>2.6407573492775286E-2</v>
      </c>
      <c r="G481" s="39">
        <f t="shared" si="58"/>
        <v>7.833333333333333</v>
      </c>
      <c r="H481" s="39">
        <f t="shared" si="57"/>
        <v>2.5133689839572194E-2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2</v>
      </c>
      <c r="D483" s="38">
        <v>10</v>
      </c>
      <c r="E483" s="39">
        <f t="shared" si="55"/>
        <v>1.0695187165775401E-3</v>
      </c>
      <c r="F483" s="39">
        <f t="shared" si="56"/>
        <v>4.9825610363726956E-3</v>
      </c>
      <c r="G483" s="39">
        <f t="shared" si="58"/>
        <v>4</v>
      </c>
      <c r="H483" s="39">
        <f t="shared" si="57"/>
        <v>4.2780748663101605E-3</v>
      </c>
    </row>
    <row r="484" spans="1:8" s="40" customFormat="1" x14ac:dyDescent="0.2">
      <c r="A484" s="36"/>
      <c r="B484" s="37" t="s">
        <v>463</v>
      </c>
      <c r="C484" s="38">
        <v>2</v>
      </c>
      <c r="D484" s="38">
        <v>20</v>
      </c>
      <c r="E484" s="39">
        <f t="shared" si="55"/>
        <v>1.0695187165775401E-3</v>
      </c>
      <c r="F484" s="39">
        <f t="shared" si="56"/>
        <v>9.9651220727453912E-3</v>
      </c>
      <c r="G484" s="39">
        <f t="shared" si="58"/>
        <v>9</v>
      </c>
      <c r="H484" s="39">
        <f t="shared" si="57"/>
        <v>9.6256684491978616E-3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1</v>
      </c>
      <c r="E485" s="39" t="str">
        <f t="shared" si="55"/>
        <v/>
      </c>
      <c r="F485" s="39">
        <f t="shared" si="56"/>
        <v>4.9825610363726954E-4</v>
      </c>
      <c r="G485" s="39">
        <f t="shared" si="58"/>
        <v>1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6</v>
      </c>
      <c r="D489" s="38">
        <v>21</v>
      </c>
      <c r="E489" s="39">
        <f t="shared" si="55"/>
        <v>3.2085561497326204E-3</v>
      </c>
      <c r="F489" s="39">
        <f t="shared" si="56"/>
        <v>1.0463378176382661E-2</v>
      </c>
      <c r="G489" s="39">
        <f t="shared" si="58"/>
        <v>2.5</v>
      </c>
      <c r="H489" s="39">
        <f t="shared" si="57"/>
        <v>8.0213903743315516E-3</v>
      </c>
    </row>
    <row r="490" spans="1:8" s="40" customFormat="1" x14ac:dyDescent="0.2">
      <c r="A490" s="36"/>
      <c r="B490" s="37" t="s">
        <v>469</v>
      </c>
      <c r="C490" s="38">
        <v>24</v>
      </c>
      <c r="D490" s="38">
        <v>4</v>
      </c>
      <c r="E490" s="39">
        <f t="shared" si="55"/>
        <v>1.2834224598930482E-2</v>
      </c>
      <c r="F490" s="39">
        <f t="shared" si="56"/>
        <v>1.9930244145490781E-3</v>
      </c>
      <c r="G490" s="39">
        <f t="shared" si="58"/>
        <v>-0.83333333333333337</v>
      </c>
      <c r="H490" s="39">
        <f t="shared" si="57"/>
        <v>-1.0695187165775402E-2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2</v>
      </c>
      <c r="E495" s="39" t="str">
        <f t="shared" si="55"/>
        <v/>
      </c>
      <c r="F495" s="39">
        <f t="shared" si="56"/>
        <v>9.9651220727453907E-4</v>
      </c>
      <c r="G495" s="39">
        <f t="shared" si="58"/>
        <v>1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4</v>
      </c>
      <c r="E498" s="39" t="str">
        <f t="shared" si="55"/>
        <v/>
      </c>
      <c r="F498" s="39">
        <f t="shared" si="56"/>
        <v>1.9930244145490781E-3</v>
      </c>
      <c r="G498" s="39">
        <f t="shared" si="58"/>
        <v>1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16</v>
      </c>
      <c r="D500" s="38">
        <v>2</v>
      </c>
      <c r="E500" s="39">
        <f t="shared" si="55"/>
        <v>8.5561497326203211E-3</v>
      </c>
      <c r="F500" s="39">
        <f t="shared" si="56"/>
        <v>9.9651220727453907E-4</v>
      </c>
      <c r="G500" s="39">
        <f t="shared" si="58"/>
        <v>-0.875</v>
      </c>
      <c r="H500" s="39">
        <f t="shared" si="57"/>
        <v>-7.4866310160427805E-3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2</v>
      </c>
      <c r="D510" s="38">
        <v>3</v>
      </c>
      <c r="E510" s="39">
        <f t="shared" si="55"/>
        <v>1.0695187165775401E-3</v>
      </c>
      <c r="F510" s="39">
        <f t="shared" si="56"/>
        <v>1.4947683109118087E-3</v>
      </c>
      <c r="G510" s="39">
        <f t="shared" si="58"/>
        <v>0.5</v>
      </c>
      <c r="H510" s="39">
        <f t="shared" si="57"/>
        <v>5.3475935828877007E-4</v>
      </c>
    </row>
    <row r="511" spans="1:8" s="40" customFormat="1" x14ac:dyDescent="0.2">
      <c r="A511" s="36"/>
      <c r="B511" s="37" t="s">
        <v>490</v>
      </c>
      <c r="C511" s="38">
        <v>3</v>
      </c>
      <c r="D511" s="38">
        <v>0</v>
      </c>
      <c r="E511" s="39">
        <f t="shared" si="55"/>
        <v>1.6042780748663102E-3</v>
      </c>
      <c r="F511" s="39" t="str">
        <f t="shared" si="56"/>
        <v/>
      </c>
      <c r="G511" s="39">
        <f t="shared" si="58"/>
        <v>-1</v>
      </c>
      <c r="H511" s="39">
        <f t="shared" si="57"/>
        <v>-1.6042780748663102E-3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3</v>
      </c>
      <c r="E515" s="39" t="str">
        <f t="shared" si="55"/>
        <v/>
      </c>
      <c r="F515" s="39">
        <f t="shared" si="56"/>
        <v>1.4947683109118087E-3</v>
      </c>
      <c r="G515" s="39">
        <f t="shared" si="58"/>
        <v>1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65</v>
      </c>
      <c r="D517" s="38">
        <v>52</v>
      </c>
      <c r="E517" s="39">
        <f t="shared" si="55"/>
        <v>3.4759358288770054E-2</v>
      </c>
      <c r="F517" s="39">
        <f t="shared" si="56"/>
        <v>2.5909317389138018E-2</v>
      </c>
      <c r="G517" s="39">
        <f t="shared" si="58"/>
        <v>-0.2</v>
      </c>
      <c r="H517" s="39">
        <f t="shared" si="57"/>
        <v>-6.9518716577540111E-3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2</v>
      </c>
      <c r="D532" s="38">
        <v>1</v>
      </c>
      <c r="E532" s="39">
        <f t="shared" si="55"/>
        <v>1.0695187165775401E-3</v>
      </c>
      <c r="F532" s="39">
        <f t="shared" si="56"/>
        <v>4.9825610363726954E-4</v>
      </c>
      <c r="G532" s="39">
        <f t="shared" si="58"/>
        <v>-0.5</v>
      </c>
      <c r="H532" s="39">
        <f t="shared" si="57"/>
        <v>-5.3475935828877007E-4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3</v>
      </c>
      <c r="E534" s="39" t="str">
        <f t="shared" si="55"/>
        <v/>
      </c>
      <c r="F534" s="39">
        <f t="shared" si="56"/>
        <v>1.4947683109118087E-3</v>
      </c>
      <c r="G534" s="39">
        <f t="shared" si="58"/>
        <v>1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7</v>
      </c>
      <c r="D535" s="38">
        <v>11</v>
      </c>
      <c r="E535" s="39">
        <f t="shared" si="55"/>
        <v>3.7433155080213902E-3</v>
      </c>
      <c r="F535" s="39">
        <f t="shared" si="56"/>
        <v>5.4808171400099652E-3</v>
      </c>
      <c r="G535" s="39">
        <f t="shared" si="58"/>
        <v>0.5714285714285714</v>
      </c>
      <c r="H535" s="39">
        <f t="shared" si="57"/>
        <v>2.1390374331550798E-3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14</v>
      </c>
      <c r="D538" s="38">
        <v>17</v>
      </c>
      <c r="E538" s="39">
        <f t="shared" si="55"/>
        <v>7.4866310160427805E-3</v>
      </c>
      <c r="F538" s="39">
        <f t="shared" si="56"/>
        <v>8.4703537618335822E-3</v>
      </c>
      <c r="G538" s="39">
        <f t="shared" si="58"/>
        <v>0.21428571428571427</v>
      </c>
      <c r="H538" s="39">
        <f t="shared" si="57"/>
        <v>1.60427807486631E-3</v>
      </c>
    </row>
    <row r="539" spans="1:8" s="40" customFormat="1" x14ac:dyDescent="0.2">
      <c r="A539" s="36"/>
      <c r="B539" s="37" t="s">
        <v>518</v>
      </c>
      <c r="C539" s="38">
        <v>7</v>
      </c>
      <c r="D539" s="38">
        <v>6</v>
      </c>
      <c r="E539" s="39">
        <f t="shared" si="55"/>
        <v>3.7433155080213902E-3</v>
      </c>
      <c r="F539" s="39">
        <f t="shared" si="56"/>
        <v>2.9895366218236174E-3</v>
      </c>
      <c r="G539" s="39">
        <f t="shared" si="58"/>
        <v>-0.14285714285714285</v>
      </c>
      <c r="H539" s="39">
        <f t="shared" si="57"/>
        <v>-5.3475935828876996E-4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1</v>
      </c>
      <c r="E542" s="39" t="str">
        <f t="shared" si="59"/>
        <v/>
      </c>
      <c r="F542" s="39">
        <f t="shared" si="60"/>
        <v>4.9825610363726954E-4</v>
      </c>
      <c r="G542" s="39">
        <f t="shared" ref="G542:G576" si="62">+IF(AND(C542=0,D542=0)," ",IF(C542=0,1,IF(D542=0,-1,(D542-C542)/C542)))</f>
        <v>1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3</v>
      </c>
      <c r="E548" s="39" t="str">
        <f t="shared" si="59"/>
        <v/>
      </c>
      <c r="F548" s="39">
        <f t="shared" si="60"/>
        <v>1.4947683109118087E-3</v>
      </c>
      <c r="G548" s="39">
        <f t="shared" si="62"/>
        <v>1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1</v>
      </c>
      <c r="D551" s="38">
        <v>3</v>
      </c>
      <c r="E551" s="39">
        <f t="shared" si="59"/>
        <v>5.3475935828877007E-4</v>
      </c>
      <c r="F551" s="39">
        <f t="shared" si="60"/>
        <v>1.4947683109118087E-3</v>
      </c>
      <c r="G551" s="39">
        <f t="shared" si="62"/>
        <v>2</v>
      </c>
      <c r="H551" s="39">
        <f t="shared" si="61"/>
        <v>1.0695187165775401E-3</v>
      </c>
    </row>
    <row r="552" spans="1:8" s="40" customFormat="1" ht="25.5" x14ac:dyDescent="0.2">
      <c r="A552" s="36"/>
      <c r="B552" s="37" t="s">
        <v>531</v>
      </c>
      <c r="C552" s="38">
        <v>1</v>
      </c>
      <c r="D552" s="38">
        <v>5</v>
      </c>
      <c r="E552" s="39">
        <f t="shared" si="59"/>
        <v>5.3475935828877007E-4</v>
      </c>
      <c r="F552" s="39">
        <f t="shared" si="60"/>
        <v>2.4912805181863478E-3</v>
      </c>
      <c r="G552" s="39">
        <f t="shared" si="62"/>
        <v>4</v>
      </c>
      <c r="H552" s="39">
        <f t="shared" si="61"/>
        <v>2.1390374331550803E-3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75</v>
      </c>
      <c r="D554" s="38">
        <v>76</v>
      </c>
      <c r="E554" s="39">
        <f t="shared" si="59"/>
        <v>4.0106951871657755E-2</v>
      </c>
      <c r="F554" s="39">
        <f t="shared" si="60"/>
        <v>3.7867463876432486E-2</v>
      </c>
      <c r="G554" s="39">
        <f t="shared" si="62"/>
        <v>1.3333333333333334E-2</v>
      </c>
      <c r="H554" s="39">
        <f t="shared" si="61"/>
        <v>5.3475935828877007E-4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31</v>
      </c>
      <c r="D556" s="38">
        <v>2</v>
      </c>
      <c r="E556" s="39">
        <f t="shared" si="59"/>
        <v>1.6577540106951873E-2</v>
      </c>
      <c r="F556" s="39">
        <f t="shared" si="60"/>
        <v>9.9651220727453907E-4</v>
      </c>
      <c r="G556" s="39">
        <f t="shared" si="62"/>
        <v>-0.93548387096774188</v>
      </c>
      <c r="H556" s="39">
        <f t="shared" si="61"/>
        <v>-1.5508021390374332E-2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8</v>
      </c>
      <c r="D559" s="38">
        <v>31</v>
      </c>
      <c r="E559" s="39">
        <f t="shared" si="59"/>
        <v>4.2780748663101605E-3</v>
      </c>
      <c r="F559" s="39">
        <f t="shared" si="60"/>
        <v>1.5445939212755356E-2</v>
      </c>
      <c r="G559" s="39">
        <f t="shared" si="62"/>
        <v>2.875</v>
      </c>
      <c r="H559" s="39">
        <f t="shared" si="61"/>
        <v>1.2299465240641712E-2</v>
      </c>
    </row>
    <row r="560" spans="1:8" s="40" customFormat="1" ht="25.5" x14ac:dyDescent="0.2">
      <c r="A560" s="36"/>
      <c r="B560" s="37" t="s">
        <v>539</v>
      </c>
      <c r="C560" s="38">
        <v>105</v>
      </c>
      <c r="D560" s="38">
        <v>0</v>
      </c>
      <c r="E560" s="39">
        <f t="shared" si="59"/>
        <v>5.6149732620320858E-2</v>
      </c>
      <c r="F560" s="39" t="str">
        <f t="shared" si="60"/>
        <v/>
      </c>
      <c r="G560" s="39">
        <f t="shared" si="62"/>
        <v>-1</v>
      </c>
      <c r="H560" s="39">
        <f t="shared" si="61"/>
        <v>-5.6149732620320858E-2</v>
      </c>
    </row>
    <row r="561" spans="1:8" s="40" customFormat="1" x14ac:dyDescent="0.2">
      <c r="A561" s="36"/>
      <c r="B561" s="37" t="s">
        <v>540</v>
      </c>
      <c r="C561" s="38">
        <v>32</v>
      </c>
      <c r="D561" s="38">
        <v>11</v>
      </c>
      <c r="E561" s="39">
        <f t="shared" si="59"/>
        <v>1.7112299465240642E-2</v>
      </c>
      <c r="F561" s="39">
        <f t="shared" si="60"/>
        <v>5.4808171400099652E-3</v>
      </c>
      <c r="G561" s="39">
        <f t="shared" si="62"/>
        <v>-0.65625</v>
      </c>
      <c r="H561" s="39">
        <f t="shared" si="61"/>
        <v>-1.1229946524064172E-2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1</v>
      </c>
      <c r="D565" s="38">
        <v>0</v>
      </c>
      <c r="E565" s="39">
        <f t="shared" si="59"/>
        <v>5.3475935828877007E-4</v>
      </c>
      <c r="F565" s="39" t="str">
        <f t="shared" si="60"/>
        <v/>
      </c>
      <c r="G565" s="39">
        <f t="shared" si="62"/>
        <v>-1</v>
      </c>
      <c r="H565" s="39">
        <f t="shared" si="61"/>
        <v>-5.3475935828877007E-4</v>
      </c>
    </row>
    <row r="566" spans="1:8" s="40" customFormat="1" x14ac:dyDescent="0.2">
      <c r="A566" s="36"/>
      <c r="B566" s="37" t="s">
        <v>545</v>
      </c>
      <c r="C566" s="38">
        <v>1</v>
      </c>
      <c r="D566" s="38">
        <v>0</v>
      </c>
      <c r="E566" s="39">
        <f t="shared" si="59"/>
        <v>5.3475935828877007E-4</v>
      </c>
      <c r="F566" s="39" t="str">
        <f t="shared" si="60"/>
        <v/>
      </c>
      <c r="G566" s="39">
        <f t="shared" si="62"/>
        <v>-1</v>
      </c>
      <c r="H566" s="39">
        <f t="shared" si="61"/>
        <v>-5.3475935828877007E-4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21</v>
      </c>
      <c r="D568" s="38">
        <v>48</v>
      </c>
      <c r="E568" s="39">
        <f t="shared" si="59"/>
        <v>1.1229946524064172E-2</v>
      </c>
      <c r="F568" s="39">
        <f t="shared" si="60"/>
        <v>2.391629297458894E-2</v>
      </c>
      <c r="G568" s="39">
        <f t="shared" si="62"/>
        <v>1.2857142857142858</v>
      </c>
      <c r="H568" s="39">
        <f t="shared" si="61"/>
        <v>1.4438502673796793E-2</v>
      </c>
    </row>
    <row r="569" spans="1:8" s="40" customFormat="1" x14ac:dyDescent="0.2">
      <c r="A569" s="36"/>
      <c r="B569" s="37" t="s">
        <v>548</v>
      </c>
      <c r="C569" s="38">
        <v>3</v>
      </c>
      <c r="D569" s="38">
        <v>11</v>
      </c>
      <c r="E569" s="39">
        <f t="shared" si="59"/>
        <v>1.6042780748663102E-3</v>
      </c>
      <c r="F569" s="39">
        <f t="shared" si="60"/>
        <v>5.4808171400099652E-3</v>
      </c>
      <c r="G569" s="39">
        <f t="shared" si="62"/>
        <v>2.6666666666666665</v>
      </c>
      <c r="H569" s="39">
        <f t="shared" si="61"/>
        <v>4.2780748663101605E-3</v>
      </c>
    </row>
    <row r="570" spans="1:8" s="40" customFormat="1" x14ac:dyDescent="0.2">
      <c r="A570" s="36"/>
      <c r="B570" s="37" t="s">
        <v>549</v>
      </c>
      <c r="C570" s="38">
        <v>2</v>
      </c>
      <c r="D570" s="38">
        <v>9</v>
      </c>
      <c r="E570" s="39">
        <f t="shared" si="59"/>
        <v>1.0695187165775401E-3</v>
      </c>
      <c r="F570" s="39">
        <f t="shared" si="60"/>
        <v>4.4843049327354259E-3</v>
      </c>
      <c r="G570" s="39">
        <f t="shared" si="62"/>
        <v>3.5</v>
      </c>
      <c r="H570" s="39">
        <f t="shared" si="61"/>
        <v>3.7433155080213902E-3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1</v>
      </c>
      <c r="D574" s="38">
        <v>9</v>
      </c>
      <c r="E574" s="39">
        <f t="shared" si="59"/>
        <v>5.3475935828877007E-4</v>
      </c>
      <c r="F574" s="39">
        <f t="shared" si="60"/>
        <v>4.4843049327354259E-3</v>
      </c>
      <c r="G574" s="39">
        <f t="shared" si="62"/>
        <v>8</v>
      </c>
      <c r="H574" s="39">
        <f t="shared" si="61"/>
        <v>4.2780748663101605E-3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594</v>
      </c>
      <c r="D582" s="17">
        <f>SUM(D583:D609)</f>
        <v>915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0.54040404040404044</v>
      </c>
      <c r="H582" s="18">
        <f t="shared" ref="H582:H609" si="65">+IF(OR(AND(E582=""),(G582="")),"",E582*G582)</f>
        <v>0.54040404040404044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4</v>
      </c>
      <c r="E583" s="39">
        <f t="shared" si="63"/>
        <v>1.6835016835016834E-3</v>
      </c>
      <c r="F583" s="39">
        <f t="shared" si="64"/>
        <v>4.3715846994535519E-3</v>
      </c>
      <c r="G583" s="39">
        <f t="shared" ref="G583:G609" si="66">+IF(AND(C583=0,D583=0)," ",IF(C583=0,1,IF(D583=0,-1,(D583-C583)/C583)))</f>
        <v>3</v>
      </c>
      <c r="H583" s="39">
        <f t="shared" si="65"/>
        <v>5.0505050505050501E-3</v>
      </c>
    </row>
    <row r="584" spans="1:8" s="40" customFormat="1" x14ac:dyDescent="0.2">
      <c r="A584" s="36"/>
      <c r="B584" s="37" t="s">
        <v>557</v>
      </c>
      <c r="C584" s="38">
        <v>5</v>
      </c>
      <c r="D584" s="38">
        <v>5</v>
      </c>
      <c r="E584" s="39">
        <f t="shared" si="63"/>
        <v>8.4175084175084174E-3</v>
      </c>
      <c r="F584" s="39">
        <f t="shared" si="64"/>
        <v>5.4644808743169399E-3</v>
      </c>
      <c r="G584" s="39">
        <f t="shared" si="66"/>
        <v>0</v>
      </c>
      <c r="H584" s="39">
        <f t="shared" si="65"/>
        <v>0</v>
      </c>
    </row>
    <row r="585" spans="1:8" s="40" customFormat="1" ht="25.5" x14ac:dyDescent="0.2">
      <c r="A585" s="36"/>
      <c r="B585" s="37" t="s">
        <v>558</v>
      </c>
      <c r="C585" s="38">
        <v>1</v>
      </c>
      <c r="D585" s="38">
        <v>66</v>
      </c>
      <c r="E585" s="39">
        <f t="shared" si="63"/>
        <v>1.6835016835016834E-3</v>
      </c>
      <c r="F585" s="39">
        <f t="shared" si="64"/>
        <v>7.2131147540983612E-2</v>
      </c>
      <c r="G585" s="39">
        <f t="shared" si="66"/>
        <v>65</v>
      </c>
      <c r="H585" s="39">
        <f t="shared" si="65"/>
        <v>0.10942760942760943</v>
      </c>
    </row>
    <row r="586" spans="1:8" s="40" customFormat="1" x14ac:dyDescent="0.2">
      <c r="A586" s="36"/>
      <c r="B586" s="37" t="s">
        <v>559</v>
      </c>
      <c r="C586" s="38">
        <v>65</v>
      </c>
      <c r="D586" s="38">
        <v>188</v>
      </c>
      <c r="E586" s="39">
        <f t="shared" si="63"/>
        <v>0.10942760942760943</v>
      </c>
      <c r="F586" s="39">
        <f t="shared" si="64"/>
        <v>0.20546448087431693</v>
      </c>
      <c r="G586" s="39">
        <f t="shared" si="66"/>
        <v>1.8923076923076922</v>
      </c>
      <c r="H586" s="39">
        <f t="shared" si="65"/>
        <v>0.20707070707070707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8</v>
      </c>
      <c r="E587" s="39" t="str">
        <f t="shared" si="63"/>
        <v/>
      </c>
      <c r="F587" s="39">
        <f t="shared" si="64"/>
        <v>8.7431693989071038E-3</v>
      </c>
      <c r="G587" s="39">
        <f t="shared" si="66"/>
        <v>1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1</v>
      </c>
      <c r="E589" s="39" t="str">
        <f t="shared" si="63"/>
        <v/>
      </c>
      <c r="F589" s="39">
        <f t="shared" si="64"/>
        <v>1.092896174863388E-3</v>
      </c>
      <c r="G589" s="39">
        <f t="shared" si="66"/>
        <v>1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10</v>
      </c>
      <c r="E590" s="39" t="str">
        <f t="shared" si="63"/>
        <v/>
      </c>
      <c r="F590" s="39">
        <f t="shared" si="64"/>
        <v>1.092896174863388E-2</v>
      </c>
      <c r="G590" s="39">
        <f t="shared" si="66"/>
        <v>1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2</v>
      </c>
      <c r="E591" s="39">
        <f t="shared" si="63"/>
        <v>1.6835016835016834E-3</v>
      </c>
      <c r="F591" s="39">
        <f t="shared" si="64"/>
        <v>2.185792349726776E-3</v>
      </c>
      <c r="G591" s="39">
        <f t="shared" si="66"/>
        <v>1</v>
      </c>
      <c r="H591" s="39">
        <f t="shared" si="65"/>
        <v>1.6835016835016834E-3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1</v>
      </c>
      <c r="D593" s="38">
        <v>2</v>
      </c>
      <c r="E593" s="39">
        <f t="shared" si="63"/>
        <v>1.6835016835016834E-3</v>
      </c>
      <c r="F593" s="39">
        <f t="shared" si="64"/>
        <v>2.185792349726776E-3</v>
      </c>
      <c r="G593" s="39">
        <f t="shared" si="66"/>
        <v>1</v>
      </c>
      <c r="H593" s="39">
        <f t="shared" si="65"/>
        <v>1.6835016835016834E-3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198</v>
      </c>
      <c r="D597" s="38">
        <v>104</v>
      </c>
      <c r="E597" s="39">
        <f t="shared" si="63"/>
        <v>0.33333333333333331</v>
      </c>
      <c r="F597" s="39">
        <f t="shared" si="64"/>
        <v>0.11366120218579236</v>
      </c>
      <c r="G597" s="39">
        <f t="shared" si="66"/>
        <v>-0.47474747474747475</v>
      </c>
      <c r="H597" s="39">
        <f t="shared" si="65"/>
        <v>-0.15824915824915825</v>
      </c>
    </row>
    <row r="598" spans="1:8" s="40" customFormat="1" x14ac:dyDescent="0.2">
      <c r="A598" s="36"/>
      <c r="B598" s="37" t="s">
        <v>571</v>
      </c>
      <c r="C598" s="38">
        <v>42</v>
      </c>
      <c r="D598" s="38">
        <v>44</v>
      </c>
      <c r="E598" s="39">
        <f t="shared" si="63"/>
        <v>7.0707070707070704E-2</v>
      </c>
      <c r="F598" s="39">
        <f t="shared" si="64"/>
        <v>4.8087431693989074E-2</v>
      </c>
      <c r="G598" s="39">
        <f t="shared" si="66"/>
        <v>4.7619047619047616E-2</v>
      </c>
      <c r="H598" s="39">
        <f t="shared" si="65"/>
        <v>3.3670033670033669E-3</v>
      </c>
    </row>
    <row r="599" spans="1:8" s="40" customFormat="1" x14ac:dyDescent="0.2">
      <c r="A599" s="36"/>
      <c r="B599" s="37" t="s">
        <v>572</v>
      </c>
      <c r="C599" s="38">
        <v>12</v>
      </c>
      <c r="D599" s="38">
        <v>5</v>
      </c>
      <c r="E599" s="39">
        <f t="shared" si="63"/>
        <v>2.0202020202020204E-2</v>
      </c>
      <c r="F599" s="39">
        <f t="shared" si="64"/>
        <v>5.4644808743169399E-3</v>
      </c>
      <c r="G599" s="39">
        <f t="shared" si="66"/>
        <v>-0.58333333333333337</v>
      </c>
      <c r="H599" s="39">
        <f t="shared" si="65"/>
        <v>-1.1784511784511786E-2</v>
      </c>
    </row>
    <row r="600" spans="1:8" s="40" customFormat="1" x14ac:dyDescent="0.2">
      <c r="A600" s="36"/>
      <c r="B600" s="37" t="s">
        <v>573</v>
      </c>
      <c r="C600" s="38">
        <v>249</v>
      </c>
      <c r="D600" s="38">
        <v>335</v>
      </c>
      <c r="E600" s="39">
        <f t="shared" si="63"/>
        <v>0.41919191919191917</v>
      </c>
      <c r="F600" s="39">
        <f t="shared" si="64"/>
        <v>0.36612021857923499</v>
      </c>
      <c r="G600" s="39">
        <f t="shared" si="66"/>
        <v>0.34538152610441769</v>
      </c>
      <c r="H600" s="39">
        <f t="shared" si="65"/>
        <v>0.14478114478114479</v>
      </c>
    </row>
    <row r="601" spans="1:8" s="40" customFormat="1" x14ac:dyDescent="0.2">
      <c r="A601" s="36"/>
      <c r="B601" s="37" t="s">
        <v>574</v>
      </c>
      <c r="C601" s="38">
        <v>2</v>
      </c>
      <c r="D601" s="38">
        <v>47</v>
      </c>
      <c r="E601" s="39">
        <f t="shared" si="63"/>
        <v>3.3670033670033669E-3</v>
      </c>
      <c r="F601" s="39">
        <f t="shared" si="64"/>
        <v>5.1366120218579232E-2</v>
      </c>
      <c r="G601" s="39">
        <f t="shared" si="66"/>
        <v>22.5</v>
      </c>
      <c r="H601" s="39">
        <f t="shared" si="65"/>
        <v>7.575757575757576E-2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1</v>
      </c>
      <c r="E602" s="39" t="str">
        <f t="shared" si="63"/>
        <v/>
      </c>
      <c r="F602" s="39">
        <f t="shared" si="64"/>
        <v>1.092896174863388E-3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9</v>
      </c>
      <c r="D605" s="38">
        <v>14</v>
      </c>
      <c r="E605" s="39">
        <f t="shared" si="63"/>
        <v>1.5151515151515152E-2</v>
      </c>
      <c r="F605" s="39">
        <f t="shared" si="64"/>
        <v>1.5300546448087432E-2</v>
      </c>
      <c r="G605" s="39">
        <f t="shared" si="66"/>
        <v>0.55555555555555558</v>
      </c>
      <c r="H605" s="39">
        <f t="shared" si="65"/>
        <v>8.4175084175084174E-3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19</v>
      </c>
      <c r="E607" s="39" t="str">
        <f t="shared" si="63"/>
        <v/>
      </c>
      <c r="F607" s="39">
        <f t="shared" si="64"/>
        <v>2.0765027322404372E-2</v>
      </c>
      <c r="G607" s="39">
        <f t="shared" si="66"/>
        <v>1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8</v>
      </c>
      <c r="D608" s="38">
        <v>7</v>
      </c>
      <c r="E608" s="39">
        <f t="shared" si="63"/>
        <v>1.3468013468013467E-2</v>
      </c>
      <c r="F608" s="39">
        <f t="shared" si="64"/>
        <v>7.6502732240437158E-3</v>
      </c>
      <c r="G608" s="39">
        <f t="shared" si="66"/>
        <v>-0.125</v>
      </c>
      <c r="H608" s="39">
        <f t="shared" si="65"/>
        <v>-1.6835016835016834E-3</v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53</v>
      </c>
      <c r="E609" s="39" t="str">
        <f t="shared" si="63"/>
        <v/>
      </c>
      <c r="F609" s="39">
        <f t="shared" si="64"/>
        <v>5.7923497267759562E-2</v>
      </c>
      <c r="G609" s="39">
        <f t="shared" si="66"/>
        <v>1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608</v>
      </c>
      <c r="C8" s="12">
        <f>+C19+C75+C173+C349+C582</f>
        <v>944</v>
      </c>
      <c r="D8" s="13">
        <f>+D19+D75+D173+D349+D582</f>
        <v>877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-7.0974576271186446E-2</v>
      </c>
      <c r="H8" s="10">
        <f t="shared" ref="H8:H13" si="1">+IF(OR(AND(E8=""),(G8="")),"",E8*G8)</f>
        <v>-7.0974576271186446E-2</v>
      </c>
    </row>
    <row r="9" spans="1:8" s="40" customFormat="1" x14ac:dyDescent="0.2">
      <c r="A9" s="36"/>
      <c r="B9" s="37" t="s">
        <v>8</v>
      </c>
      <c r="C9" s="38">
        <f>+C19</f>
        <v>1</v>
      </c>
      <c r="D9" s="38">
        <f>+D19</f>
        <v>1</v>
      </c>
      <c r="E9" s="39">
        <f t="shared" ref="E9:F13" si="2">+C9/C$8</f>
        <v>1.0593220338983051E-3</v>
      </c>
      <c r="F9" s="39">
        <f t="shared" si="2"/>
        <v>1.1402508551881414E-3</v>
      </c>
      <c r="G9" s="39">
        <f t="shared" si="0"/>
        <v>0</v>
      </c>
      <c r="H9" s="39">
        <f t="shared" si="1"/>
        <v>0</v>
      </c>
    </row>
    <row r="10" spans="1:8" s="40" customFormat="1" x14ac:dyDescent="0.2">
      <c r="A10" s="36"/>
      <c r="B10" s="37" t="s">
        <v>9</v>
      </c>
      <c r="C10" s="38">
        <f>+C75</f>
        <v>38</v>
      </c>
      <c r="D10" s="38">
        <f>+D75</f>
        <v>50</v>
      </c>
      <c r="E10" s="39">
        <f t="shared" si="2"/>
        <v>4.025423728813559E-2</v>
      </c>
      <c r="F10" s="39">
        <f t="shared" si="2"/>
        <v>5.7012542759407071E-2</v>
      </c>
      <c r="G10" s="39">
        <f t="shared" si="0"/>
        <v>0.31578947368421051</v>
      </c>
      <c r="H10" s="39">
        <f t="shared" si="1"/>
        <v>1.271186440677966E-2</v>
      </c>
    </row>
    <row r="11" spans="1:8" s="40" customFormat="1" ht="25.5" x14ac:dyDescent="0.2">
      <c r="A11" s="36"/>
      <c r="B11" s="37" t="s">
        <v>10</v>
      </c>
      <c r="C11" s="38">
        <f>+C173</f>
        <v>727</v>
      </c>
      <c r="D11" s="38">
        <f>+D173</f>
        <v>591</v>
      </c>
      <c r="E11" s="39">
        <f t="shared" si="2"/>
        <v>0.7701271186440678</v>
      </c>
      <c r="F11" s="39">
        <f t="shared" si="2"/>
        <v>0.67388825541619157</v>
      </c>
      <c r="G11" s="39">
        <f t="shared" si="0"/>
        <v>-0.18707015130674004</v>
      </c>
      <c r="H11" s="39">
        <f t="shared" si="1"/>
        <v>-0.1440677966101695</v>
      </c>
    </row>
    <row r="12" spans="1:8" s="40" customFormat="1" x14ac:dyDescent="0.2">
      <c r="A12" s="36"/>
      <c r="B12" s="37" t="s">
        <v>11</v>
      </c>
      <c r="C12" s="38">
        <f>+C349</f>
        <v>169</v>
      </c>
      <c r="D12" s="38">
        <f>+D349</f>
        <v>231</v>
      </c>
      <c r="E12" s="39">
        <f t="shared" si="2"/>
        <v>0.17902542372881355</v>
      </c>
      <c r="F12" s="39">
        <f t="shared" si="2"/>
        <v>0.26339794754846069</v>
      </c>
      <c r="G12" s="39">
        <f t="shared" si="0"/>
        <v>0.36686390532544377</v>
      </c>
      <c r="H12" s="39">
        <f t="shared" si="1"/>
        <v>6.5677966101694907E-2</v>
      </c>
    </row>
    <row r="13" spans="1:8" s="40" customFormat="1" x14ac:dyDescent="0.2">
      <c r="A13" s="36"/>
      <c r="B13" s="37" t="s">
        <v>12</v>
      </c>
      <c r="C13" s="38">
        <f>+C582</f>
        <v>9</v>
      </c>
      <c r="D13" s="38">
        <f>+D582</f>
        <v>4</v>
      </c>
      <c r="E13" s="39">
        <f t="shared" si="2"/>
        <v>9.5338983050847464E-3</v>
      </c>
      <c r="F13" s="39">
        <f t="shared" si="2"/>
        <v>4.5610034207525657E-3</v>
      </c>
      <c r="G13" s="39">
        <f t="shared" si="0"/>
        <v>-0.55555555555555558</v>
      </c>
      <c r="H13" s="39">
        <f t="shared" si="1"/>
        <v>-5.2966101694915261E-3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</v>
      </c>
      <c r="D19" s="17">
        <f>SUM(D20:D69)</f>
        <v>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</v>
      </c>
      <c r="H19" s="18">
        <f t="shared" ref="H19:H50" si="5">+IF(OR(AND(E19=""),(G19="")),"",E19*G19)</f>
        <v>0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</v>
      </c>
      <c r="D50" s="38">
        <v>0</v>
      </c>
      <c r="E50" s="39">
        <f t="shared" si="3"/>
        <v>1</v>
      </c>
      <c r="F50" s="39" t="str">
        <f t="shared" si="4"/>
        <v/>
      </c>
      <c r="G50" s="39">
        <f t="shared" si="6"/>
        <v>-1</v>
      </c>
      <c r="H50" s="39">
        <f t="shared" si="5"/>
        <v>-1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1</v>
      </c>
      <c r="E64" s="39" t="str">
        <f t="shared" si="7"/>
        <v/>
      </c>
      <c r="F64" s="39">
        <f t="shared" si="8"/>
        <v>1</v>
      </c>
      <c r="G64" s="39">
        <f t="shared" si="10"/>
        <v>1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38</v>
      </c>
      <c r="D75" s="17">
        <f>SUM(D76:D167)</f>
        <v>50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0.31578947368421051</v>
      </c>
      <c r="H75" s="18">
        <f t="shared" ref="H75:H106" si="13">+IF(OR(AND(E75=""),(G75="")),"",E75*G75)</f>
        <v>0.31578947368421051</v>
      </c>
    </row>
    <row r="76" spans="1:8" s="40" customFormat="1" x14ac:dyDescent="0.2">
      <c r="A76" s="36"/>
      <c r="B76" s="37" t="s">
        <v>66</v>
      </c>
      <c r="C76" s="38">
        <v>1</v>
      </c>
      <c r="D76" s="38">
        <v>0</v>
      </c>
      <c r="E76" s="39">
        <f t="shared" si="11"/>
        <v>2.6315789473684209E-2</v>
      </c>
      <c r="F76" s="39" t="str">
        <f t="shared" si="12"/>
        <v/>
      </c>
      <c r="G76" s="39">
        <f t="shared" ref="G76:G107" si="14">+IF(AND(C76=0,D76=0)," ",IF(C76=0,1,IF(D76=0,-1,(D76-C76)/C76)))</f>
        <v>-1</v>
      </c>
      <c r="H76" s="39">
        <f t="shared" si="13"/>
        <v>-2.6315789473684209E-2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1</v>
      </c>
      <c r="E79" s="39" t="str">
        <f t="shared" si="11"/>
        <v/>
      </c>
      <c r="F79" s="39">
        <f t="shared" si="12"/>
        <v>0.02</v>
      </c>
      <c r="G79" s="39">
        <f t="shared" si="14"/>
        <v>1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4</v>
      </c>
      <c r="D80" s="38">
        <v>1</v>
      </c>
      <c r="E80" s="39">
        <f t="shared" si="11"/>
        <v>0.10526315789473684</v>
      </c>
      <c r="F80" s="39">
        <f t="shared" si="12"/>
        <v>0.02</v>
      </c>
      <c r="G80" s="39">
        <f t="shared" si="14"/>
        <v>-0.75</v>
      </c>
      <c r="H80" s="39">
        <f t="shared" si="13"/>
        <v>-7.8947368421052627E-2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1</v>
      </c>
      <c r="E87" s="39" t="str">
        <f t="shared" si="11"/>
        <v/>
      </c>
      <c r="F87" s="39">
        <f t="shared" si="12"/>
        <v>0.02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</v>
      </c>
      <c r="D89" s="38">
        <v>0</v>
      </c>
      <c r="E89" s="39">
        <f t="shared" si="11"/>
        <v>2.6315789473684209E-2</v>
      </c>
      <c r="F89" s="39" t="str">
        <f t="shared" si="12"/>
        <v/>
      </c>
      <c r="G89" s="39">
        <f t="shared" si="14"/>
        <v>-1</v>
      </c>
      <c r="H89" s="39">
        <f t="shared" si="13"/>
        <v>-2.6315789473684209E-2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4</v>
      </c>
      <c r="D91" s="38">
        <v>0</v>
      </c>
      <c r="E91" s="39">
        <f t="shared" si="11"/>
        <v>0.10526315789473684</v>
      </c>
      <c r="F91" s="39" t="str">
        <f t="shared" si="12"/>
        <v/>
      </c>
      <c r="G91" s="39">
        <f t="shared" si="14"/>
        <v>-1</v>
      </c>
      <c r="H91" s="39">
        <f t="shared" si="13"/>
        <v>-0.10526315789473684</v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2</v>
      </c>
      <c r="D93" s="38">
        <v>0</v>
      </c>
      <c r="E93" s="39">
        <f t="shared" si="11"/>
        <v>5.2631578947368418E-2</v>
      </c>
      <c r="F93" s="39" t="str">
        <f t="shared" si="12"/>
        <v/>
      </c>
      <c r="G93" s="39">
        <f t="shared" si="14"/>
        <v>-1</v>
      </c>
      <c r="H93" s="39">
        <f t="shared" si="13"/>
        <v>-5.2631578947368418E-2</v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1</v>
      </c>
      <c r="D95" s="38">
        <v>0</v>
      </c>
      <c r="E95" s="39">
        <f t="shared" si="11"/>
        <v>2.6315789473684209E-2</v>
      </c>
      <c r="F95" s="39" t="str">
        <f t="shared" si="12"/>
        <v/>
      </c>
      <c r="G95" s="39">
        <f t="shared" si="14"/>
        <v>-1</v>
      </c>
      <c r="H95" s="39">
        <f t="shared" si="13"/>
        <v>-2.6315789473684209E-2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3</v>
      </c>
      <c r="D106" s="38">
        <v>0</v>
      </c>
      <c r="E106" s="39">
        <f t="shared" si="11"/>
        <v>7.8947368421052627E-2</v>
      </c>
      <c r="F106" s="39" t="str">
        <f t="shared" si="12"/>
        <v/>
      </c>
      <c r="G106" s="39">
        <f t="shared" si="14"/>
        <v>-1</v>
      </c>
      <c r="H106" s="39">
        <f t="shared" si="13"/>
        <v>-7.8947368421052627E-2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3</v>
      </c>
      <c r="E112" s="39" t="str">
        <f t="shared" si="15"/>
        <v/>
      </c>
      <c r="F112" s="39">
        <f t="shared" si="16"/>
        <v>0.06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1</v>
      </c>
      <c r="D115" s="38">
        <v>0</v>
      </c>
      <c r="E115" s="39">
        <f t="shared" si="15"/>
        <v>2.6315789473684209E-2</v>
      </c>
      <c r="F115" s="39" t="str">
        <f t="shared" si="16"/>
        <v/>
      </c>
      <c r="G115" s="39">
        <f t="shared" si="18"/>
        <v>-1</v>
      </c>
      <c r="H115" s="39">
        <f t="shared" si="17"/>
        <v>-2.6315789473684209E-2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1</v>
      </c>
      <c r="E120" s="39">
        <f t="shared" si="15"/>
        <v>2.6315789473684209E-2</v>
      </c>
      <c r="F120" s="39">
        <f t="shared" si="16"/>
        <v>0.02</v>
      </c>
      <c r="G120" s="39">
        <f t="shared" si="18"/>
        <v>0</v>
      </c>
      <c r="H120" s="39">
        <f t="shared" si="17"/>
        <v>0</v>
      </c>
    </row>
    <row r="121" spans="1:8" s="40" customFormat="1" x14ac:dyDescent="0.2">
      <c r="A121" s="36"/>
      <c r="B121" s="37" t="s">
        <v>112</v>
      </c>
      <c r="C121" s="38">
        <v>2</v>
      </c>
      <c r="D121" s="38">
        <v>1</v>
      </c>
      <c r="E121" s="39">
        <f t="shared" si="15"/>
        <v>5.2631578947368418E-2</v>
      </c>
      <c r="F121" s="39">
        <f t="shared" si="16"/>
        <v>0.02</v>
      </c>
      <c r="G121" s="39">
        <f t="shared" si="18"/>
        <v>-0.5</v>
      </c>
      <c r="H121" s="39">
        <f t="shared" si="17"/>
        <v>-2.6315789473684209E-2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1</v>
      </c>
      <c r="D125" s="38">
        <v>0</v>
      </c>
      <c r="E125" s="39">
        <f t="shared" si="15"/>
        <v>2.6315789473684209E-2</v>
      </c>
      <c r="F125" s="39" t="str">
        <f t="shared" si="16"/>
        <v/>
      </c>
      <c r="G125" s="39">
        <f t="shared" si="18"/>
        <v>-1</v>
      </c>
      <c r="H125" s="39">
        <f t="shared" si="17"/>
        <v>-2.6315789473684209E-2</v>
      </c>
    </row>
    <row r="126" spans="1:8" s="40" customFormat="1" x14ac:dyDescent="0.2">
      <c r="A126" s="36"/>
      <c r="B126" s="37" t="s">
        <v>117</v>
      </c>
      <c r="C126" s="38">
        <v>1</v>
      </c>
      <c r="D126" s="38">
        <v>2</v>
      </c>
      <c r="E126" s="39">
        <f t="shared" si="15"/>
        <v>2.6315789473684209E-2</v>
      </c>
      <c r="F126" s="39">
        <f t="shared" si="16"/>
        <v>0.04</v>
      </c>
      <c r="G126" s="39">
        <f t="shared" si="18"/>
        <v>1</v>
      </c>
      <c r="H126" s="39">
        <f t="shared" si="17"/>
        <v>2.6315789473684209E-2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25</v>
      </c>
      <c r="E128" s="39">
        <f t="shared" si="15"/>
        <v>2.6315789473684209E-2</v>
      </c>
      <c r="F128" s="39">
        <f t="shared" si="16"/>
        <v>0.5</v>
      </c>
      <c r="G128" s="39">
        <f t="shared" si="18"/>
        <v>24</v>
      </c>
      <c r="H128" s="39">
        <f t="shared" si="17"/>
        <v>0.63157894736842102</v>
      </c>
    </row>
    <row r="129" spans="1:8" s="40" customFormat="1" x14ac:dyDescent="0.2">
      <c r="A129" s="36"/>
      <c r="B129" s="37" t="s">
        <v>120</v>
      </c>
      <c r="C129" s="38">
        <v>2</v>
      </c>
      <c r="D129" s="38">
        <v>0</v>
      </c>
      <c r="E129" s="39">
        <f t="shared" si="15"/>
        <v>5.2631578947368418E-2</v>
      </c>
      <c r="F129" s="39" t="str">
        <f t="shared" si="16"/>
        <v/>
      </c>
      <c r="G129" s="39">
        <f t="shared" si="18"/>
        <v>-1</v>
      </c>
      <c r="H129" s="39">
        <f t="shared" si="17"/>
        <v>-5.2631578947368418E-2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12</v>
      </c>
      <c r="D131" s="38">
        <v>2</v>
      </c>
      <c r="E131" s="39">
        <f t="shared" si="15"/>
        <v>0.31578947368421051</v>
      </c>
      <c r="F131" s="39">
        <f t="shared" si="16"/>
        <v>0.04</v>
      </c>
      <c r="G131" s="39">
        <f t="shared" si="18"/>
        <v>-0.83333333333333337</v>
      </c>
      <c r="H131" s="39">
        <f t="shared" si="17"/>
        <v>-0.26315789473684209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8</v>
      </c>
      <c r="E137" s="39" t="str">
        <f t="shared" si="15"/>
        <v/>
      </c>
      <c r="F137" s="39">
        <f t="shared" si="16"/>
        <v>0.16</v>
      </c>
      <c r="G137" s="39">
        <f t="shared" si="18"/>
        <v>1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1</v>
      </c>
      <c r="D141" s="38">
        <v>0</v>
      </c>
      <c r="E141" s="39">
        <f t="shared" si="19"/>
        <v>2.6315789473684209E-2</v>
      </c>
      <c r="F141" s="39" t="str">
        <f t="shared" si="20"/>
        <v/>
      </c>
      <c r="G141" s="39">
        <f t="shared" si="22"/>
        <v>-1</v>
      </c>
      <c r="H141" s="39">
        <f t="shared" si="21"/>
        <v>-2.6315789473684209E-2</v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3</v>
      </c>
      <c r="E143" s="39" t="str">
        <f t="shared" si="19"/>
        <v/>
      </c>
      <c r="F143" s="39">
        <f t="shared" si="20"/>
        <v>0.06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0.02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1</v>
      </c>
      <c r="E164" s="39" t="str">
        <f t="shared" si="19"/>
        <v/>
      </c>
      <c r="F164" s="39">
        <f t="shared" si="20"/>
        <v>0.02</v>
      </c>
      <c r="G164" s="39">
        <f t="shared" si="22"/>
        <v>1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727</v>
      </c>
      <c r="D173" s="17">
        <f>SUM(D174:D343)</f>
        <v>591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-0.18707015130674004</v>
      </c>
      <c r="H173" s="18">
        <f t="shared" ref="H173:H204" si="25">+IF(OR(AND(E173=""),(G173="")),"",E173*G173)</f>
        <v>-0.18707015130674004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0</v>
      </c>
      <c r="E174" s="39" t="str">
        <f t="shared" si="23"/>
        <v/>
      </c>
      <c r="F174" s="39" t="str">
        <f t="shared" si="24"/>
        <v/>
      </c>
      <c r="G174" s="39" t="str">
        <f t="shared" ref="G174:G205" si="26">+IF(AND(C174=0,D174=0)," ",IF(C174=0,1,IF(D174=0,-1,(D174-C174)/C174)))</f>
        <v xml:space="preserve"> 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2</v>
      </c>
      <c r="D176" s="38">
        <v>0</v>
      </c>
      <c r="E176" s="39">
        <f t="shared" si="23"/>
        <v>2.751031636863824E-3</v>
      </c>
      <c r="F176" s="39" t="str">
        <f t="shared" si="24"/>
        <v/>
      </c>
      <c r="G176" s="39">
        <f t="shared" si="26"/>
        <v>-1</v>
      </c>
      <c r="H176" s="39">
        <f t="shared" si="25"/>
        <v>-2.751031636863824E-3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8</v>
      </c>
      <c r="D179" s="38">
        <v>2</v>
      </c>
      <c r="E179" s="39">
        <f t="shared" si="23"/>
        <v>1.1004126547455296E-2</v>
      </c>
      <c r="F179" s="39">
        <f t="shared" si="24"/>
        <v>3.3840947546531302E-3</v>
      </c>
      <c r="G179" s="39">
        <f t="shared" si="26"/>
        <v>-0.75</v>
      </c>
      <c r="H179" s="39">
        <f t="shared" si="25"/>
        <v>-8.2530949105914728E-3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1</v>
      </c>
      <c r="E181" s="39" t="str">
        <f t="shared" si="23"/>
        <v/>
      </c>
      <c r="F181" s="39">
        <f t="shared" si="24"/>
        <v>1.6920473773265651E-3</v>
      </c>
      <c r="G181" s="39">
        <f t="shared" si="26"/>
        <v>1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5</v>
      </c>
      <c r="D186" s="38">
        <v>0</v>
      </c>
      <c r="E186" s="39">
        <f t="shared" si="23"/>
        <v>6.8775790921595595E-3</v>
      </c>
      <c r="F186" s="39" t="str">
        <f t="shared" si="24"/>
        <v/>
      </c>
      <c r="G186" s="39">
        <f t="shared" si="26"/>
        <v>-1</v>
      </c>
      <c r="H186" s="39">
        <f t="shared" si="25"/>
        <v>-6.8775790921595595E-3</v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</v>
      </c>
      <c r="D199" s="38">
        <v>0</v>
      </c>
      <c r="E199" s="39">
        <f t="shared" si="23"/>
        <v>1.375515818431912E-3</v>
      </c>
      <c r="F199" s="39" t="str">
        <f t="shared" si="24"/>
        <v/>
      </c>
      <c r="G199" s="39">
        <f t="shared" si="26"/>
        <v>-1</v>
      </c>
      <c r="H199" s="39">
        <f t="shared" si="25"/>
        <v>-1.375515818431912E-3</v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1</v>
      </c>
      <c r="E201" s="39" t="str">
        <f t="shared" si="23"/>
        <v/>
      </c>
      <c r="F201" s="39">
        <f t="shared" si="24"/>
        <v>1.6920473773265651E-3</v>
      </c>
      <c r="G201" s="39">
        <f t="shared" si="26"/>
        <v>1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1</v>
      </c>
      <c r="D202" s="38">
        <v>0</v>
      </c>
      <c r="E202" s="39">
        <f t="shared" si="23"/>
        <v>1.375515818431912E-3</v>
      </c>
      <c r="F202" s="39" t="str">
        <f t="shared" si="24"/>
        <v/>
      </c>
      <c r="G202" s="39">
        <f t="shared" si="26"/>
        <v>-1</v>
      </c>
      <c r="H202" s="39">
        <f t="shared" si="25"/>
        <v>-1.375515818431912E-3</v>
      </c>
    </row>
    <row r="203" spans="1:8" s="40" customFormat="1" x14ac:dyDescent="0.2">
      <c r="A203" s="36"/>
      <c r="B203" s="37" t="s">
        <v>188</v>
      </c>
      <c r="C203" s="38">
        <v>1</v>
      </c>
      <c r="D203" s="38">
        <v>0</v>
      </c>
      <c r="E203" s="39">
        <f t="shared" si="23"/>
        <v>1.375515818431912E-3</v>
      </c>
      <c r="F203" s="39" t="str">
        <f t="shared" si="24"/>
        <v/>
      </c>
      <c r="G203" s="39">
        <f t="shared" si="26"/>
        <v>-1</v>
      </c>
      <c r="H203" s="39">
        <f t="shared" si="25"/>
        <v>-1.375515818431912E-3</v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0</v>
      </c>
      <c r="E204" s="39" t="str">
        <f t="shared" si="23"/>
        <v/>
      </c>
      <c r="F204" s="39" t="str">
        <f t="shared" si="24"/>
        <v/>
      </c>
      <c r="G204" s="39" t="str">
        <f t="shared" si="26"/>
        <v xml:space="preserve"> </v>
      </c>
      <c r="H204" s="39" t="str">
        <f t="shared" si="2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2</v>
      </c>
      <c r="E208" s="39">
        <f t="shared" si="27"/>
        <v>1.375515818431912E-3</v>
      </c>
      <c r="F208" s="39">
        <f t="shared" si="28"/>
        <v>3.3840947546531302E-3</v>
      </c>
      <c r="G208" s="39">
        <f t="shared" si="30"/>
        <v>1</v>
      </c>
      <c r="H208" s="39">
        <f t="shared" si="29"/>
        <v>1.375515818431912E-3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2</v>
      </c>
      <c r="E209" s="39" t="str">
        <f t="shared" si="27"/>
        <v/>
      </c>
      <c r="F209" s="39">
        <f t="shared" si="28"/>
        <v>3.3840947546531302E-3</v>
      </c>
      <c r="G209" s="39">
        <f t="shared" si="30"/>
        <v>1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1</v>
      </c>
      <c r="D210" s="38">
        <v>0</v>
      </c>
      <c r="E210" s="39">
        <f t="shared" si="27"/>
        <v>1.375515818431912E-3</v>
      </c>
      <c r="F210" s="39" t="str">
        <f t="shared" si="28"/>
        <v/>
      </c>
      <c r="G210" s="39">
        <f t="shared" si="30"/>
        <v>-1</v>
      </c>
      <c r="H210" s="39">
        <f t="shared" si="29"/>
        <v>-1.375515818431912E-3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85</v>
      </c>
      <c r="D213" s="38">
        <v>1</v>
      </c>
      <c r="E213" s="39">
        <f t="shared" si="27"/>
        <v>0.11691884456671252</v>
      </c>
      <c r="F213" s="39">
        <f t="shared" si="28"/>
        <v>1.6920473773265651E-3</v>
      </c>
      <c r="G213" s="39">
        <f t="shared" si="30"/>
        <v>-0.9882352941176471</v>
      </c>
      <c r="H213" s="39">
        <f t="shared" si="29"/>
        <v>-0.1155433287482806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8</v>
      </c>
      <c r="D225" s="38">
        <v>1</v>
      </c>
      <c r="E225" s="39">
        <f t="shared" si="27"/>
        <v>1.1004126547455296E-2</v>
      </c>
      <c r="F225" s="39">
        <f t="shared" si="28"/>
        <v>1.6920473773265651E-3</v>
      </c>
      <c r="G225" s="39">
        <f t="shared" si="30"/>
        <v>-0.875</v>
      </c>
      <c r="H225" s="39">
        <f t="shared" si="29"/>
        <v>-9.6286107290233843E-3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327</v>
      </c>
      <c r="D238" s="38">
        <v>538</v>
      </c>
      <c r="E238" s="39">
        <f t="shared" si="31"/>
        <v>0.44979367262723519</v>
      </c>
      <c r="F238" s="39">
        <f t="shared" si="32"/>
        <v>0.91032148900169207</v>
      </c>
      <c r="G238" s="39">
        <f t="shared" ref="G238:G269" si="34">+IF(AND(C238=0,D238=0)," ",IF(C238=0,1,IF(D238=0,-1,(D238-C238)/C238)))</f>
        <v>0.64525993883792054</v>
      </c>
      <c r="H238" s="39">
        <f t="shared" si="33"/>
        <v>0.29023383768913341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0</v>
      </c>
      <c r="D241" s="38">
        <v>0</v>
      </c>
      <c r="E241" s="39" t="str">
        <f t="shared" si="31"/>
        <v/>
      </c>
      <c r="F241" s="39" t="str">
        <f t="shared" si="32"/>
        <v/>
      </c>
      <c r="G241" s="39" t="str">
        <f t="shared" si="34"/>
        <v xml:space="preserve"> </v>
      </c>
      <c r="H241" s="39" t="str">
        <f t="shared" si="33"/>
        <v/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287</v>
      </c>
      <c r="D319" s="38">
        <v>43</v>
      </c>
      <c r="E319" s="39">
        <f t="shared" si="39"/>
        <v>0.39477303988995871</v>
      </c>
      <c r="F319" s="39">
        <f t="shared" si="40"/>
        <v>7.2758037225042302E-2</v>
      </c>
      <c r="G319" s="39">
        <f t="shared" si="42"/>
        <v>-0.85017421602787457</v>
      </c>
      <c r="H319" s="39">
        <f t="shared" si="41"/>
        <v>-0.33562585969738651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169</v>
      </c>
      <c r="D349" s="17">
        <f>SUM(D350:D576)</f>
        <v>231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0.36686390532544377</v>
      </c>
      <c r="H349" s="18">
        <f t="shared" ref="H349:H412" si="49">+IF(OR(AND(E349=""),(G349="")),"",E349*G349)</f>
        <v>0.36686390532544377</v>
      </c>
    </row>
    <row r="350" spans="1:8" s="40" customFormat="1" x14ac:dyDescent="0.2">
      <c r="A350" s="36"/>
      <c r="B350" s="37" t="s">
        <v>329</v>
      </c>
      <c r="C350" s="38">
        <v>5</v>
      </c>
      <c r="D350" s="38">
        <v>2</v>
      </c>
      <c r="E350" s="39">
        <f t="shared" si="47"/>
        <v>2.9585798816568046E-2</v>
      </c>
      <c r="F350" s="39">
        <f t="shared" si="48"/>
        <v>8.658008658008658E-3</v>
      </c>
      <c r="G350" s="39">
        <f t="shared" ref="G350:G413" si="50">+IF(AND(C350=0,D350=0)," ",IF(C350=0,1,IF(D350=0,-1,(D350-C350)/C350)))</f>
        <v>-0.6</v>
      </c>
      <c r="H350" s="39">
        <f t="shared" si="49"/>
        <v>-1.7751479289940825E-2</v>
      </c>
    </row>
    <row r="351" spans="1:8" s="40" customFormat="1" x14ac:dyDescent="0.2">
      <c r="A351" s="36"/>
      <c r="B351" s="37" t="s">
        <v>330</v>
      </c>
      <c r="C351" s="38">
        <v>1</v>
      </c>
      <c r="D351" s="38">
        <v>0</v>
      </c>
      <c r="E351" s="39">
        <f t="shared" si="47"/>
        <v>5.9171597633136093E-3</v>
      </c>
      <c r="F351" s="39" t="str">
        <f t="shared" si="48"/>
        <v/>
      </c>
      <c r="G351" s="39">
        <f t="shared" si="50"/>
        <v>-1</v>
      </c>
      <c r="H351" s="39">
        <f t="shared" si="49"/>
        <v>-5.9171597633136093E-3</v>
      </c>
    </row>
    <row r="352" spans="1:8" s="40" customFormat="1" x14ac:dyDescent="0.2">
      <c r="A352" s="36"/>
      <c r="B352" s="37" t="s">
        <v>331</v>
      </c>
      <c r="C352" s="38">
        <v>1</v>
      </c>
      <c r="D352" s="38">
        <v>0</v>
      </c>
      <c r="E352" s="39">
        <f t="shared" si="47"/>
        <v>5.9171597633136093E-3</v>
      </c>
      <c r="F352" s="39" t="str">
        <f t="shared" si="48"/>
        <v/>
      </c>
      <c r="G352" s="39">
        <f t="shared" si="50"/>
        <v>-1</v>
      </c>
      <c r="H352" s="39">
        <f t="shared" si="49"/>
        <v>-5.9171597633136093E-3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10</v>
      </c>
      <c r="D355" s="38">
        <v>2</v>
      </c>
      <c r="E355" s="39">
        <f t="shared" si="47"/>
        <v>5.9171597633136092E-2</v>
      </c>
      <c r="F355" s="39">
        <f t="shared" si="48"/>
        <v>8.658008658008658E-3</v>
      </c>
      <c r="G355" s="39">
        <f t="shared" si="50"/>
        <v>-0.8</v>
      </c>
      <c r="H355" s="39">
        <f t="shared" si="49"/>
        <v>-4.7337278106508875E-2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1</v>
      </c>
      <c r="E356" s="39" t="str">
        <f t="shared" si="47"/>
        <v/>
      </c>
      <c r="F356" s="39">
        <f t="shared" si="48"/>
        <v>4.329004329004329E-3</v>
      </c>
      <c r="G356" s="39">
        <f t="shared" si="50"/>
        <v>1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9</v>
      </c>
      <c r="D361" s="38">
        <v>0</v>
      </c>
      <c r="E361" s="39">
        <f t="shared" si="47"/>
        <v>5.3254437869822487E-2</v>
      </c>
      <c r="F361" s="39" t="str">
        <f t="shared" si="48"/>
        <v/>
      </c>
      <c r="G361" s="39">
        <f t="shared" si="50"/>
        <v>-1</v>
      </c>
      <c r="H361" s="39">
        <f t="shared" si="49"/>
        <v>-5.3254437869822487E-2</v>
      </c>
    </row>
    <row r="362" spans="1:8" s="40" customFormat="1" x14ac:dyDescent="0.2">
      <c r="A362" s="36"/>
      <c r="B362" s="37" t="s">
        <v>341</v>
      </c>
      <c r="C362" s="38">
        <v>1</v>
      </c>
      <c r="D362" s="38">
        <v>1</v>
      </c>
      <c r="E362" s="39">
        <f t="shared" si="47"/>
        <v>5.9171597633136093E-3</v>
      </c>
      <c r="F362" s="39">
        <f t="shared" si="48"/>
        <v>4.329004329004329E-3</v>
      </c>
      <c r="G362" s="39">
        <f t="shared" si="50"/>
        <v>0</v>
      </c>
      <c r="H362" s="39">
        <f t="shared" si="49"/>
        <v>0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1</v>
      </c>
      <c r="E364" s="39" t="str">
        <f t="shared" si="47"/>
        <v/>
      </c>
      <c r="F364" s="39">
        <f t="shared" si="48"/>
        <v>4.329004329004329E-3</v>
      </c>
      <c r="G364" s="39">
        <f t="shared" si="50"/>
        <v>1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2</v>
      </c>
      <c r="D369" s="38">
        <v>1</v>
      </c>
      <c r="E369" s="39">
        <f t="shared" si="47"/>
        <v>1.1834319526627219E-2</v>
      </c>
      <c r="F369" s="39">
        <f t="shared" si="48"/>
        <v>4.329004329004329E-3</v>
      </c>
      <c r="G369" s="39">
        <f t="shared" si="50"/>
        <v>-0.5</v>
      </c>
      <c r="H369" s="39">
        <f t="shared" si="49"/>
        <v>-5.9171597633136093E-3</v>
      </c>
    </row>
    <row r="370" spans="1:8" s="40" customFormat="1" x14ac:dyDescent="0.2">
      <c r="A370" s="36"/>
      <c r="B370" s="37" t="s">
        <v>349</v>
      </c>
      <c r="C370" s="38">
        <v>6</v>
      </c>
      <c r="D370" s="38">
        <v>0</v>
      </c>
      <c r="E370" s="39">
        <f t="shared" si="47"/>
        <v>3.5502958579881658E-2</v>
      </c>
      <c r="F370" s="39" t="str">
        <f t="shared" si="48"/>
        <v/>
      </c>
      <c r="G370" s="39">
        <f t="shared" si="50"/>
        <v>-1</v>
      </c>
      <c r="H370" s="39">
        <f t="shared" si="49"/>
        <v>-3.5502958579881658E-2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0</v>
      </c>
      <c r="E373" s="39" t="str">
        <f t="shared" si="47"/>
        <v/>
      </c>
      <c r="F373" s="39" t="str">
        <f t="shared" si="48"/>
        <v/>
      </c>
      <c r="G373" s="39" t="str">
        <f t="shared" si="50"/>
        <v xml:space="preserve"> 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1</v>
      </c>
      <c r="D375" s="38">
        <v>0</v>
      </c>
      <c r="E375" s="39">
        <f t="shared" si="47"/>
        <v>5.9171597633136093E-3</v>
      </c>
      <c r="F375" s="39" t="str">
        <f t="shared" si="48"/>
        <v/>
      </c>
      <c r="G375" s="39">
        <f t="shared" si="50"/>
        <v>-1</v>
      </c>
      <c r="H375" s="39">
        <f t="shared" si="49"/>
        <v>-5.9171597633136093E-3</v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2</v>
      </c>
      <c r="E383" s="39" t="str">
        <f t="shared" si="47"/>
        <v/>
      </c>
      <c r="F383" s="39">
        <f t="shared" si="48"/>
        <v>8.658008658008658E-3</v>
      </c>
      <c r="G383" s="39">
        <f t="shared" si="50"/>
        <v>1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2</v>
      </c>
      <c r="D384" s="38">
        <v>0</v>
      </c>
      <c r="E384" s="39">
        <f t="shared" si="47"/>
        <v>1.1834319526627219E-2</v>
      </c>
      <c r="F384" s="39" t="str">
        <f t="shared" si="48"/>
        <v/>
      </c>
      <c r="G384" s="39">
        <f t="shared" si="50"/>
        <v>-1</v>
      </c>
      <c r="H384" s="39">
        <f t="shared" si="49"/>
        <v>-1.1834319526627219E-2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0</v>
      </c>
      <c r="E385" s="39">
        <f t="shared" si="47"/>
        <v>5.9171597633136093E-3</v>
      </c>
      <c r="F385" s="39" t="str">
        <f t="shared" si="48"/>
        <v/>
      </c>
      <c r="G385" s="39">
        <f t="shared" si="50"/>
        <v>-1</v>
      </c>
      <c r="H385" s="39">
        <f t="shared" si="49"/>
        <v>-5.9171597633136093E-3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4</v>
      </c>
      <c r="D388" s="38">
        <v>1</v>
      </c>
      <c r="E388" s="39">
        <f t="shared" si="47"/>
        <v>2.3668639053254437E-2</v>
      </c>
      <c r="F388" s="39">
        <f t="shared" si="48"/>
        <v>4.329004329004329E-3</v>
      </c>
      <c r="G388" s="39">
        <f t="shared" si="50"/>
        <v>-0.75</v>
      </c>
      <c r="H388" s="39">
        <f t="shared" si="49"/>
        <v>-1.7751479289940829E-2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21</v>
      </c>
      <c r="D395" s="38">
        <v>13</v>
      </c>
      <c r="E395" s="39">
        <f t="shared" si="47"/>
        <v>0.1242603550295858</v>
      </c>
      <c r="F395" s="39">
        <f t="shared" si="48"/>
        <v>5.627705627705628E-2</v>
      </c>
      <c r="G395" s="39">
        <f t="shared" si="50"/>
        <v>-0.38095238095238093</v>
      </c>
      <c r="H395" s="39">
        <f t="shared" si="49"/>
        <v>-4.7337278106508875E-2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</v>
      </c>
      <c r="D397" s="38">
        <v>0</v>
      </c>
      <c r="E397" s="39">
        <f t="shared" si="47"/>
        <v>5.9171597633136093E-3</v>
      </c>
      <c r="F397" s="39" t="str">
        <f t="shared" si="48"/>
        <v/>
      </c>
      <c r="G397" s="39">
        <f t="shared" si="50"/>
        <v>-1</v>
      </c>
      <c r="H397" s="39">
        <f t="shared" si="49"/>
        <v>-5.9171597633136093E-3</v>
      </c>
    </row>
    <row r="398" spans="1:8" s="40" customFormat="1" x14ac:dyDescent="0.2">
      <c r="A398" s="36"/>
      <c r="B398" s="37" t="s">
        <v>377</v>
      </c>
      <c r="C398" s="38">
        <v>31</v>
      </c>
      <c r="D398" s="38">
        <v>2</v>
      </c>
      <c r="E398" s="39">
        <f t="shared" si="47"/>
        <v>0.18343195266272189</v>
      </c>
      <c r="F398" s="39">
        <f t="shared" si="48"/>
        <v>8.658008658008658E-3</v>
      </c>
      <c r="G398" s="39">
        <f t="shared" si="50"/>
        <v>-0.93548387096774188</v>
      </c>
      <c r="H398" s="39">
        <f t="shared" si="49"/>
        <v>-0.17159763313609466</v>
      </c>
    </row>
    <row r="399" spans="1:8" s="40" customFormat="1" x14ac:dyDescent="0.2">
      <c r="A399" s="36"/>
      <c r="B399" s="37" t="s">
        <v>378</v>
      </c>
      <c r="C399" s="38">
        <v>0</v>
      </c>
      <c r="D399" s="38">
        <v>7</v>
      </c>
      <c r="E399" s="39" t="str">
        <f t="shared" si="47"/>
        <v/>
      </c>
      <c r="F399" s="39">
        <f t="shared" si="48"/>
        <v>3.0303030303030304E-2</v>
      </c>
      <c r="G399" s="39">
        <f t="shared" si="50"/>
        <v>1</v>
      </c>
      <c r="H399" s="39" t="str">
        <f t="shared" si="49"/>
        <v/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1</v>
      </c>
      <c r="D402" s="38">
        <v>0</v>
      </c>
      <c r="E402" s="39">
        <f t="shared" si="47"/>
        <v>5.9171597633136093E-3</v>
      </c>
      <c r="F402" s="39" t="str">
        <f t="shared" si="48"/>
        <v/>
      </c>
      <c r="G402" s="39">
        <f t="shared" si="50"/>
        <v>-1</v>
      </c>
      <c r="H402" s="39">
        <f t="shared" si="49"/>
        <v>-5.9171597633136093E-3</v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2</v>
      </c>
      <c r="E409" s="39" t="str">
        <f t="shared" si="47"/>
        <v/>
      </c>
      <c r="F409" s="39">
        <f t="shared" si="48"/>
        <v>8.658008658008658E-3</v>
      </c>
      <c r="G409" s="39">
        <f t="shared" si="50"/>
        <v>1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0</v>
      </c>
      <c r="D410" s="38">
        <v>0</v>
      </c>
      <c r="E410" s="39" t="str">
        <f t="shared" si="47"/>
        <v/>
      </c>
      <c r="F410" s="39" t="str">
        <f t="shared" si="48"/>
        <v/>
      </c>
      <c r="G410" s="39" t="str">
        <f t="shared" si="50"/>
        <v xml:space="preserve"> </v>
      </c>
      <c r="H410" s="39" t="str">
        <f t="shared" si="49"/>
        <v/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0</v>
      </c>
      <c r="D412" s="38">
        <v>0</v>
      </c>
      <c r="E412" s="39" t="str">
        <f t="shared" si="47"/>
        <v/>
      </c>
      <c r="F412" s="39" t="str">
        <f t="shared" si="48"/>
        <v/>
      </c>
      <c r="G412" s="39" t="str">
        <f t="shared" si="50"/>
        <v xml:space="preserve"> </v>
      </c>
      <c r="H412" s="39" t="str">
        <f t="shared" si="49"/>
        <v/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47</v>
      </c>
      <c r="D420" s="38">
        <v>0</v>
      </c>
      <c r="E420" s="39">
        <f t="shared" si="51"/>
        <v>0.27810650887573962</v>
      </c>
      <c r="F420" s="39" t="str">
        <f t="shared" si="52"/>
        <v/>
      </c>
      <c r="G420" s="39">
        <f t="shared" si="54"/>
        <v>-1</v>
      </c>
      <c r="H420" s="39">
        <f t="shared" si="53"/>
        <v>-0.27810650887573962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4</v>
      </c>
      <c r="E424" s="39" t="str">
        <f t="shared" si="51"/>
        <v/>
      </c>
      <c r="F424" s="39">
        <f t="shared" si="52"/>
        <v>1.7316017316017316E-2</v>
      </c>
      <c r="G424" s="39">
        <f t="shared" si="54"/>
        <v>1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</v>
      </c>
      <c r="D428" s="38">
        <v>4</v>
      </c>
      <c r="E428" s="39">
        <f t="shared" si="51"/>
        <v>5.9171597633136093E-3</v>
      </c>
      <c r="F428" s="39">
        <f t="shared" si="52"/>
        <v>1.7316017316017316E-2</v>
      </c>
      <c r="G428" s="39">
        <f t="shared" si="54"/>
        <v>3</v>
      </c>
      <c r="H428" s="39">
        <f t="shared" si="53"/>
        <v>1.7751479289940829E-2</v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1</v>
      </c>
      <c r="E429" s="39" t="str">
        <f t="shared" si="51"/>
        <v/>
      </c>
      <c r="F429" s="39">
        <f t="shared" si="52"/>
        <v>4.329004329004329E-3</v>
      </c>
      <c r="G429" s="39">
        <f t="shared" si="54"/>
        <v>1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4</v>
      </c>
      <c r="D431" s="38">
        <v>0</v>
      </c>
      <c r="E431" s="39">
        <f t="shared" si="51"/>
        <v>2.3668639053254437E-2</v>
      </c>
      <c r="F431" s="39" t="str">
        <f t="shared" si="52"/>
        <v/>
      </c>
      <c r="G431" s="39">
        <f t="shared" si="54"/>
        <v>-1</v>
      </c>
      <c r="H431" s="39">
        <f t="shared" si="53"/>
        <v>-2.3668639053254437E-2</v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20</v>
      </c>
      <c r="E456" s="39" t="str">
        <f t="shared" si="51"/>
        <v/>
      </c>
      <c r="F456" s="39">
        <f t="shared" si="52"/>
        <v>8.6580086580086577E-2</v>
      </c>
      <c r="G456" s="39">
        <f t="shared" si="54"/>
        <v>1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10</v>
      </c>
      <c r="E457" s="39" t="str">
        <f t="shared" si="51"/>
        <v/>
      </c>
      <c r="F457" s="39">
        <f t="shared" si="52"/>
        <v>4.3290043290043288E-2</v>
      </c>
      <c r="G457" s="39">
        <f t="shared" si="54"/>
        <v>1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0</v>
      </c>
      <c r="E465" s="39" t="str">
        <f t="shared" si="51"/>
        <v/>
      </c>
      <c r="F465" s="39" t="str">
        <f t="shared" si="52"/>
        <v/>
      </c>
      <c r="G465" s="39" t="str">
        <f t="shared" si="54"/>
        <v xml:space="preserve"> 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1</v>
      </c>
      <c r="D471" s="38">
        <v>0</v>
      </c>
      <c r="E471" s="39">
        <f t="shared" si="51"/>
        <v>5.9171597633136093E-3</v>
      </c>
      <c r="F471" s="39" t="str">
        <f t="shared" si="52"/>
        <v/>
      </c>
      <c r="G471" s="39">
        <f t="shared" si="54"/>
        <v>-1</v>
      </c>
      <c r="H471" s="39">
        <f t="shared" si="53"/>
        <v>-5.9171597633136093E-3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2</v>
      </c>
      <c r="E479" s="39" t="str">
        <f t="shared" si="55"/>
        <v/>
      </c>
      <c r="F479" s="39">
        <f t="shared" si="56"/>
        <v>8.658008658008658E-3</v>
      </c>
      <c r="G479" s="39">
        <f t="shared" si="58"/>
        <v>1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2</v>
      </c>
      <c r="D481" s="38">
        <v>0</v>
      </c>
      <c r="E481" s="39">
        <f t="shared" si="55"/>
        <v>1.1834319526627219E-2</v>
      </c>
      <c r="F481" s="39" t="str">
        <f t="shared" si="56"/>
        <v/>
      </c>
      <c r="G481" s="39">
        <f t="shared" si="58"/>
        <v>-1</v>
      </c>
      <c r="H481" s="39">
        <f t="shared" si="57"/>
        <v>-1.1834319526627219E-2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2</v>
      </c>
      <c r="D489" s="38">
        <v>2</v>
      </c>
      <c r="E489" s="39">
        <f t="shared" si="55"/>
        <v>1.1834319526627219E-2</v>
      </c>
      <c r="F489" s="39">
        <f t="shared" si="56"/>
        <v>8.658008658008658E-3</v>
      </c>
      <c r="G489" s="39">
        <f t="shared" si="58"/>
        <v>0</v>
      </c>
      <c r="H489" s="39">
        <f t="shared" si="57"/>
        <v>0</v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7</v>
      </c>
      <c r="D510" s="38">
        <v>0</v>
      </c>
      <c r="E510" s="39">
        <f t="shared" si="55"/>
        <v>4.142011834319527E-2</v>
      </c>
      <c r="F510" s="39" t="str">
        <f t="shared" si="56"/>
        <v/>
      </c>
      <c r="G510" s="39">
        <f t="shared" si="58"/>
        <v>-1</v>
      </c>
      <c r="H510" s="39">
        <f t="shared" si="57"/>
        <v>-4.142011834319527E-2</v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0</v>
      </c>
      <c r="E538" s="39" t="str">
        <f t="shared" si="55"/>
        <v/>
      </c>
      <c r="F538" s="39" t="str">
        <f t="shared" si="56"/>
        <v/>
      </c>
      <c r="G538" s="39" t="str">
        <f t="shared" si="58"/>
        <v xml:space="preserve"> 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1</v>
      </c>
      <c r="E542" s="39" t="str">
        <f t="shared" si="59"/>
        <v/>
      </c>
      <c r="F542" s="39">
        <f t="shared" si="60"/>
        <v>4.329004329004329E-3</v>
      </c>
      <c r="G542" s="39">
        <f t="shared" ref="G542:G576" si="62">+IF(AND(C542=0,D542=0)," ",IF(C542=0,1,IF(D542=0,-1,(D542-C542)/C542)))</f>
        <v>1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2</v>
      </c>
      <c r="D549" s="38">
        <v>0</v>
      </c>
      <c r="E549" s="39">
        <f t="shared" si="59"/>
        <v>1.1834319526627219E-2</v>
      </c>
      <c r="F549" s="39" t="str">
        <f t="shared" si="60"/>
        <v/>
      </c>
      <c r="G549" s="39">
        <f t="shared" si="62"/>
        <v>-1</v>
      </c>
      <c r="H549" s="39">
        <f t="shared" si="61"/>
        <v>-1.1834319526627219E-2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4</v>
      </c>
      <c r="D554" s="38">
        <v>0</v>
      </c>
      <c r="E554" s="39">
        <f t="shared" si="59"/>
        <v>2.3668639053254437E-2</v>
      </c>
      <c r="F554" s="39" t="str">
        <f t="shared" si="60"/>
        <v/>
      </c>
      <c r="G554" s="39">
        <f t="shared" si="62"/>
        <v>-1</v>
      </c>
      <c r="H554" s="39">
        <f t="shared" si="61"/>
        <v>-2.3668639053254437E-2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4</v>
      </c>
      <c r="E559" s="39" t="str">
        <f t="shared" si="59"/>
        <v/>
      </c>
      <c r="F559" s="39">
        <f t="shared" si="60"/>
        <v>1.7316017316017316E-2</v>
      </c>
      <c r="G559" s="39">
        <f t="shared" si="62"/>
        <v>1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0</v>
      </c>
      <c r="D561" s="38">
        <v>1</v>
      </c>
      <c r="E561" s="39" t="str">
        <f t="shared" si="59"/>
        <v/>
      </c>
      <c r="F561" s="39">
        <f t="shared" si="60"/>
        <v>4.329004329004329E-3</v>
      </c>
      <c r="G561" s="39">
        <f t="shared" si="62"/>
        <v>1</v>
      </c>
      <c r="H561" s="39" t="str">
        <f t="shared" si="61"/>
        <v/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1</v>
      </c>
      <c r="E565" s="39" t="str">
        <f t="shared" si="59"/>
        <v/>
      </c>
      <c r="F565" s="39">
        <f t="shared" si="60"/>
        <v>4.329004329004329E-3</v>
      </c>
      <c r="G565" s="39">
        <f t="shared" si="62"/>
        <v>1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6</v>
      </c>
      <c r="E568" s="39" t="str">
        <f t="shared" si="59"/>
        <v/>
      </c>
      <c r="F568" s="39">
        <f t="shared" si="60"/>
        <v>2.5974025974025976E-2</v>
      </c>
      <c r="G568" s="39">
        <f t="shared" si="62"/>
        <v>1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140</v>
      </c>
      <c r="E571" s="39" t="str">
        <f t="shared" si="59"/>
        <v/>
      </c>
      <c r="F571" s="39">
        <f t="shared" si="60"/>
        <v>0.60606060606060608</v>
      </c>
      <c r="G571" s="39">
        <f t="shared" si="62"/>
        <v>1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2</v>
      </c>
      <c r="D574" s="38">
        <v>0</v>
      </c>
      <c r="E574" s="39">
        <f t="shared" si="59"/>
        <v>1.1834319526627219E-2</v>
      </c>
      <c r="F574" s="39" t="str">
        <f t="shared" si="60"/>
        <v/>
      </c>
      <c r="G574" s="39">
        <f t="shared" si="62"/>
        <v>-1</v>
      </c>
      <c r="H574" s="39">
        <f t="shared" si="61"/>
        <v>-1.1834319526627219E-2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9</v>
      </c>
      <c r="D582" s="17">
        <f>SUM(D583:D609)</f>
        <v>4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-0.55555555555555558</v>
      </c>
      <c r="H582" s="18">
        <f t="shared" ref="H582:H609" si="65">+IF(OR(AND(E582=""),(G582="")),"",E582*G582)</f>
        <v>-0.55555555555555558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1</v>
      </c>
      <c r="E584" s="39" t="str">
        <f t="shared" si="63"/>
        <v/>
      </c>
      <c r="F584" s="39">
        <f t="shared" si="64"/>
        <v>0.25</v>
      </c>
      <c r="G584" s="39">
        <f t="shared" si="66"/>
        <v>1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3</v>
      </c>
      <c r="D585" s="38">
        <v>0</v>
      </c>
      <c r="E585" s="39">
        <f t="shared" si="63"/>
        <v>0.33333333333333331</v>
      </c>
      <c r="F585" s="39" t="str">
        <f t="shared" si="64"/>
        <v/>
      </c>
      <c r="G585" s="39">
        <f t="shared" si="66"/>
        <v>-1</v>
      </c>
      <c r="H585" s="39">
        <f t="shared" si="65"/>
        <v>-0.33333333333333331</v>
      </c>
    </row>
    <row r="586" spans="1:8" s="40" customFormat="1" x14ac:dyDescent="0.2">
      <c r="A586" s="36"/>
      <c r="B586" s="37" t="s">
        <v>559</v>
      </c>
      <c r="C586" s="38">
        <v>0</v>
      </c>
      <c r="D586" s="38">
        <v>1</v>
      </c>
      <c r="E586" s="39" t="str">
        <f t="shared" si="63"/>
        <v/>
      </c>
      <c r="F586" s="39">
        <f t="shared" si="64"/>
        <v>0.25</v>
      </c>
      <c r="G586" s="39">
        <f t="shared" si="66"/>
        <v>1</v>
      </c>
      <c r="H586" s="39" t="str">
        <f t="shared" si="65"/>
        <v/>
      </c>
    </row>
    <row r="587" spans="1:8" s="40" customFormat="1" x14ac:dyDescent="0.2">
      <c r="A587" s="36"/>
      <c r="B587" s="37" t="s">
        <v>560</v>
      </c>
      <c r="C587" s="38">
        <v>1</v>
      </c>
      <c r="D587" s="38">
        <v>0</v>
      </c>
      <c r="E587" s="39">
        <f t="shared" si="63"/>
        <v>0.1111111111111111</v>
      </c>
      <c r="F587" s="39" t="str">
        <f t="shared" si="64"/>
        <v/>
      </c>
      <c r="G587" s="39">
        <f t="shared" si="66"/>
        <v>-1</v>
      </c>
      <c r="H587" s="39">
        <f t="shared" si="65"/>
        <v>-0.1111111111111111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1</v>
      </c>
      <c r="E596" s="39" t="str">
        <f t="shared" si="63"/>
        <v/>
      </c>
      <c r="F596" s="39">
        <f t="shared" si="64"/>
        <v>0.25</v>
      </c>
      <c r="G596" s="39">
        <f t="shared" si="66"/>
        <v>1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5</v>
      </c>
      <c r="D600" s="38">
        <v>0</v>
      </c>
      <c r="E600" s="39">
        <f t="shared" si="63"/>
        <v>0.55555555555555558</v>
      </c>
      <c r="F600" s="39" t="str">
        <f t="shared" si="64"/>
        <v/>
      </c>
      <c r="G600" s="39">
        <f t="shared" si="66"/>
        <v>-1</v>
      </c>
      <c r="H600" s="39">
        <f t="shared" si="65"/>
        <v>-0.55555555555555558</v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1</v>
      </c>
      <c r="E602" s="39" t="str">
        <f t="shared" si="63"/>
        <v/>
      </c>
      <c r="F602" s="39">
        <f t="shared" si="64"/>
        <v>0.25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opLeftCell="A2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610</v>
      </c>
      <c r="C8" s="12">
        <f>+C19+C75+C173+C349+C582</f>
        <v>4805</v>
      </c>
      <c r="D8" s="13">
        <f>+D19+D75+D173+D349+D582</f>
        <v>4508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-6.1810613943808532E-2</v>
      </c>
      <c r="H8" s="10">
        <f t="shared" ref="H8:H13" si="1">+IF(OR(AND(E8=""),(G8="")),"",E8*G8)</f>
        <v>-6.1810613943808532E-2</v>
      </c>
    </row>
    <row r="9" spans="1:8" s="40" customFormat="1" x14ac:dyDescent="0.2">
      <c r="A9" s="36"/>
      <c r="B9" s="37" t="s">
        <v>8</v>
      </c>
      <c r="C9" s="38">
        <f>+C19</f>
        <v>29</v>
      </c>
      <c r="D9" s="38">
        <f>+D19</f>
        <v>46</v>
      </c>
      <c r="E9" s="39">
        <f t="shared" ref="E9:F13" si="2">+C9/C$8</f>
        <v>6.0353798126951096E-3</v>
      </c>
      <c r="F9" s="39">
        <f t="shared" si="2"/>
        <v>1.020408163265306E-2</v>
      </c>
      <c r="G9" s="39">
        <f t="shared" si="0"/>
        <v>0.58620689655172409</v>
      </c>
      <c r="H9" s="39">
        <f t="shared" si="1"/>
        <v>3.5379812695109261E-3</v>
      </c>
    </row>
    <row r="10" spans="1:8" s="40" customFormat="1" x14ac:dyDescent="0.2">
      <c r="A10" s="36"/>
      <c r="B10" s="37" t="s">
        <v>9</v>
      </c>
      <c r="C10" s="38">
        <f>+C75</f>
        <v>609</v>
      </c>
      <c r="D10" s="38">
        <f>+D75</f>
        <v>1782</v>
      </c>
      <c r="E10" s="39">
        <f t="shared" si="2"/>
        <v>0.12674297606659729</v>
      </c>
      <c r="F10" s="39">
        <f t="shared" si="2"/>
        <v>0.39529724933451643</v>
      </c>
      <c r="G10" s="39">
        <f t="shared" si="0"/>
        <v>1.9261083743842364</v>
      </c>
      <c r="H10" s="39">
        <f t="shared" si="1"/>
        <v>0.2441207075962539</v>
      </c>
    </row>
    <row r="11" spans="1:8" s="40" customFormat="1" ht="25.5" x14ac:dyDescent="0.2">
      <c r="A11" s="36"/>
      <c r="B11" s="37" t="s">
        <v>10</v>
      </c>
      <c r="C11" s="38">
        <f>+C173</f>
        <v>970</v>
      </c>
      <c r="D11" s="38">
        <f>+D173</f>
        <v>592</v>
      </c>
      <c r="E11" s="39">
        <f t="shared" si="2"/>
        <v>0.20187304890738814</v>
      </c>
      <c r="F11" s="39">
        <f t="shared" si="2"/>
        <v>0.1313220940550133</v>
      </c>
      <c r="G11" s="39">
        <f t="shared" si="0"/>
        <v>-0.38969072164948454</v>
      </c>
      <c r="H11" s="39">
        <f t="shared" si="1"/>
        <v>-7.8668054110301769E-2</v>
      </c>
    </row>
    <row r="12" spans="1:8" s="40" customFormat="1" x14ac:dyDescent="0.2">
      <c r="A12" s="36"/>
      <c r="B12" s="37" t="s">
        <v>11</v>
      </c>
      <c r="C12" s="38">
        <f>+C349</f>
        <v>2935</v>
      </c>
      <c r="D12" s="38">
        <f>+D349</f>
        <v>1709</v>
      </c>
      <c r="E12" s="39">
        <f t="shared" si="2"/>
        <v>0.61082206035379816</v>
      </c>
      <c r="F12" s="39">
        <f t="shared" si="2"/>
        <v>0.37910381543921917</v>
      </c>
      <c r="G12" s="39">
        <f t="shared" si="0"/>
        <v>-0.41771720613287905</v>
      </c>
      <c r="H12" s="39">
        <f t="shared" si="1"/>
        <v>-0.25515088449531736</v>
      </c>
    </row>
    <row r="13" spans="1:8" s="40" customFormat="1" x14ac:dyDescent="0.2">
      <c r="A13" s="36"/>
      <c r="B13" s="37" t="s">
        <v>12</v>
      </c>
      <c r="C13" s="38">
        <f>+C582</f>
        <v>262</v>
      </c>
      <c r="D13" s="38">
        <f>+D582</f>
        <v>379</v>
      </c>
      <c r="E13" s="39">
        <f t="shared" si="2"/>
        <v>5.4526534859521331E-2</v>
      </c>
      <c r="F13" s="39">
        <f t="shared" si="2"/>
        <v>8.4072759538598052E-2</v>
      </c>
      <c r="G13" s="39">
        <f t="shared" si="0"/>
        <v>0.44656488549618323</v>
      </c>
      <c r="H13" s="39">
        <f t="shared" si="1"/>
        <v>2.4349635796045786E-2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29</v>
      </c>
      <c r="D19" s="17">
        <f>SUM(D20:D69)</f>
        <v>46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0.58620689655172409</v>
      </c>
      <c r="H19" s="18">
        <f t="shared" ref="H19:H50" si="5">+IF(OR(AND(E19=""),(G19="")),"",E19*G19)</f>
        <v>0.58620689655172409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2</v>
      </c>
      <c r="D23" s="38">
        <v>0</v>
      </c>
      <c r="E23" s="39">
        <f t="shared" si="3"/>
        <v>6.8965517241379309E-2</v>
      </c>
      <c r="F23" s="39" t="str">
        <f t="shared" si="4"/>
        <v/>
      </c>
      <c r="G23" s="39">
        <f t="shared" si="6"/>
        <v>-1</v>
      </c>
      <c r="H23" s="39">
        <f t="shared" si="5"/>
        <v>-6.8965517241379309E-2</v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0</v>
      </c>
      <c r="E27" s="39">
        <f t="shared" si="3"/>
        <v>6.8965517241379309E-2</v>
      </c>
      <c r="F27" s="39" t="str">
        <f t="shared" si="4"/>
        <v/>
      </c>
      <c r="G27" s="39">
        <f t="shared" si="6"/>
        <v>-1</v>
      </c>
      <c r="H27" s="39">
        <f t="shared" si="5"/>
        <v>-6.8965517241379309E-2</v>
      </c>
    </row>
    <row r="28" spans="1:8" s="40" customFormat="1" x14ac:dyDescent="0.2">
      <c r="A28" s="36"/>
      <c r="B28" s="37" t="s">
        <v>24</v>
      </c>
      <c r="C28" s="38">
        <v>1</v>
      </c>
      <c r="D28" s="38">
        <v>1</v>
      </c>
      <c r="E28" s="39">
        <f t="shared" si="3"/>
        <v>3.4482758620689655E-2</v>
      </c>
      <c r="F28" s="39">
        <f t="shared" si="4"/>
        <v>2.1739130434782608E-2</v>
      </c>
      <c r="G28" s="39">
        <f t="shared" si="6"/>
        <v>0</v>
      </c>
      <c r="H28" s="39">
        <f t="shared" si="5"/>
        <v>0</v>
      </c>
    </row>
    <row r="29" spans="1:8" s="40" customFormat="1" x14ac:dyDescent="0.2">
      <c r="A29" s="36"/>
      <c r="B29" s="37" t="s">
        <v>25</v>
      </c>
      <c r="C29" s="38">
        <v>1</v>
      </c>
      <c r="D29" s="38">
        <v>0</v>
      </c>
      <c r="E29" s="39">
        <f t="shared" si="3"/>
        <v>3.4482758620689655E-2</v>
      </c>
      <c r="F29" s="39" t="str">
        <f t="shared" si="4"/>
        <v/>
      </c>
      <c r="G29" s="39">
        <f t="shared" si="6"/>
        <v>-1</v>
      </c>
      <c r="H29" s="39">
        <f t="shared" si="5"/>
        <v>-3.4482758620689655E-2</v>
      </c>
    </row>
    <row r="30" spans="1:8" s="40" customFormat="1" x14ac:dyDescent="0.2">
      <c r="A30" s="36"/>
      <c r="B30" s="37" t="s">
        <v>26</v>
      </c>
      <c r="C30" s="38">
        <v>4</v>
      </c>
      <c r="D30" s="38">
        <v>37</v>
      </c>
      <c r="E30" s="39">
        <f t="shared" si="3"/>
        <v>0.13793103448275862</v>
      </c>
      <c r="F30" s="39">
        <f t="shared" si="4"/>
        <v>0.80434782608695654</v>
      </c>
      <c r="G30" s="39">
        <f t="shared" si="6"/>
        <v>8.25</v>
      </c>
      <c r="H30" s="39">
        <f t="shared" si="5"/>
        <v>1.1379310344827587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0</v>
      </c>
      <c r="E36" s="39">
        <f t="shared" si="3"/>
        <v>3.4482758620689655E-2</v>
      </c>
      <c r="F36" s="39" t="str">
        <f t="shared" si="4"/>
        <v/>
      </c>
      <c r="G36" s="39">
        <f t="shared" si="6"/>
        <v>-1</v>
      </c>
      <c r="H36" s="39">
        <f t="shared" si="5"/>
        <v>-3.4482758620689655E-2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2</v>
      </c>
      <c r="D38" s="38">
        <v>0</v>
      </c>
      <c r="E38" s="39">
        <f t="shared" si="3"/>
        <v>6.8965517241379309E-2</v>
      </c>
      <c r="F38" s="39" t="str">
        <f t="shared" si="4"/>
        <v/>
      </c>
      <c r="G38" s="39">
        <f t="shared" si="6"/>
        <v>-1</v>
      </c>
      <c r="H38" s="39">
        <f t="shared" si="5"/>
        <v>-6.8965517241379309E-2</v>
      </c>
    </row>
    <row r="39" spans="1:8" s="40" customFormat="1" x14ac:dyDescent="0.2">
      <c r="A39" s="36"/>
      <c r="B39" s="37" t="s">
        <v>35</v>
      </c>
      <c r="C39" s="38">
        <v>6</v>
      </c>
      <c r="D39" s="38">
        <v>2</v>
      </c>
      <c r="E39" s="39">
        <f t="shared" si="3"/>
        <v>0.20689655172413793</v>
      </c>
      <c r="F39" s="39">
        <f t="shared" si="4"/>
        <v>4.3478260869565216E-2</v>
      </c>
      <c r="G39" s="39">
        <f t="shared" si="6"/>
        <v>-0.66666666666666663</v>
      </c>
      <c r="H39" s="39">
        <f t="shared" si="5"/>
        <v>-0.13793103448275862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5</v>
      </c>
      <c r="D50" s="38">
        <v>2</v>
      </c>
      <c r="E50" s="39">
        <f t="shared" si="3"/>
        <v>0.17241379310344829</v>
      </c>
      <c r="F50" s="39">
        <f t="shared" si="4"/>
        <v>4.3478260869565216E-2</v>
      </c>
      <c r="G50" s="39">
        <f t="shared" si="6"/>
        <v>-0.6</v>
      </c>
      <c r="H50" s="39">
        <f t="shared" si="5"/>
        <v>-0.10344827586206896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4</v>
      </c>
      <c r="D54" s="38">
        <v>0</v>
      </c>
      <c r="E54" s="39">
        <f t="shared" si="7"/>
        <v>0.13793103448275862</v>
      </c>
      <c r="F54" s="39" t="str">
        <f t="shared" si="8"/>
        <v/>
      </c>
      <c r="G54" s="39">
        <f t="shared" si="10"/>
        <v>-1</v>
      </c>
      <c r="H54" s="39">
        <f t="shared" si="9"/>
        <v>-0.13793103448275862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1</v>
      </c>
      <c r="E61" s="39" t="str">
        <f t="shared" si="7"/>
        <v/>
      </c>
      <c r="F61" s="39">
        <f t="shared" si="8"/>
        <v>2.1739130434782608E-2</v>
      </c>
      <c r="G61" s="39">
        <f t="shared" si="10"/>
        <v>1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2</v>
      </c>
      <c r="E67" s="39" t="str">
        <f t="shared" si="7"/>
        <v/>
      </c>
      <c r="F67" s="39">
        <f t="shared" si="8"/>
        <v>4.3478260869565216E-2</v>
      </c>
      <c r="G67" s="39">
        <f t="shared" si="10"/>
        <v>1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1</v>
      </c>
      <c r="D68" s="38">
        <v>0</v>
      </c>
      <c r="E68" s="39">
        <f t="shared" si="7"/>
        <v>3.4482758620689655E-2</v>
      </c>
      <c r="F68" s="39" t="str">
        <f t="shared" si="8"/>
        <v/>
      </c>
      <c r="G68" s="39">
        <f t="shared" si="10"/>
        <v>-1</v>
      </c>
      <c r="H68" s="39">
        <f t="shared" si="9"/>
        <v>-3.4482758620689655E-2</v>
      </c>
    </row>
    <row r="69" spans="1:8" s="40" customFormat="1" x14ac:dyDescent="0.2">
      <c r="A69" s="36"/>
      <c r="B69" s="37" t="s">
        <v>65</v>
      </c>
      <c r="C69" s="38">
        <v>0</v>
      </c>
      <c r="D69" s="38">
        <v>1</v>
      </c>
      <c r="E69" s="39" t="str">
        <f t="shared" si="7"/>
        <v/>
      </c>
      <c r="F69" s="39">
        <f t="shared" si="8"/>
        <v>2.1739130434782608E-2</v>
      </c>
      <c r="G69" s="39">
        <f t="shared" si="10"/>
        <v>1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609</v>
      </c>
      <c r="D75" s="17">
        <f>SUM(D76:D167)</f>
        <v>1782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1.9261083743842364</v>
      </c>
      <c r="H75" s="18">
        <f t="shared" ref="H75:H106" si="13">+IF(OR(AND(E75=""),(G75="")),"",E75*G75)</f>
        <v>1.9261083743842364</v>
      </c>
    </row>
    <row r="76" spans="1:8" s="40" customFormat="1" x14ac:dyDescent="0.2">
      <c r="A76" s="36"/>
      <c r="B76" s="37" t="s">
        <v>66</v>
      </c>
      <c r="C76" s="38">
        <v>11</v>
      </c>
      <c r="D76" s="38">
        <v>54</v>
      </c>
      <c r="E76" s="39">
        <f t="shared" si="11"/>
        <v>1.8062397372742199E-2</v>
      </c>
      <c r="F76" s="39">
        <f t="shared" si="12"/>
        <v>3.0303030303030304E-2</v>
      </c>
      <c r="G76" s="39">
        <f t="shared" ref="G76:G107" si="14">+IF(AND(C76=0,D76=0)," ",IF(C76=0,1,IF(D76=0,-1,(D76-C76)/C76)))</f>
        <v>3.9090909090909092</v>
      </c>
      <c r="H76" s="39">
        <f t="shared" si="13"/>
        <v>7.0607553366174053E-2</v>
      </c>
    </row>
    <row r="77" spans="1:8" s="40" customFormat="1" ht="25.5" x14ac:dyDescent="0.2">
      <c r="A77" s="36"/>
      <c r="B77" s="37" t="s">
        <v>67</v>
      </c>
      <c r="C77" s="38">
        <v>3</v>
      </c>
      <c r="D77" s="38">
        <v>27</v>
      </c>
      <c r="E77" s="39">
        <f t="shared" si="11"/>
        <v>4.9261083743842365E-3</v>
      </c>
      <c r="F77" s="39">
        <f t="shared" si="12"/>
        <v>1.5151515151515152E-2</v>
      </c>
      <c r="G77" s="39">
        <f t="shared" si="14"/>
        <v>8</v>
      </c>
      <c r="H77" s="39">
        <f t="shared" si="13"/>
        <v>3.9408866995073892E-2</v>
      </c>
    </row>
    <row r="78" spans="1:8" s="40" customFormat="1" x14ac:dyDescent="0.2">
      <c r="A78" s="36"/>
      <c r="B78" s="37" t="s">
        <v>68</v>
      </c>
      <c r="C78" s="38">
        <v>14</v>
      </c>
      <c r="D78" s="38">
        <v>0</v>
      </c>
      <c r="E78" s="39">
        <f t="shared" si="11"/>
        <v>2.2988505747126436E-2</v>
      </c>
      <c r="F78" s="39" t="str">
        <f t="shared" si="12"/>
        <v/>
      </c>
      <c r="G78" s="39">
        <f t="shared" si="14"/>
        <v>-1</v>
      </c>
      <c r="H78" s="39">
        <f t="shared" si="13"/>
        <v>-2.2988505747126436E-2</v>
      </c>
    </row>
    <row r="79" spans="1:8" s="40" customFormat="1" x14ac:dyDescent="0.2">
      <c r="A79" s="36"/>
      <c r="B79" s="37" t="s">
        <v>69</v>
      </c>
      <c r="C79" s="38">
        <v>3</v>
      </c>
      <c r="D79" s="38">
        <v>4</v>
      </c>
      <c r="E79" s="39">
        <f t="shared" si="11"/>
        <v>4.9261083743842365E-3</v>
      </c>
      <c r="F79" s="39">
        <f t="shared" si="12"/>
        <v>2.2446689113355782E-3</v>
      </c>
      <c r="G79" s="39">
        <f t="shared" si="14"/>
        <v>0.33333333333333331</v>
      </c>
      <c r="H79" s="39">
        <f t="shared" si="13"/>
        <v>1.6420361247947454E-3</v>
      </c>
    </row>
    <row r="80" spans="1:8" s="40" customFormat="1" ht="25.5" x14ac:dyDescent="0.2">
      <c r="A80" s="36"/>
      <c r="B80" s="37" t="s">
        <v>70</v>
      </c>
      <c r="C80" s="38">
        <v>99</v>
      </c>
      <c r="D80" s="38">
        <v>74</v>
      </c>
      <c r="E80" s="39">
        <f t="shared" si="11"/>
        <v>0.1625615763546798</v>
      </c>
      <c r="F80" s="39">
        <f t="shared" si="12"/>
        <v>4.1526374859708191E-2</v>
      </c>
      <c r="G80" s="39">
        <f t="shared" si="14"/>
        <v>-0.25252525252525254</v>
      </c>
      <c r="H80" s="39">
        <f t="shared" si="13"/>
        <v>-4.1050903119868636E-2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1</v>
      </c>
      <c r="E82" s="39" t="str">
        <f t="shared" si="11"/>
        <v/>
      </c>
      <c r="F82" s="39">
        <f t="shared" si="12"/>
        <v>5.6116722783389455E-4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3</v>
      </c>
      <c r="D84" s="38">
        <v>1</v>
      </c>
      <c r="E84" s="39">
        <f t="shared" si="11"/>
        <v>4.9261083743842365E-3</v>
      </c>
      <c r="F84" s="39">
        <f t="shared" si="12"/>
        <v>5.6116722783389455E-4</v>
      </c>
      <c r="G84" s="39">
        <f t="shared" si="14"/>
        <v>-0.66666666666666663</v>
      </c>
      <c r="H84" s="39">
        <f t="shared" si="13"/>
        <v>-3.2840722495894909E-3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5</v>
      </c>
      <c r="D87" s="38">
        <v>30</v>
      </c>
      <c r="E87" s="39">
        <f t="shared" si="11"/>
        <v>8.2101806239737278E-3</v>
      </c>
      <c r="F87" s="39">
        <f t="shared" si="12"/>
        <v>1.6835016835016835E-2</v>
      </c>
      <c r="G87" s="39">
        <f t="shared" si="14"/>
        <v>5</v>
      </c>
      <c r="H87" s="39">
        <f t="shared" si="13"/>
        <v>4.1050903119868642E-2</v>
      </c>
    </row>
    <row r="88" spans="1:8" s="40" customFormat="1" x14ac:dyDescent="0.2">
      <c r="A88" s="36"/>
      <c r="B88" s="37" t="s">
        <v>78</v>
      </c>
      <c r="C88" s="38">
        <v>3</v>
      </c>
      <c r="D88" s="38">
        <v>3</v>
      </c>
      <c r="E88" s="39">
        <f t="shared" si="11"/>
        <v>4.9261083743842365E-3</v>
      </c>
      <c r="F88" s="39">
        <f t="shared" si="12"/>
        <v>1.6835016835016834E-3</v>
      </c>
      <c r="G88" s="39">
        <f t="shared" si="14"/>
        <v>0</v>
      </c>
      <c r="H88" s="39">
        <f t="shared" si="13"/>
        <v>0</v>
      </c>
    </row>
    <row r="89" spans="1:8" s="40" customFormat="1" x14ac:dyDescent="0.2">
      <c r="A89" s="36"/>
      <c r="B89" s="37" t="s">
        <v>79</v>
      </c>
      <c r="C89" s="38">
        <v>0</v>
      </c>
      <c r="D89" s="38">
        <v>12</v>
      </c>
      <c r="E89" s="39" t="str">
        <f t="shared" si="11"/>
        <v/>
      </c>
      <c r="F89" s="39">
        <f t="shared" si="12"/>
        <v>6.7340067340067337E-3</v>
      </c>
      <c r="G89" s="39">
        <f t="shared" si="14"/>
        <v>1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4</v>
      </c>
      <c r="D90" s="38">
        <v>0</v>
      </c>
      <c r="E90" s="39">
        <f t="shared" si="11"/>
        <v>6.5681444991789817E-3</v>
      </c>
      <c r="F90" s="39" t="str">
        <f t="shared" si="12"/>
        <v/>
      </c>
      <c r="G90" s="39">
        <f t="shared" si="14"/>
        <v>-1</v>
      </c>
      <c r="H90" s="39">
        <f t="shared" si="13"/>
        <v>-6.5681444991789817E-3</v>
      </c>
    </row>
    <row r="91" spans="1:8" s="40" customFormat="1" x14ac:dyDescent="0.2">
      <c r="A91" s="36"/>
      <c r="B91" s="37" t="s">
        <v>81</v>
      </c>
      <c r="C91" s="38">
        <v>15</v>
      </c>
      <c r="D91" s="38">
        <v>44</v>
      </c>
      <c r="E91" s="39">
        <f t="shared" si="11"/>
        <v>2.4630541871921183E-2</v>
      </c>
      <c r="F91" s="39">
        <f t="shared" si="12"/>
        <v>2.4691358024691357E-2</v>
      </c>
      <c r="G91" s="39">
        <f t="shared" si="14"/>
        <v>1.9333333333333333</v>
      </c>
      <c r="H91" s="39">
        <f t="shared" si="13"/>
        <v>4.7619047619047623E-2</v>
      </c>
    </row>
    <row r="92" spans="1:8" s="40" customFormat="1" x14ac:dyDescent="0.2">
      <c r="A92" s="36"/>
      <c r="B92" s="37" t="s">
        <v>82</v>
      </c>
      <c r="C92" s="38">
        <v>2</v>
      </c>
      <c r="D92" s="38">
        <v>5</v>
      </c>
      <c r="E92" s="39">
        <f t="shared" si="11"/>
        <v>3.2840722495894909E-3</v>
      </c>
      <c r="F92" s="39">
        <f t="shared" si="12"/>
        <v>2.8058361391694723E-3</v>
      </c>
      <c r="G92" s="39">
        <f t="shared" si="14"/>
        <v>1.5</v>
      </c>
      <c r="H92" s="39">
        <f t="shared" si="13"/>
        <v>4.9261083743842365E-3</v>
      </c>
    </row>
    <row r="93" spans="1:8" s="40" customFormat="1" x14ac:dyDescent="0.2">
      <c r="A93" s="36"/>
      <c r="B93" s="37" t="s">
        <v>83</v>
      </c>
      <c r="C93" s="38">
        <v>2</v>
      </c>
      <c r="D93" s="38">
        <v>6</v>
      </c>
      <c r="E93" s="39">
        <f t="shared" si="11"/>
        <v>3.2840722495894909E-3</v>
      </c>
      <c r="F93" s="39">
        <f t="shared" si="12"/>
        <v>3.3670033670033669E-3</v>
      </c>
      <c r="G93" s="39">
        <f t="shared" si="14"/>
        <v>2</v>
      </c>
      <c r="H93" s="39">
        <f t="shared" si="13"/>
        <v>6.5681444991789817E-3</v>
      </c>
    </row>
    <row r="94" spans="1:8" s="40" customFormat="1" x14ac:dyDescent="0.2">
      <c r="A94" s="36"/>
      <c r="B94" s="37" t="s">
        <v>84</v>
      </c>
      <c r="C94" s="38">
        <v>1</v>
      </c>
      <c r="D94" s="38">
        <v>1</v>
      </c>
      <c r="E94" s="39">
        <f t="shared" si="11"/>
        <v>1.6420361247947454E-3</v>
      </c>
      <c r="F94" s="39">
        <f t="shared" si="12"/>
        <v>5.6116722783389455E-4</v>
      </c>
      <c r="G94" s="39">
        <f t="shared" si="14"/>
        <v>0</v>
      </c>
      <c r="H94" s="39">
        <f t="shared" si="13"/>
        <v>0</v>
      </c>
    </row>
    <row r="95" spans="1:8" s="40" customFormat="1" x14ac:dyDescent="0.2">
      <c r="A95" s="36"/>
      <c r="B95" s="37" t="s">
        <v>85</v>
      </c>
      <c r="C95" s="38">
        <v>0</v>
      </c>
      <c r="D95" s="38">
        <v>6</v>
      </c>
      <c r="E95" s="39" t="str">
        <f t="shared" si="11"/>
        <v/>
      </c>
      <c r="F95" s="39">
        <f t="shared" si="12"/>
        <v>3.3670033670033669E-3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2</v>
      </c>
      <c r="D97" s="38">
        <v>0</v>
      </c>
      <c r="E97" s="39">
        <f t="shared" si="11"/>
        <v>3.2840722495894909E-3</v>
      </c>
      <c r="F97" s="39" t="str">
        <f t="shared" si="12"/>
        <v/>
      </c>
      <c r="G97" s="39">
        <f t="shared" si="14"/>
        <v>-1</v>
      </c>
      <c r="H97" s="39">
        <f t="shared" si="13"/>
        <v>-3.2840722495894909E-3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13</v>
      </c>
      <c r="D99" s="38">
        <v>16</v>
      </c>
      <c r="E99" s="39">
        <f t="shared" si="11"/>
        <v>2.1346469622331693E-2</v>
      </c>
      <c r="F99" s="39">
        <f t="shared" si="12"/>
        <v>8.9786756453423128E-3</v>
      </c>
      <c r="G99" s="39">
        <f t="shared" si="14"/>
        <v>0.23076923076923078</v>
      </c>
      <c r="H99" s="39">
        <f t="shared" si="13"/>
        <v>4.9261083743842374E-3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3</v>
      </c>
      <c r="E101" s="39" t="str">
        <f t="shared" si="11"/>
        <v/>
      </c>
      <c r="F101" s="39">
        <f t="shared" si="12"/>
        <v>1.6835016835016834E-3</v>
      </c>
      <c r="G101" s="39">
        <f t="shared" si="14"/>
        <v>1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2</v>
      </c>
      <c r="D103" s="38">
        <v>47</v>
      </c>
      <c r="E103" s="39">
        <f t="shared" si="11"/>
        <v>3.2840722495894909E-3</v>
      </c>
      <c r="F103" s="39">
        <f t="shared" si="12"/>
        <v>2.6374859708193043E-2</v>
      </c>
      <c r="G103" s="39">
        <f t="shared" si="14"/>
        <v>22.5</v>
      </c>
      <c r="H103" s="39">
        <f t="shared" si="13"/>
        <v>7.389162561576354E-2</v>
      </c>
    </row>
    <row r="104" spans="1:8" s="40" customFormat="1" x14ac:dyDescent="0.2">
      <c r="A104" s="36"/>
      <c r="B104" s="37" t="s">
        <v>94</v>
      </c>
      <c r="C104" s="38">
        <v>18</v>
      </c>
      <c r="D104" s="38">
        <v>38</v>
      </c>
      <c r="E104" s="39">
        <f t="shared" si="11"/>
        <v>2.9556650246305417E-2</v>
      </c>
      <c r="F104" s="39">
        <f t="shared" si="12"/>
        <v>2.1324354657687991E-2</v>
      </c>
      <c r="G104" s="39">
        <f t="shared" si="14"/>
        <v>1.1111111111111112</v>
      </c>
      <c r="H104" s="39">
        <f t="shared" si="13"/>
        <v>3.2840722495894911E-2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1</v>
      </c>
      <c r="E105" s="39" t="str">
        <f t="shared" si="11"/>
        <v/>
      </c>
      <c r="F105" s="39">
        <f t="shared" si="12"/>
        <v>5.6116722783389455E-4</v>
      </c>
      <c r="G105" s="39">
        <f t="shared" si="14"/>
        <v>1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6</v>
      </c>
      <c r="D106" s="38">
        <v>32</v>
      </c>
      <c r="E106" s="39">
        <f t="shared" si="11"/>
        <v>9.852216748768473E-3</v>
      </c>
      <c r="F106" s="39">
        <f t="shared" si="12"/>
        <v>1.7957351290684626E-2</v>
      </c>
      <c r="G106" s="39">
        <f t="shared" si="14"/>
        <v>4.333333333333333</v>
      </c>
      <c r="H106" s="39">
        <f t="shared" si="13"/>
        <v>4.2692939244663379E-2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2</v>
      </c>
      <c r="D108" s="38">
        <v>1</v>
      </c>
      <c r="E108" s="39">
        <f t="shared" si="15"/>
        <v>3.2840722495894909E-3</v>
      </c>
      <c r="F108" s="39">
        <f t="shared" si="16"/>
        <v>5.6116722783389455E-4</v>
      </c>
      <c r="G108" s="39">
        <f t="shared" ref="G108:G139" si="18">+IF(AND(C108=0,D108=0)," ",IF(C108=0,1,IF(D108=0,-1,(D108-C108)/C108)))</f>
        <v>-0.5</v>
      </c>
      <c r="H108" s="39">
        <f t="shared" si="17"/>
        <v>-1.6420361247947454E-3</v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1</v>
      </c>
      <c r="E110" s="39">
        <f t="shared" si="15"/>
        <v>1.6420361247947454E-3</v>
      </c>
      <c r="F110" s="39">
        <f t="shared" si="16"/>
        <v>5.6116722783389455E-4</v>
      </c>
      <c r="G110" s="39">
        <f t="shared" si="18"/>
        <v>0</v>
      </c>
      <c r="H110" s="39">
        <f t="shared" si="17"/>
        <v>0</v>
      </c>
    </row>
    <row r="111" spans="1:8" s="40" customFormat="1" x14ac:dyDescent="0.2">
      <c r="A111" s="36"/>
      <c r="B111" s="37" t="s">
        <v>102</v>
      </c>
      <c r="C111" s="38">
        <v>39</v>
      </c>
      <c r="D111" s="38">
        <v>3</v>
      </c>
      <c r="E111" s="39">
        <f t="shared" si="15"/>
        <v>6.4039408866995079E-2</v>
      </c>
      <c r="F111" s="39">
        <f t="shared" si="16"/>
        <v>1.6835016835016834E-3</v>
      </c>
      <c r="G111" s="39">
        <f t="shared" si="18"/>
        <v>-0.92307692307692313</v>
      </c>
      <c r="H111" s="39">
        <f t="shared" si="17"/>
        <v>-5.9113300492610849E-2</v>
      </c>
    </row>
    <row r="112" spans="1:8" s="40" customFormat="1" ht="25.5" x14ac:dyDescent="0.2">
      <c r="A112" s="36"/>
      <c r="B112" s="37" t="s">
        <v>103</v>
      </c>
      <c r="C112" s="38">
        <v>3</v>
      </c>
      <c r="D112" s="38">
        <v>8</v>
      </c>
      <c r="E112" s="39">
        <f t="shared" si="15"/>
        <v>4.9261083743842365E-3</v>
      </c>
      <c r="F112" s="39">
        <f t="shared" si="16"/>
        <v>4.4893378226711564E-3</v>
      </c>
      <c r="G112" s="39">
        <f t="shared" si="18"/>
        <v>1.6666666666666667</v>
      </c>
      <c r="H112" s="39">
        <f t="shared" si="17"/>
        <v>8.2101806239737278E-3</v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17</v>
      </c>
      <c r="E113" s="39" t="str">
        <f t="shared" si="15"/>
        <v/>
      </c>
      <c r="F113" s="39">
        <f t="shared" si="16"/>
        <v>9.5398428731762065E-3</v>
      </c>
      <c r="G113" s="39">
        <f t="shared" si="18"/>
        <v>1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6</v>
      </c>
      <c r="D114" s="38">
        <v>10</v>
      </c>
      <c r="E114" s="39">
        <f t="shared" si="15"/>
        <v>9.852216748768473E-3</v>
      </c>
      <c r="F114" s="39">
        <f t="shared" si="16"/>
        <v>5.6116722783389446E-3</v>
      </c>
      <c r="G114" s="39">
        <f t="shared" si="18"/>
        <v>0.66666666666666663</v>
      </c>
      <c r="H114" s="39">
        <f t="shared" si="17"/>
        <v>6.5681444991789817E-3</v>
      </c>
    </row>
    <row r="115" spans="1:8" s="40" customFormat="1" x14ac:dyDescent="0.2">
      <c r="A115" s="36"/>
      <c r="B115" s="37" t="s">
        <v>106</v>
      </c>
      <c r="C115" s="38">
        <v>39</v>
      </c>
      <c r="D115" s="38">
        <v>121</v>
      </c>
      <c r="E115" s="39">
        <f t="shared" si="15"/>
        <v>6.4039408866995079E-2</v>
      </c>
      <c r="F115" s="39">
        <f t="shared" si="16"/>
        <v>6.7901234567901231E-2</v>
      </c>
      <c r="G115" s="39">
        <f t="shared" si="18"/>
        <v>2.1025641025641026</v>
      </c>
      <c r="H115" s="39">
        <f t="shared" si="17"/>
        <v>0.13464696223316913</v>
      </c>
    </row>
    <row r="116" spans="1:8" s="40" customFormat="1" x14ac:dyDescent="0.2">
      <c r="A116" s="36"/>
      <c r="B116" s="37" t="s">
        <v>107</v>
      </c>
      <c r="C116" s="38">
        <v>10</v>
      </c>
      <c r="D116" s="38">
        <v>30</v>
      </c>
      <c r="E116" s="39">
        <f t="shared" si="15"/>
        <v>1.6420361247947456E-2</v>
      </c>
      <c r="F116" s="39">
        <f t="shared" si="16"/>
        <v>1.6835016835016835E-2</v>
      </c>
      <c r="G116" s="39">
        <f t="shared" si="18"/>
        <v>2</v>
      </c>
      <c r="H116" s="39">
        <f t="shared" si="17"/>
        <v>3.2840722495894911E-2</v>
      </c>
    </row>
    <row r="117" spans="1:8" s="40" customFormat="1" x14ac:dyDescent="0.2">
      <c r="A117" s="36"/>
      <c r="B117" s="37" t="s">
        <v>108</v>
      </c>
      <c r="C117" s="38">
        <v>9</v>
      </c>
      <c r="D117" s="38">
        <v>8</v>
      </c>
      <c r="E117" s="39">
        <f t="shared" si="15"/>
        <v>1.4778325123152709E-2</v>
      </c>
      <c r="F117" s="39">
        <f t="shared" si="16"/>
        <v>4.4893378226711564E-3</v>
      </c>
      <c r="G117" s="39">
        <f t="shared" si="18"/>
        <v>-0.1111111111111111</v>
      </c>
      <c r="H117" s="39">
        <f t="shared" si="17"/>
        <v>-1.6420361247947452E-3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5</v>
      </c>
      <c r="D120" s="38">
        <v>1</v>
      </c>
      <c r="E120" s="39">
        <f t="shared" si="15"/>
        <v>8.2101806239737278E-3</v>
      </c>
      <c r="F120" s="39">
        <f t="shared" si="16"/>
        <v>5.6116722783389455E-4</v>
      </c>
      <c r="G120" s="39">
        <f t="shared" si="18"/>
        <v>-0.8</v>
      </c>
      <c r="H120" s="39">
        <f t="shared" si="17"/>
        <v>-6.5681444991789826E-3</v>
      </c>
    </row>
    <row r="121" spans="1:8" s="40" customFormat="1" x14ac:dyDescent="0.2">
      <c r="A121" s="36"/>
      <c r="B121" s="37" t="s">
        <v>112</v>
      </c>
      <c r="C121" s="38">
        <v>2</v>
      </c>
      <c r="D121" s="38">
        <v>2</v>
      </c>
      <c r="E121" s="39">
        <f t="shared" si="15"/>
        <v>3.2840722495894909E-3</v>
      </c>
      <c r="F121" s="39">
        <f t="shared" si="16"/>
        <v>1.1223344556677891E-3</v>
      </c>
      <c r="G121" s="39">
        <f t="shared" si="18"/>
        <v>0</v>
      </c>
      <c r="H121" s="39">
        <f t="shared" si="17"/>
        <v>0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20</v>
      </c>
      <c r="E123" s="39">
        <f t="shared" si="15"/>
        <v>3.2840722495894909E-3</v>
      </c>
      <c r="F123" s="39">
        <f t="shared" si="16"/>
        <v>1.1223344556677889E-2</v>
      </c>
      <c r="G123" s="39">
        <f t="shared" si="18"/>
        <v>9</v>
      </c>
      <c r="H123" s="39">
        <f t="shared" si="17"/>
        <v>2.9556650246305417E-2</v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1</v>
      </c>
      <c r="E124" s="39" t="str">
        <f t="shared" si="15"/>
        <v/>
      </c>
      <c r="F124" s="39">
        <f t="shared" si="16"/>
        <v>5.6116722783389455E-4</v>
      </c>
      <c r="G124" s="39">
        <f t="shared" si="18"/>
        <v>1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47</v>
      </c>
      <c r="D125" s="38">
        <v>38</v>
      </c>
      <c r="E125" s="39">
        <f t="shared" si="15"/>
        <v>7.7175697865353041E-2</v>
      </c>
      <c r="F125" s="39">
        <f t="shared" si="16"/>
        <v>2.1324354657687991E-2</v>
      </c>
      <c r="G125" s="39">
        <f t="shared" si="18"/>
        <v>-0.19148936170212766</v>
      </c>
      <c r="H125" s="39">
        <f t="shared" si="17"/>
        <v>-1.477832512315271E-2</v>
      </c>
    </row>
    <row r="126" spans="1:8" s="40" customFormat="1" x14ac:dyDescent="0.2">
      <c r="A126" s="36"/>
      <c r="B126" s="37" t="s">
        <v>117</v>
      </c>
      <c r="C126" s="38">
        <v>30</v>
      </c>
      <c r="D126" s="38">
        <v>12</v>
      </c>
      <c r="E126" s="39">
        <f t="shared" si="15"/>
        <v>4.9261083743842367E-2</v>
      </c>
      <c r="F126" s="39">
        <f t="shared" si="16"/>
        <v>6.7340067340067337E-3</v>
      </c>
      <c r="G126" s="39">
        <f t="shared" si="18"/>
        <v>-0.6</v>
      </c>
      <c r="H126" s="39">
        <f t="shared" si="17"/>
        <v>-2.9556650246305417E-2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34</v>
      </c>
      <c r="D128" s="38">
        <v>217</v>
      </c>
      <c r="E128" s="39">
        <f t="shared" si="15"/>
        <v>5.5829228243021348E-2</v>
      </c>
      <c r="F128" s="39">
        <f t="shared" si="16"/>
        <v>0.12177328843995511</v>
      </c>
      <c r="G128" s="39">
        <f t="shared" si="18"/>
        <v>5.382352941176471</v>
      </c>
      <c r="H128" s="39">
        <f t="shared" si="17"/>
        <v>0.30049261083743845</v>
      </c>
    </row>
    <row r="129" spans="1:8" s="40" customFormat="1" x14ac:dyDescent="0.2">
      <c r="A129" s="36"/>
      <c r="B129" s="37" t="s">
        <v>120</v>
      </c>
      <c r="C129" s="38">
        <v>39</v>
      </c>
      <c r="D129" s="38">
        <v>800</v>
      </c>
      <c r="E129" s="39">
        <f t="shared" si="15"/>
        <v>6.4039408866995079E-2</v>
      </c>
      <c r="F129" s="39">
        <f t="shared" si="16"/>
        <v>0.44893378226711561</v>
      </c>
      <c r="G129" s="39">
        <f t="shared" si="18"/>
        <v>19.512820512820515</v>
      </c>
      <c r="H129" s="39">
        <f t="shared" si="17"/>
        <v>1.2495894909688015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1</v>
      </c>
      <c r="E130" s="39" t="str">
        <f t="shared" si="15"/>
        <v/>
      </c>
      <c r="F130" s="39">
        <f t="shared" si="16"/>
        <v>5.6116722783389455E-4</v>
      </c>
      <c r="G130" s="39">
        <f t="shared" si="18"/>
        <v>1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21</v>
      </c>
      <c r="D131" s="38">
        <v>4</v>
      </c>
      <c r="E131" s="39">
        <f t="shared" si="15"/>
        <v>3.4482758620689655E-2</v>
      </c>
      <c r="F131" s="39">
        <f t="shared" si="16"/>
        <v>2.2446689113355782E-3</v>
      </c>
      <c r="G131" s="39">
        <f t="shared" si="18"/>
        <v>-0.80952380952380953</v>
      </c>
      <c r="H131" s="39">
        <f t="shared" si="17"/>
        <v>-2.7914614121510674E-2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22</v>
      </c>
      <c r="E132" s="39" t="str">
        <f t="shared" si="15"/>
        <v/>
      </c>
      <c r="F132" s="39">
        <f t="shared" si="16"/>
        <v>1.2345679012345678E-2</v>
      </c>
      <c r="G132" s="39">
        <f t="shared" si="18"/>
        <v>1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3</v>
      </c>
      <c r="E133" s="39" t="str">
        <f t="shared" si="15"/>
        <v/>
      </c>
      <c r="F133" s="39">
        <f t="shared" si="16"/>
        <v>1.6835016835016834E-3</v>
      </c>
      <c r="G133" s="39">
        <f t="shared" si="18"/>
        <v>1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5"/>
        <v/>
      </c>
      <c r="F136" s="39">
        <f t="shared" si="16"/>
        <v>5.6116722783389455E-4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68</v>
      </c>
      <c r="D137" s="38">
        <v>9</v>
      </c>
      <c r="E137" s="39">
        <f t="shared" si="15"/>
        <v>0.1116584564860427</v>
      </c>
      <c r="F137" s="39">
        <f t="shared" si="16"/>
        <v>5.0505050505050509E-3</v>
      </c>
      <c r="G137" s="39">
        <f t="shared" si="18"/>
        <v>-0.86764705882352944</v>
      </c>
      <c r="H137" s="39">
        <f t="shared" si="17"/>
        <v>-9.688013136288999E-2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3</v>
      </c>
      <c r="D139" s="38">
        <v>2</v>
      </c>
      <c r="E139" s="39">
        <f t="shared" ref="E139:E167" si="19">+IF(C139=0,"",C139/C$75)</f>
        <v>4.9261083743842365E-3</v>
      </c>
      <c r="F139" s="39">
        <f t="shared" ref="F139:F167" si="20">+IF(D139=0,"",D139/D$75)</f>
        <v>1.1223344556677891E-3</v>
      </c>
      <c r="G139" s="39">
        <f t="shared" si="18"/>
        <v>-0.33333333333333331</v>
      </c>
      <c r="H139" s="39">
        <f t="shared" ref="H139:H167" si="21">+IF(OR(AND(E139=""),(G139="")),"",E139*G139)</f>
        <v>-1.6420361247947454E-3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1</v>
      </c>
      <c r="E140" s="39" t="str">
        <f t="shared" si="19"/>
        <v/>
      </c>
      <c r="F140" s="39">
        <f t="shared" si="20"/>
        <v>5.6116722783389455E-4</v>
      </c>
      <c r="G140" s="39">
        <f t="shared" ref="G140:G167" si="22">+IF(AND(C140=0,D140=0)," ",IF(C140=0,1,IF(D140=0,-1,(D140-C140)/C140)))</f>
        <v>1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13</v>
      </c>
      <c r="E141" s="39" t="str">
        <f t="shared" si="19"/>
        <v/>
      </c>
      <c r="F141" s="39">
        <f t="shared" si="20"/>
        <v>7.2951739618406283E-3</v>
      </c>
      <c r="G141" s="39">
        <f t="shared" si="22"/>
        <v>1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1</v>
      </c>
      <c r="E142" s="39" t="str">
        <f t="shared" si="19"/>
        <v/>
      </c>
      <c r="F142" s="39">
        <f t="shared" si="20"/>
        <v>5.6116722783389455E-4</v>
      </c>
      <c r="G142" s="39">
        <f t="shared" si="22"/>
        <v>1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1</v>
      </c>
      <c r="D143" s="38">
        <v>2</v>
      </c>
      <c r="E143" s="39">
        <f t="shared" si="19"/>
        <v>1.6420361247947454E-3</v>
      </c>
      <c r="F143" s="39">
        <f t="shared" si="20"/>
        <v>1.1223344556677891E-3</v>
      </c>
      <c r="G143" s="39">
        <f t="shared" si="22"/>
        <v>1</v>
      </c>
      <c r="H143" s="39">
        <f t="shared" si="21"/>
        <v>1.6420361247947454E-3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1</v>
      </c>
      <c r="D148" s="38">
        <v>1</v>
      </c>
      <c r="E148" s="39">
        <f t="shared" si="19"/>
        <v>1.6420361247947454E-3</v>
      </c>
      <c r="F148" s="39">
        <f t="shared" si="20"/>
        <v>5.6116722783389455E-4</v>
      </c>
      <c r="G148" s="39">
        <f t="shared" si="22"/>
        <v>0</v>
      </c>
      <c r="H148" s="39">
        <f t="shared" si="21"/>
        <v>0</v>
      </c>
    </row>
    <row r="149" spans="1:8" s="40" customFormat="1" x14ac:dyDescent="0.2">
      <c r="A149" s="36"/>
      <c r="B149" s="37" t="s">
        <v>140</v>
      </c>
      <c r="C149" s="38">
        <v>1</v>
      </c>
      <c r="D149" s="38">
        <v>0</v>
      </c>
      <c r="E149" s="39">
        <f t="shared" si="19"/>
        <v>1.6420361247947454E-3</v>
      </c>
      <c r="F149" s="39" t="str">
        <f t="shared" si="20"/>
        <v/>
      </c>
      <c r="G149" s="39">
        <f t="shared" si="22"/>
        <v>-1</v>
      </c>
      <c r="H149" s="39">
        <f t="shared" si="21"/>
        <v>-1.6420361247947454E-3</v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3</v>
      </c>
      <c r="D152" s="38">
        <v>0</v>
      </c>
      <c r="E152" s="39">
        <f t="shared" si="19"/>
        <v>4.9261083743842365E-3</v>
      </c>
      <c r="F152" s="39" t="str">
        <f t="shared" si="20"/>
        <v/>
      </c>
      <c r="G152" s="39">
        <f t="shared" si="22"/>
        <v>-1</v>
      </c>
      <c r="H152" s="39">
        <f t="shared" si="21"/>
        <v>-4.9261083743842365E-3</v>
      </c>
    </row>
    <row r="153" spans="1:8" s="40" customFormat="1" x14ac:dyDescent="0.2">
      <c r="A153" s="36"/>
      <c r="B153" s="37" t="s">
        <v>144</v>
      </c>
      <c r="C153" s="38">
        <v>21</v>
      </c>
      <c r="D153" s="38">
        <v>19</v>
      </c>
      <c r="E153" s="39">
        <f t="shared" si="19"/>
        <v>3.4482758620689655E-2</v>
      </c>
      <c r="F153" s="39">
        <f t="shared" si="20"/>
        <v>1.0662177328843996E-2</v>
      </c>
      <c r="G153" s="39">
        <f t="shared" si="22"/>
        <v>-9.5238095238095233E-2</v>
      </c>
      <c r="H153" s="39">
        <f t="shared" si="21"/>
        <v>-3.2840722495894909E-3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7</v>
      </c>
      <c r="D155" s="38">
        <v>1</v>
      </c>
      <c r="E155" s="39">
        <f t="shared" si="19"/>
        <v>1.1494252873563218E-2</v>
      </c>
      <c r="F155" s="39">
        <f t="shared" si="20"/>
        <v>5.6116722783389455E-4</v>
      </c>
      <c r="G155" s="39">
        <f t="shared" si="22"/>
        <v>-0.8571428571428571</v>
      </c>
      <c r="H155" s="39">
        <f t="shared" si="21"/>
        <v>-9.852216748768473E-3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1</v>
      </c>
      <c r="D158" s="38">
        <v>0</v>
      </c>
      <c r="E158" s="39">
        <f t="shared" si="19"/>
        <v>1.6420361247947454E-3</v>
      </c>
      <c r="F158" s="39" t="str">
        <f t="shared" si="20"/>
        <v/>
      </c>
      <c r="G158" s="39">
        <f t="shared" si="22"/>
        <v>-1</v>
      </c>
      <c r="H158" s="39">
        <f t="shared" si="21"/>
        <v>-1.6420361247947454E-3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2</v>
      </c>
      <c r="D161" s="38">
        <v>0</v>
      </c>
      <c r="E161" s="39">
        <f t="shared" si="19"/>
        <v>3.2840722495894909E-3</v>
      </c>
      <c r="F161" s="39" t="str">
        <f t="shared" si="20"/>
        <v/>
      </c>
      <c r="G161" s="39">
        <f t="shared" si="22"/>
        <v>-1</v>
      </c>
      <c r="H161" s="39">
        <f t="shared" si="21"/>
        <v>-3.2840722495894909E-3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6</v>
      </c>
      <c r="D164" s="38">
        <v>1</v>
      </c>
      <c r="E164" s="39">
        <f t="shared" si="19"/>
        <v>9.852216748768473E-3</v>
      </c>
      <c r="F164" s="39">
        <f t="shared" si="20"/>
        <v>5.6116722783389455E-4</v>
      </c>
      <c r="G164" s="39">
        <f t="shared" si="22"/>
        <v>-0.83333333333333337</v>
      </c>
      <c r="H164" s="39">
        <f t="shared" si="21"/>
        <v>-8.2101806239737278E-3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6</v>
      </c>
      <c r="E165" s="39" t="str">
        <f t="shared" si="19"/>
        <v/>
      </c>
      <c r="F165" s="39">
        <f t="shared" si="20"/>
        <v>3.3670033670033669E-3</v>
      </c>
      <c r="G165" s="39">
        <f t="shared" si="22"/>
        <v>1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970</v>
      </c>
      <c r="D173" s="17">
        <f>SUM(D174:D343)</f>
        <v>592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-0.38969072164948454</v>
      </c>
      <c r="H173" s="18">
        <f t="shared" ref="H173:H204" si="25">+IF(OR(AND(E173=""),(G173="")),"",E173*G173)</f>
        <v>-0.38969072164948454</v>
      </c>
    </row>
    <row r="174" spans="1:8" s="40" customFormat="1" x14ac:dyDescent="0.2">
      <c r="A174" s="36"/>
      <c r="B174" s="37" t="s">
        <v>159</v>
      </c>
      <c r="C174" s="38">
        <v>60</v>
      </c>
      <c r="D174" s="38">
        <v>22</v>
      </c>
      <c r="E174" s="39">
        <f t="shared" si="23"/>
        <v>6.1855670103092786E-2</v>
      </c>
      <c r="F174" s="39">
        <f t="shared" si="24"/>
        <v>3.7162162162162164E-2</v>
      </c>
      <c r="G174" s="39">
        <f t="shared" ref="G174:G205" si="26">+IF(AND(C174=0,D174=0)," ",IF(C174=0,1,IF(D174=0,-1,(D174-C174)/C174)))</f>
        <v>-0.6333333333333333</v>
      </c>
      <c r="H174" s="39">
        <f t="shared" si="25"/>
        <v>-3.9175257731958762E-2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5</v>
      </c>
      <c r="D176" s="38">
        <v>0</v>
      </c>
      <c r="E176" s="39">
        <f t="shared" si="23"/>
        <v>5.1546391752577319E-3</v>
      </c>
      <c r="F176" s="39" t="str">
        <f t="shared" si="24"/>
        <v/>
      </c>
      <c r="G176" s="39">
        <f t="shared" si="26"/>
        <v>-1</v>
      </c>
      <c r="H176" s="39">
        <f t="shared" si="25"/>
        <v>-5.1546391752577319E-3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6</v>
      </c>
      <c r="D178" s="38">
        <v>6</v>
      </c>
      <c r="E178" s="39">
        <f t="shared" si="23"/>
        <v>6.1855670103092781E-3</v>
      </c>
      <c r="F178" s="39">
        <f t="shared" si="24"/>
        <v>1.0135135135135136E-2</v>
      </c>
      <c r="G178" s="39">
        <f t="shared" si="26"/>
        <v>0</v>
      </c>
      <c r="H178" s="39">
        <f t="shared" si="25"/>
        <v>0</v>
      </c>
    </row>
    <row r="179" spans="1:8" s="40" customFormat="1" x14ac:dyDescent="0.2">
      <c r="A179" s="36"/>
      <c r="B179" s="37" t="s">
        <v>164</v>
      </c>
      <c r="C179" s="38">
        <v>283</v>
      </c>
      <c r="D179" s="38">
        <v>175</v>
      </c>
      <c r="E179" s="39">
        <f t="shared" si="23"/>
        <v>0.29175257731958765</v>
      </c>
      <c r="F179" s="39">
        <f t="shared" si="24"/>
        <v>0.29560810810810811</v>
      </c>
      <c r="G179" s="39">
        <f t="shared" si="26"/>
        <v>-0.38162544169611307</v>
      </c>
      <c r="H179" s="39">
        <f t="shared" si="25"/>
        <v>-0.11134020618556702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4</v>
      </c>
      <c r="D181" s="38">
        <v>1</v>
      </c>
      <c r="E181" s="39">
        <f t="shared" si="23"/>
        <v>4.1237113402061857E-3</v>
      </c>
      <c r="F181" s="39">
        <f t="shared" si="24"/>
        <v>1.6891891891891893E-3</v>
      </c>
      <c r="G181" s="39">
        <f t="shared" si="26"/>
        <v>-0.75</v>
      </c>
      <c r="H181" s="39">
        <f t="shared" si="25"/>
        <v>-3.0927835051546395E-3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0</v>
      </c>
      <c r="E182" s="39">
        <f t="shared" si="23"/>
        <v>1.0309278350515464E-3</v>
      </c>
      <c r="F182" s="39" t="str">
        <f t="shared" si="24"/>
        <v/>
      </c>
      <c r="G182" s="39">
        <f t="shared" si="26"/>
        <v>-1</v>
      </c>
      <c r="H182" s="39">
        <f t="shared" si="25"/>
        <v>-1.0309278350515464E-3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</v>
      </c>
      <c r="D186" s="38">
        <v>11</v>
      </c>
      <c r="E186" s="39">
        <f t="shared" si="23"/>
        <v>1.0309278350515464E-3</v>
      </c>
      <c r="F186" s="39">
        <f t="shared" si="24"/>
        <v>1.8581081081081082E-2</v>
      </c>
      <c r="G186" s="39">
        <f t="shared" si="26"/>
        <v>10</v>
      </c>
      <c r="H186" s="39">
        <f t="shared" si="25"/>
        <v>1.0309278350515464E-2</v>
      </c>
    </row>
    <row r="187" spans="1:8" s="40" customFormat="1" x14ac:dyDescent="0.2">
      <c r="A187" s="36"/>
      <c r="B187" s="37" t="s">
        <v>172</v>
      </c>
      <c r="C187" s="38">
        <v>4</v>
      </c>
      <c r="D187" s="38">
        <v>0</v>
      </c>
      <c r="E187" s="39">
        <f t="shared" si="23"/>
        <v>4.1237113402061857E-3</v>
      </c>
      <c r="F187" s="39" t="str">
        <f t="shared" si="24"/>
        <v/>
      </c>
      <c r="G187" s="39">
        <f t="shared" si="26"/>
        <v>-1</v>
      </c>
      <c r="H187" s="39">
        <f t="shared" si="25"/>
        <v>-4.1237113402061857E-3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1.6891891891891893E-3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2</v>
      </c>
      <c r="D194" s="38">
        <v>11</v>
      </c>
      <c r="E194" s="39">
        <f t="shared" si="23"/>
        <v>2.0618556701030928E-3</v>
      </c>
      <c r="F194" s="39">
        <f t="shared" si="24"/>
        <v>1.8581081081081082E-2</v>
      </c>
      <c r="G194" s="39">
        <f t="shared" si="26"/>
        <v>4.5</v>
      </c>
      <c r="H194" s="39">
        <f t="shared" si="25"/>
        <v>9.2783505154639175E-3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5</v>
      </c>
      <c r="D199" s="38">
        <v>1</v>
      </c>
      <c r="E199" s="39">
        <f t="shared" si="23"/>
        <v>5.1546391752577319E-3</v>
      </c>
      <c r="F199" s="39">
        <f t="shared" si="24"/>
        <v>1.6891891891891893E-3</v>
      </c>
      <c r="G199" s="39">
        <f t="shared" si="26"/>
        <v>-0.8</v>
      </c>
      <c r="H199" s="39">
        <f t="shared" si="25"/>
        <v>-4.1237113402061857E-3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0</v>
      </c>
      <c r="E200" s="39">
        <f t="shared" si="23"/>
        <v>1.0309278350515464E-3</v>
      </c>
      <c r="F200" s="39" t="str">
        <f t="shared" si="24"/>
        <v/>
      </c>
      <c r="G200" s="39">
        <f t="shared" si="26"/>
        <v>-1</v>
      </c>
      <c r="H200" s="39">
        <f t="shared" si="25"/>
        <v>-1.0309278350515464E-3</v>
      </c>
    </row>
    <row r="201" spans="1:8" s="40" customFormat="1" x14ac:dyDescent="0.2">
      <c r="A201" s="36"/>
      <c r="B201" s="37" t="s">
        <v>186</v>
      </c>
      <c r="C201" s="38">
        <v>5</v>
      </c>
      <c r="D201" s="38">
        <v>1</v>
      </c>
      <c r="E201" s="39">
        <f t="shared" si="23"/>
        <v>5.1546391752577319E-3</v>
      </c>
      <c r="F201" s="39">
        <f t="shared" si="24"/>
        <v>1.6891891891891893E-3</v>
      </c>
      <c r="G201" s="39">
        <f t="shared" si="26"/>
        <v>-0.8</v>
      </c>
      <c r="H201" s="39">
        <f t="shared" si="25"/>
        <v>-4.1237113402061857E-3</v>
      </c>
    </row>
    <row r="202" spans="1:8" s="40" customFormat="1" x14ac:dyDescent="0.2">
      <c r="A202" s="36"/>
      <c r="B202" s="37" t="s">
        <v>187</v>
      </c>
      <c r="C202" s="38">
        <v>13</v>
      </c>
      <c r="D202" s="38">
        <v>115</v>
      </c>
      <c r="E202" s="39">
        <f t="shared" si="23"/>
        <v>1.3402061855670102E-2</v>
      </c>
      <c r="F202" s="39">
        <f t="shared" si="24"/>
        <v>0.19425675675675674</v>
      </c>
      <c r="G202" s="39">
        <f t="shared" si="26"/>
        <v>7.8461538461538458</v>
      </c>
      <c r="H202" s="39">
        <f t="shared" si="25"/>
        <v>0.10515463917525772</v>
      </c>
    </row>
    <row r="203" spans="1:8" s="40" customFormat="1" x14ac:dyDescent="0.2">
      <c r="A203" s="36"/>
      <c r="B203" s="37" t="s">
        <v>188</v>
      </c>
      <c r="C203" s="38">
        <v>4</v>
      </c>
      <c r="D203" s="38">
        <v>3</v>
      </c>
      <c r="E203" s="39">
        <f t="shared" si="23"/>
        <v>4.1237113402061857E-3</v>
      </c>
      <c r="F203" s="39">
        <f t="shared" si="24"/>
        <v>5.0675675675675678E-3</v>
      </c>
      <c r="G203" s="39">
        <f t="shared" si="26"/>
        <v>-0.25</v>
      </c>
      <c r="H203" s="39">
        <f t="shared" si="25"/>
        <v>-1.0309278350515464E-3</v>
      </c>
    </row>
    <row r="204" spans="1:8" s="40" customFormat="1" x14ac:dyDescent="0.2">
      <c r="A204" s="36"/>
      <c r="B204" s="37" t="s">
        <v>189</v>
      </c>
      <c r="C204" s="38">
        <v>5</v>
      </c>
      <c r="D204" s="38">
        <v>16</v>
      </c>
      <c r="E204" s="39">
        <f t="shared" si="23"/>
        <v>5.1546391752577319E-3</v>
      </c>
      <c r="F204" s="39">
        <f t="shared" si="24"/>
        <v>2.7027027027027029E-2</v>
      </c>
      <c r="G204" s="39">
        <f t="shared" si="26"/>
        <v>2.2000000000000002</v>
      </c>
      <c r="H204" s="39">
        <f t="shared" si="25"/>
        <v>1.1340206185567012E-2</v>
      </c>
    </row>
    <row r="205" spans="1:8" s="40" customFormat="1" x14ac:dyDescent="0.2">
      <c r="A205" s="36"/>
      <c r="B205" s="37" t="s">
        <v>190</v>
      </c>
      <c r="C205" s="38">
        <v>2</v>
      </c>
      <c r="D205" s="38">
        <v>3</v>
      </c>
      <c r="E205" s="39">
        <f t="shared" ref="E205:E236" si="27">+IF(C205=0,"",C205/C$173)</f>
        <v>2.0618556701030928E-3</v>
      </c>
      <c r="F205" s="39">
        <f t="shared" ref="F205:F236" si="28">+IF(D205=0,"",D205/D$173)</f>
        <v>5.0675675675675678E-3</v>
      </c>
      <c r="G205" s="39">
        <f t="shared" si="26"/>
        <v>0.5</v>
      </c>
      <c r="H205" s="39">
        <f t="shared" ref="H205:H236" si="29">+IF(OR(AND(E205=""),(G205="")),"",E205*G205)</f>
        <v>1.0309278350515464E-3</v>
      </c>
    </row>
    <row r="206" spans="1:8" s="40" customFormat="1" x14ac:dyDescent="0.2">
      <c r="A206" s="36"/>
      <c r="B206" s="37" t="s">
        <v>191</v>
      </c>
      <c r="C206" s="38">
        <v>1</v>
      </c>
      <c r="D206" s="38">
        <v>20</v>
      </c>
      <c r="E206" s="39">
        <f t="shared" si="27"/>
        <v>1.0309278350515464E-3</v>
      </c>
      <c r="F206" s="39">
        <f t="shared" si="28"/>
        <v>3.3783783783783786E-2</v>
      </c>
      <c r="G206" s="39">
        <f t="shared" ref="G206:G237" si="30">+IF(AND(C206=0,D206=0)," ",IF(C206=0,1,IF(D206=0,-1,(D206-C206)/C206)))</f>
        <v>19</v>
      </c>
      <c r="H206" s="39">
        <f t="shared" si="29"/>
        <v>1.9587628865979381E-2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0</v>
      </c>
      <c r="E208" s="39">
        <f t="shared" si="27"/>
        <v>1.0309278350515464E-3</v>
      </c>
      <c r="F208" s="39" t="str">
        <f t="shared" si="28"/>
        <v/>
      </c>
      <c r="G208" s="39">
        <f t="shared" si="30"/>
        <v>-1</v>
      </c>
      <c r="H208" s="39">
        <f t="shared" si="29"/>
        <v>-1.0309278350515464E-3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4</v>
      </c>
      <c r="E210" s="39" t="str">
        <f t="shared" si="27"/>
        <v/>
      </c>
      <c r="F210" s="39">
        <f t="shared" si="28"/>
        <v>6.7567567567567571E-3</v>
      </c>
      <c r="G210" s="39">
        <f t="shared" si="30"/>
        <v>1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1</v>
      </c>
      <c r="D211" s="38">
        <v>13</v>
      </c>
      <c r="E211" s="39">
        <f t="shared" si="27"/>
        <v>1.0309278350515464E-3</v>
      </c>
      <c r="F211" s="39">
        <f t="shared" si="28"/>
        <v>2.1959459459459461E-2</v>
      </c>
      <c r="G211" s="39">
        <f t="shared" si="30"/>
        <v>12</v>
      </c>
      <c r="H211" s="39">
        <f t="shared" si="29"/>
        <v>1.2371134020618558E-2</v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73</v>
      </c>
      <c r="D213" s="38">
        <v>17</v>
      </c>
      <c r="E213" s="39">
        <f t="shared" si="27"/>
        <v>7.5257731958762883E-2</v>
      </c>
      <c r="F213" s="39">
        <f t="shared" si="28"/>
        <v>2.8716216216216218E-2</v>
      </c>
      <c r="G213" s="39">
        <f t="shared" si="30"/>
        <v>-0.76712328767123283</v>
      </c>
      <c r="H213" s="39">
        <f t="shared" si="29"/>
        <v>-5.7731958762886594E-2</v>
      </c>
    </row>
    <row r="214" spans="1:8" s="40" customFormat="1" x14ac:dyDescent="0.2">
      <c r="A214" s="36"/>
      <c r="B214" s="37" t="s">
        <v>199</v>
      </c>
      <c r="C214" s="38">
        <v>3</v>
      </c>
      <c r="D214" s="38">
        <v>2</v>
      </c>
      <c r="E214" s="39">
        <f t="shared" si="27"/>
        <v>3.092783505154639E-3</v>
      </c>
      <c r="F214" s="39">
        <f t="shared" si="28"/>
        <v>3.3783783783783786E-3</v>
      </c>
      <c r="G214" s="39">
        <f t="shared" si="30"/>
        <v>-0.33333333333333331</v>
      </c>
      <c r="H214" s="39">
        <f t="shared" si="29"/>
        <v>-1.0309278350515462E-3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8</v>
      </c>
      <c r="E218" s="39" t="str">
        <f t="shared" si="27"/>
        <v/>
      </c>
      <c r="F218" s="39">
        <f t="shared" si="28"/>
        <v>1.3513513513513514E-2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19</v>
      </c>
      <c r="D225" s="38">
        <v>6</v>
      </c>
      <c r="E225" s="39">
        <f t="shared" si="27"/>
        <v>1.9587628865979381E-2</v>
      </c>
      <c r="F225" s="39">
        <f t="shared" si="28"/>
        <v>1.0135135135135136E-2</v>
      </c>
      <c r="G225" s="39">
        <f t="shared" si="30"/>
        <v>-0.68421052631578949</v>
      </c>
      <c r="H225" s="39">
        <f t="shared" si="29"/>
        <v>-1.3402061855670104E-2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5</v>
      </c>
      <c r="E228" s="39" t="str">
        <f t="shared" si="27"/>
        <v/>
      </c>
      <c r="F228" s="39">
        <f t="shared" si="28"/>
        <v>8.4459459459459464E-3</v>
      </c>
      <c r="G228" s="39">
        <f t="shared" si="30"/>
        <v>1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1</v>
      </c>
      <c r="E230" s="39" t="str">
        <f t="shared" si="27"/>
        <v/>
      </c>
      <c r="F230" s="39">
        <f t="shared" si="28"/>
        <v>1.6891891891891893E-3</v>
      </c>
      <c r="G230" s="39">
        <f t="shared" si="30"/>
        <v>1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27"/>
        <v/>
      </c>
      <c r="F232" s="39">
        <f t="shared" si="28"/>
        <v>1.6891891891891893E-3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5</v>
      </c>
      <c r="E233" s="39" t="str">
        <f t="shared" si="27"/>
        <v/>
      </c>
      <c r="F233" s="39">
        <f t="shared" si="28"/>
        <v>8.4459459459459464E-3</v>
      </c>
      <c r="G233" s="39">
        <f t="shared" si="30"/>
        <v>1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4</v>
      </c>
      <c r="E236" s="39" t="str">
        <f t="shared" si="27"/>
        <v/>
      </c>
      <c r="F236" s="39">
        <f t="shared" si="28"/>
        <v>6.7567567567567571E-3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196</v>
      </c>
      <c r="D238" s="38">
        <v>11</v>
      </c>
      <c r="E238" s="39">
        <f t="shared" si="31"/>
        <v>0.2020618556701031</v>
      </c>
      <c r="F238" s="39">
        <f t="shared" si="32"/>
        <v>1.8581081081081082E-2</v>
      </c>
      <c r="G238" s="39">
        <f t="shared" ref="G238:G269" si="34">+IF(AND(C238=0,D238=0)," ",IF(C238=0,1,IF(D238=0,-1,(D238-C238)/C238)))</f>
        <v>-0.94387755102040816</v>
      </c>
      <c r="H238" s="39">
        <f t="shared" si="33"/>
        <v>-0.19072164948453607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</v>
      </c>
      <c r="D241" s="38">
        <v>21</v>
      </c>
      <c r="E241" s="39">
        <f t="shared" si="31"/>
        <v>1.0309278350515464E-3</v>
      </c>
      <c r="F241" s="39">
        <f t="shared" si="32"/>
        <v>3.5472972972972971E-2</v>
      </c>
      <c r="G241" s="39">
        <f t="shared" si="34"/>
        <v>20</v>
      </c>
      <c r="H241" s="39">
        <f t="shared" si="33"/>
        <v>2.0618556701030927E-2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2</v>
      </c>
      <c r="E244" s="39" t="str">
        <f t="shared" si="31"/>
        <v/>
      </c>
      <c r="F244" s="39">
        <f t="shared" si="32"/>
        <v>3.3783783783783786E-3</v>
      </c>
      <c r="G244" s="39">
        <f t="shared" si="34"/>
        <v>1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2</v>
      </c>
      <c r="E246" s="39" t="str">
        <f t="shared" si="31"/>
        <v/>
      </c>
      <c r="F246" s="39">
        <f t="shared" si="32"/>
        <v>3.3783783783783786E-3</v>
      </c>
      <c r="G246" s="39">
        <f t="shared" si="34"/>
        <v>1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1</v>
      </c>
      <c r="E248" s="39" t="str">
        <f t="shared" si="31"/>
        <v/>
      </c>
      <c r="F248" s="39">
        <f t="shared" si="32"/>
        <v>1.6891891891891893E-3</v>
      </c>
      <c r="G248" s="39">
        <f t="shared" si="34"/>
        <v>1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3</v>
      </c>
      <c r="D250" s="38">
        <v>1</v>
      </c>
      <c r="E250" s="39">
        <f t="shared" si="31"/>
        <v>3.092783505154639E-3</v>
      </c>
      <c r="F250" s="39">
        <f t="shared" si="32"/>
        <v>1.6891891891891893E-3</v>
      </c>
      <c r="G250" s="39">
        <f t="shared" si="34"/>
        <v>-0.66666666666666663</v>
      </c>
      <c r="H250" s="39">
        <f t="shared" si="33"/>
        <v>-2.0618556701030924E-3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1</v>
      </c>
      <c r="D259" s="38">
        <v>3</v>
      </c>
      <c r="E259" s="39">
        <f t="shared" si="31"/>
        <v>1.0309278350515464E-3</v>
      </c>
      <c r="F259" s="39">
        <f t="shared" si="32"/>
        <v>5.0675675675675678E-3</v>
      </c>
      <c r="G259" s="39">
        <f t="shared" si="34"/>
        <v>2</v>
      </c>
      <c r="H259" s="39">
        <f t="shared" si="33"/>
        <v>2.0618556701030928E-3</v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15</v>
      </c>
      <c r="D270" s="38">
        <v>0</v>
      </c>
      <c r="E270" s="39">
        <f t="shared" si="35"/>
        <v>1.5463917525773196E-2</v>
      </c>
      <c r="F270" s="39" t="str">
        <f t="shared" si="36"/>
        <v/>
      </c>
      <c r="G270" s="39">
        <f t="shared" ref="G270:G301" si="38">+IF(AND(C270=0,D270=0)," ",IF(C270=0,1,IF(D270=0,-1,(D270-C270)/C270)))</f>
        <v>-1</v>
      </c>
      <c r="H270" s="39">
        <f t="shared" si="37"/>
        <v>-1.5463917525773196E-2</v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1</v>
      </c>
      <c r="D275" s="38">
        <v>35</v>
      </c>
      <c r="E275" s="39">
        <f t="shared" si="35"/>
        <v>1.0309278350515464E-3</v>
      </c>
      <c r="F275" s="39">
        <f t="shared" si="36"/>
        <v>5.9121621621621621E-2</v>
      </c>
      <c r="G275" s="39">
        <f t="shared" si="38"/>
        <v>34</v>
      </c>
      <c r="H275" s="39">
        <f t="shared" si="37"/>
        <v>3.5051546391752578E-2</v>
      </c>
    </row>
    <row r="276" spans="1:8" s="40" customFormat="1" ht="25.5" x14ac:dyDescent="0.2">
      <c r="A276" s="36"/>
      <c r="B276" s="37" t="s">
        <v>261</v>
      </c>
      <c r="C276" s="38">
        <v>4</v>
      </c>
      <c r="D276" s="38">
        <v>0</v>
      </c>
      <c r="E276" s="39">
        <f t="shared" si="35"/>
        <v>4.1237113402061857E-3</v>
      </c>
      <c r="F276" s="39" t="str">
        <f t="shared" si="36"/>
        <v/>
      </c>
      <c r="G276" s="39">
        <f t="shared" si="38"/>
        <v>-1</v>
      </c>
      <c r="H276" s="39">
        <f t="shared" si="37"/>
        <v>-4.1237113402061857E-3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2</v>
      </c>
      <c r="E277" s="39" t="str">
        <f t="shared" si="35"/>
        <v/>
      </c>
      <c r="F277" s="39">
        <f t="shared" si="36"/>
        <v>3.3783783783783786E-3</v>
      </c>
      <c r="G277" s="39">
        <f t="shared" si="38"/>
        <v>1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1</v>
      </c>
      <c r="E278" s="39" t="str">
        <f t="shared" si="35"/>
        <v/>
      </c>
      <c r="F278" s="39">
        <f t="shared" si="36"/>
        <v>1.6891891891891893E-3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190</v>
      </c>
      <c r="D282" s="38">
        <v>1</v>
      </c>
      <c r="E282" s="39">
        <f t="shared" si="35"/>
        <v>0.19587628865979381</v>
      </c>
      <c r="F282" s="39">
        <f t="shared" si="36"/>
        <v>1.6891891891891893E-3</v>
      </c>
      <c r="G282" s="39">
        <f t="shared" si="38"/>
        <v>-0.99473684210526314</v>
      </c>
      <c r="H282" s="39">
        <f t="shared" si="37"/>
        <v>-0.19484536082474227</v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3</v>
      </c>
      <c r="E283" s="39" t="str">
        <f t="shared" si="35"/>
        <v/>
      </c>
      <c r="F283" s="39">
        <f t="shared" si="36"/>
        <v>5.0675675675675678E-3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4</v>
      </c>
      <c r="D288" s="38">
        <v>0</v>
      </c>
      <c r="E288" s="39">
        <f t="shared" si="35"/>
        <v>4.1237113402061857E-3</v>
      </c>
      <c r="F288" s="39" t="str">
        <f t="shared" si="36"/>
        <v/>
      </c>
      <c r="G288" s="39">
        <f t="shared" si="38"/>
        <v>-1</v>
      </c>
      <c r="H288" s="39">
        <f t="shared" si="37"/>
        <v>-4.1237113402061857E-3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1</v>
      </c>
      <c r="E290" s="39" t="str">
        <f t="shared" si="35"/>
        <v/>
      </c>
      <c r="F290" s="39">
        <f t="shared" si="36"/>
        <v>1.6891891891891893E-3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5</v>
      </c>
      <c r="E293" s="39" t="str">
        <f t="shared" si="35"/>
        <v/>
      </c>
      <c r="F293" s="39">
        <f t="shared" si="36"/>
        <v>8.4459459459459464E-3</v>
      </c>
      <c r="G293" s="39">
        <f t="shared" si="38"/>
        <v>1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2</v>
      </c>
      <c r="E294" s="39" t="str">
        <f t="shared" si="35"/>
        <v/>
      </c>
      <c r="F294" s="39">
        <f t="shared" si="36"/>
        <v>3.3783783783783786E-3</v>
      </c>
      <c r="G294" s="39">
        <f t="shared" si="38"/>
        <v>1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6</v>
      </c>
      <c r="D298" s="38">
        <v>7</v>
      </c>
      <c r="E298" s="39">
        <f t="shared" si="35"/>
        <v>6.1855670103092781E-3</v>
      </c>
      <c r="F298" s="39">
        <f t="shared" si="36"/>
        <v>1.1824324324324325E-2</v>
      </c>
      <c r="G298" s="39">
        <f t="shared" si="38"/>
        <v>0.16666666666666666</v>
      </c>
      <c r="H298" s="39">
        <f t="shared" si="37"/>
        <v>1.0309278350515462E-3</v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15</v>
      </c>
      <c r="D302" s="38">
        <v>19</v>
      </c>
      <c r="E302" s="39">
        <f t="shared" si="39"/>
        <v>1.5463917525773196E-2</v>
      </c>
      <c r="F302" s="39">
        <f t="shared" si="40"/>
        <v>3.2094594594594593E-2</v>
      </c>
      <c r="G302" s="39">
        <f t="shared" ref="G302:G333" si="42">+IF(AND(C302=0,D302=0)," ",IF(C302=0,1,IF(D302=0,-1,(D302-C302)/C302)))</f>
        <v>0.26666666666666666</v>
      </c>
      <c r="H302" s="39">
        <f t="shared" si="41"/>
        <v>4.1237113402061857E-3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2</v>
      </c>
      <c r="E303" s="39" t="str">
        <f t="shared" si="39"/>
        <v/>
      </c>
      <c r="F303" s="39">
        <f t="shared" si="40"/>
        <v>3.3783783783783786E-3</v>
      </c>
      <c r="G303" s="39">
        <f t="shared" si="42"/>
        <v>1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2</v>
      </c>
      <c r="D305" s="38">
        <v>0</v>
      </c>
      <c r="E305" s="39">
        <f t="shared" si="39"/>
        <v>2.0618556701030928E-3</v>
      </c>
      <c r="F305" s="39" t="str">
        <f t="shared" si="40"/>
        <v/>
      </c>
      <c r="G305" s="39">
        <f t="shared" si="42"/>
        <v>-1</v>
      </c>
      <c r="H305" s="39">
        <f t="shared" si="41"/>
        <v>-2.0618556701030928E-3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2</v>
      </c>
      <c r="E306" s="39" t="str">
        <f t="shared" si="39"/>
        <v/>
      </c>
      <c r="F306" s="39">
        <f t="shared" si="40"/>
        <v>3.3783783783783786E-3</v>
      </c>
      <c r="G306" s="39">
        <f t="shared" si="42"/>
        <v>1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2</v>
      </c>
      <c r="D307" s="38">
        <v>0</v>
      </c>
      <c r="E307" s="39">
        <f t="shared" si="39"/>
        <v>2.0618556701030928E-3</v>
      </c>
      <c r="F307" s="39" t="str">
        <f t="shared" si="40"/>
        <v/>
      </c>
      <c r="G307" s="39">
        <f t="shared" si="42"/>
        <v>-1</v>
      </c>
      <c r="H307" s="39">
        <f t="shared" si="41"/>
        <v>-2.0618556701030928E-3</v>
      </c>
    </row>
    <row r="308" spans="1:8" s="40" customFormat="1" x14ac:dyDescent="0.2">
      <c r="A308" s="36"/>
      <c r="B308" s="37" t="s">
        <v>293</v>
      </c>
      <c r="C308" s="38">
        <v>2</v>
      </c>
      <c r="D308" s="38">
        <v>8</v>
      </c>
      <c r="E308" s="39">
        <f t="shared" si="39"/>
        <v>2.0618556701030928E-3</v>
      </c>
      <c r="F308" s="39">
        <f t="shared" si="40"/>
        <v>1.3513513513513514E-2</v>
      </c>
      <c r="G308" s="39">
        <f t="shared" si="42"/>
        <v>3</v>
      </c>
      <c r="H308" s="39">
        <f t="shared" si="41"/>
        <v>6.1855670103092789E-3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9</v>
      </c>
      <c r="D310" s="38">
        <v>0</v>
      </c>
      <c r="E310" s="39">
        <f t="shared" si="39"/>
        <v>9.2783505154639175E-3</v>
      </c>
      <c r="F310" s="39" t="str">
        <f t="shared" si="40"/>
        <v/>
      </c>
      <c r="G310" s="39">
        <f t="shared" si="42"/>
        <v>-1</v>
      </c>
      <c r="H310" s="39">
        <f t="shared" si="41"/>
        <v>-9.2783505154639175E-3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1</v>
      </c>
      <c r="D316" s="38">
        <v>0</v>
      </c>
      <c r="E316" s="39">
        <f t="shared" si="39"/>
        <v>1.0309278350515464E-3</v>
      </c>
      <c r="F316" s="39" t="str">
        <f t="shared" si="40"/>
        <v/>
      </c>
      <c r="G316" s="39">
        <f t="shared" si="42"/>
        <v>-1</v>
      </c>
      <c r="H316" s="39">
        <f t="shared" si="41"/>
        <v>-1.0309278350515464E-3</v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</v>
      </c>
      <c r="D319" s="38">
        <v>4</v>
      </c>
      <c r="E319" s="39">
        <f t="shared" si="39"/>
        <v>1.0309278350515464E-3</v>
      </c>
      <c r="F319" s="39">
        <f t="shared" si="40"/>
        <v>6.7567567567567571E-3</v>
      </c>
      <c r="G319" s="39">
        <f t="shared" si="42"/>
        <v>3</v>
      </c>
      <c r="H319" s="39">
        <f t="shared" si="41"/>
        <v>3.0927835051546395E-3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3</v>
      </c>
      <c r="D321" s="38">
        <v>1</v>
      </c>
      <c r="E321" s="39">
        <f t="shared" si="39"/>
        <v>3.092783505154639E-3</v>
      </c>
      <c r="F321" s="39">
        <f t="shared" si="40"/>
        <v>1.6891891891891893E-3</v>
      </c>
      <c r="G321" s="39">
        <f t="shared" si="42"/>
        <v>-0.66666666666666663</v>
      </c>
      <c r="H321" s="39">
        <f t="shared" si="41"/>
        <v>-2.0618556701030924E-3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1</v>
      </c>
      <c r="D323" s="38">
        <v>1</v>
      </c>
      <c r="E323" s="39">
        <f t="shared" si="39"/>
        <v>1.0309278350515464E-3</v>
      </c>
      <c r="F323" s="39">
        <f t="shared" si="40"/>
        <v>1.6891891891891893E-3</v>
      </c>
      <c r="G323" s="39">
        <f t="shared" si="42"/>
        <v>0</v>
      </c>
      <c r="H323" s="39">
        <f t="shared" si="41"/>
        <v>0</v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1</v>
      </c>
      <c r="E324" s="39" t="str">
        <f t="shared" si="39"/>
        <v/>
      </c>
      <c r="F324" s="39">
        <f t="shared" si="40"/>
        <v>1.6891891891891893E-3</v>
      </c>
      <c r="G324" s="39">
        <f t="shared" si="42"/>
        <v>1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8</v>
      </c>
      <c r="D328" s="38">
        <v>0</v>
      </c>
      <c r="E328" s="39">
        <f t="shared" si="39"/>
        <v>8.2474226804123713E-3</v>
      </c>
      <c r="F328" s="39" t="str">
        <f t="shared" si="40"/>
        <v/>
      </c>
      <c r="G328" s="39">
        <f t="shared" si="42"/>
        <v>-1</v>
      </c>
      <c r="H328" s="39">
        <f t="shared" si="41"/>
        <v>-8.2474226804123713E-3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0</v>
      </c>
      <c r="E329" s="39">
        <f t="shared" si="39"/>
        <v>1.0309278350515464E-3</v>
      </c>
      <c r="F329" s="39" t="str">
        <f t="shared" si="40"/>
        <v/>
      </c>
      <c r="G329" s="39">
        <f t="shared" si="42"/>
        <v>-1</v>
      </c>
      <c r="H329" s="39">
        <f t="shared" si="41"/>
        <v>-1.0309278350515464E-3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1</v>
      </c>
      <c r="E335" s="39" t="str">
        <f t="shared" si="43"/>
        <v/>
      </c>
      <c r="F335" s="39">
        <f t="shared" si="44"/>
        <v>1.6891891891891893E-3</v>
      </c>
      <c r="G335" s="39">
        <f t="shared" si="46"/>
        <v>1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3</v>
      </c>
      <c r="D338" s="38">
        <v>3</v>
      </c>
      <c r="E338" s="39">
        <f t="shared" si="43"/>
        <v>3.092783505154639E-3</v>
      </c>
      <c r="F338" s="39">
        <f t="shared" si="44"/>
        <v>5.0675675675675678E-3</v>
      </c>
      <c r="G338" s="39">
        <f t="shared" si="46"/>
        <v>0</v>
      </c>
      <c r="H338" s="39">
        <f t="shared" si="45"/>
        <v>0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2</v>
      </c>
      <c r="D341" s="38">
        <v>0</v>
      </c>
      <c r="E341" s="39">
        <f t="shared" si="43"/>
        <v>2.0618556701030928E-3</v>
      </c>
      <c r="F341" s="39" t="str">
        <f t="shared" si="44"/>
        <v/>
      </c>
      <c r="G341" s="39">
        <f t="shared" si="46"/>
        <v>-1</v>
      </c>
      <c r="H341" s="39">
        <f t="shared" si="45"/>
        <v>-2.0618556701030928E-3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2935</v>
      </c>
      <c r="D349" s="17">
        <f>SUM(D350:D576)</f>
        <v>1709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-0.41771720613287905</v>
      </c>
      <c r="H349" s="18">
        <f t="shared" ref="H349:H412" si="49">+IF(OR(AND(E349=""),(G349="")),"",E349*G349)</f>
        <v>-0.41771720613287905</v>
      </c>
    </row>
    <row r="350" spans="1:8" s="40" customFormat="1" x14ac:dyDescent="0.2">
      <c r="A350" s="36"/>
      <c r="B350" s="37" t="s">
        <v>329</v>
      </c>
      <c r="C350" s="38">
        <v>1</v>
      </c>
      <c r="D350" s="38">
        <v>6</v>
      </c>
      <c r="E350" s="39">
        <f t="shared" si="47"/>
        <v>3.4071550255536625E-4</v>
      </c>
      <c r="F350" s="39">
        <f t="shared" si="48"/>
        <v>3.5108250438853129E-3</v>
      </c>
      <c r="G350" s="39">
        <f t="shared" ref="G350:G413" si="50">+IF(AND(C350=0,D350=0)," ",IF(C350=0,1,IF(D350=0,-1,(D350-C350)/C350)))</f>
        <v>5</v>
      </c>
      <c r="H350" s="39">
        <f t="shared" si="49"/>
        <v>1.7035775127768314E-3</v>
      </c>
    </row>
    <row r="351" spans="1:8" s="40" customFormat="1" x14ac:dyDescent="0.2">
      <c r="A351" s="36"/>
      <c r="B351" s="37" t="s">
        <v>330</v>
      </c>
      <c r="C351" s="38">
        <v>105</v>
      </c>
      <c r="D351" s="38">
        <v>2</v>
      </c>
      <c r="E351" s="39">
        <f t="shared" si="47"/>
        <v>3.5775127768313458E-2</v>
      </c>
      <c r="F351" s="39">
        <f t="shared" si="48"/>
        <v>1.1702750146284377E-3</v>
      </c>
      <c r="G351" s="39">
        <f t="shared" si="50"/>
        <v>-0.98095238095238091</v>
      </c>
      <c r="H351" s="39">
        <f t="shared" si="49"/>
        <v>-3.5093696763202724E-2</v>
      </c>
    </row>
    <row r="352" spans="1:8" s="40" customFormat="1" x14ac:dyDescent="0.2">
      <c r="A352" s="36"/>
      <c r="B352" s="37" t="s">
        <v>331</v>
      </c>
      <c r="C352" s="38">
        <v>5</v>
      </c>
      <c r="D352" s="38">
        <v>5</v>
      </c>
      <c r="E352" s="39">
        <f t="shared" si="47"/>
        <v>1.7035775127768314E-3</v>
      </c>
      <c r="F352" s="39">
        <f t="shared" si="48"/>
        <v>2.9256875365710941E-3</v>
      </c>
      <c r="G352" s="39">
        <f t="shared" si="50"/>
        <v>0</v>
      </c>
      <c r="H352" s="39">
        <f t="shared" si="49"/>
        <v>0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52</v>
      </c>
      <c r="D355" s="38">
        <v>35</v>
      </c>
      <c r="E355" s="39">
        <f t="shared" si="47"/>
        <v>1.7717206132879047E-2</v>
      </c>
      <c r="F355" s="39">
        <f t="shared" si="48"/>
        <v>2.047981275599766E-2</v>
      </c>
      <c r="G355" s="39">
        <f t="shared" si="50"/>
        <v>-0.32692307692307693</v>
      </c>
      <c r="H355" s="39">
        <f t="shared" si="49"/>
        <v>-5.7921635434412273E-3</v>
      </c>
    </row>
    <row r="356" spans="1:8" s="40" customFormat="1" x14ac:dyDescent="0.2">
      <c r="A356" s="36"/>
      <c r="B356" s="37" t="s">
        <v>335</v>
      </c>
      <c r="C356" s="38">
        <v>6</v>
      </c>
      <c r="D356" s="38">
        <v>0</v>
      </c>
      <c r="E356" s="39">
        <f t="shared" si="47"/>
        <v>2.0442930153321977E-3</v>
      </c>
      <c r="F356" s="39" t="str">
        <f t="shared" si="48"/>
        <v/>
      </c>
      <c r="G356" s="39">
        <f t="shared" si="50"/>
        <v>-1</v>
      </c>
      <c r="H356" s="39">
        <f t="shared" si="49"/>
        <v>-2.0442930153321977E-3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9</v>
      </c>
      <c r="D358" s="38">
        <v>15</v>
      </c>
      <c r="E358" s="39">
        <f t="shared" si="47"/>
        <v>3.0664395229982964E-3</v>
      </c>
      <c r="F358" s="39">
        <f t="shared" si="48"/>
        <v>8.777062609713282E-3</v>
      </c>
      <c r="G358" s="39">
        <f t="shared" si="50"/>
        <v>0.66666666666666663</v>
      </c>
      <c r="H358" s="39">
        <f t="shared" si="49"/>
        <v>2.0442930153321973E-3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1</v>
      </c>
      <c r="E359" s="39" t="str">
        <f t="shared" si="47"/>
        <v/>
      </c>
      <c r="F359" s="39">
        <f t="shared" si="48"/>
        <v>5.8513750731421885E-4</v>
      </c>
      <c r="G359" s="39">
        <f t="shared" si="50"/>
        <v>1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167</v>
      </c>
      <c r="D361" s="38">
        <v>67</v>
      </c>
      <c r="E361" s="39">
        <f t="shared" si="47"/>
        <v>5.6899488926746164E-2</v>
      </c>
      <c r="F361" s="39">
        <f t="shared" si="48"/>
        <v>3.920421299005266E-2</v>
      </c>
      <c r="G361" s="39">
        <f t="shared" si="50"/>
        <v>-0.59880239520958078</v>
      </c>
      <c r="H361" s="39">
        <f t="shared" si="49"/>
        <v>-3.4071550255536619E-2</v>
      </c>
    </row>
    <row r="362" spans="1:8" s="40" customFormat="1" x14ac:dyDescent="0.2">
      <c r="A362" s="36"/>
      <c r="B362" s="37" t="s">
        <v>341</v>
      </c>
      <c r="C362" s="38">
        <v>4</v>
      </c>
      <c r="D362" s="38">
        <v>3</v>
      </c>
      <c r="E362" s="39">
        <f t="shared" si="47"/>
        <v>1.362862010221465E-3</v>
      </c>
      <c r="F362" s="39">
        <f t="shared" si="48"/>
        <v>1.7554125219426564E-3</v>
      </c>
      <c r="G362" s="39">
        <f t="shared" si="50"/>
        <v>-0.25</v>
      </c>
      <c r="H362" s="39">
        <f t="shared" si="49"/>
        <v>-3.4071550255536625E-4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7</v>
      </c>
      <c r="D364" s="38">
        <v>12</v>
      </c>
      <c r="E364" s="39">
        <f t="shared" si="47"/>
        <v>2.3850085178875641E-3</v>
      </c>
      <c r="F364" s="39">
        <f t="shared" si="48"/>
        <v>7.0216500877706258E-3</v>
      </c>
      <c r="G364" s="39">
        <f t="shared" si="50"/>
        <v>0.7142857142857143</v>
      </c>
      <c r="H364" s="39">
        <f t="shared" si="49"/>
        <v>1.7035775127768316E-3</v>
      </c>
    </row>
    <row r="365" spans="1:8" s="40" customFormat="1" x14ac:dyDescent="0.2">
      <c r="A365" s="36"/>
      <c r="B365" s="37" t="s">
        <v>344</v>
      </c>
      <c r="C365" s="38">
        <v>63</v>
      </c>
      <c r="D365" s="38">
        <v>21</v>
      </c>
      <c r="E365" s="39">
        <f t="shared" si="47"/>
        <v>2.1465076660988076E-2</v>
      </c>
      <c r="F365" s="39">
        <f t="shared" si="48"/>
        <v>1.2287887653598596E-2</v>
      </c>
      <c r="G365" s="39">
        <f t="shared" si="50"/>
        <v>-0.66666666666666663</v>
      </c>
      <c r="H365" s="39">
        <f t="shared" si="49"/>
        <v>-1.4310051107325384E-2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45</v>
      </c>
      <c r="D369" s="38">
        <v>11</v>
      </c>
      <c r="E369" s="39">
        <f t="shared" si="47"/>
        <v>1.5332197614991482E-2</v>
      </c>
      <c r="F369" s="39">
        <f t="shared" si="48"/>
        <v>6.436512580456407E-3</v>
      </c>
      <c r="G369" s="39">
        <f t="shared" si="50"/>
        <v>-0.75555555555555554</v>
      </c>
      <c r="H369" s="39">
        <f t="shared" si="49"/>
        <v>-1.1584327086882453E-2</v>
      </c>
    </row>
    <row r="370" spans="1:8" s="40" customFormat="1" x14ac:dyDescent="0.2">
      <c r="A370" s="36"/>
      <c r="B370" s="37" t="s">
        <v>349</v>
      </c>
      <c r="C370" s="38">
        <v>13</v>
      </c>
      <c r="D370" s="38">
        <v>4</v>
      </c>
      <c r="E370" s="39">
        <f t="shared" si="47"/>
        <v>4.4293015332197618E-3</v>
      </c>
      <c r="F370" s="39">
        <f t="shared" si="48"/>
        <v>2.3405500292568754E-3</v>
      </c>
      <c r="G370" s="39">
        <f t="shared" si="50"/>
        <v>-0.69230769230769229</v>
      </c>
      <c r="H370" s="39">
        <f t="shared" si="49"/>
        <v>-3.0664395229982964E-3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9</v>
      </c>
      <c r="D372" s="38">
        <v>6</v>
      </c>
      <c r="E372" s="39">
        <f t="shared" si="47"/>
        <v>3.0664395229982964E-3</v>
      </c>
      <c r="F372" s="39">
        <f t="shared" si="48"/>
        <v>3.5108250438853129E-3</v>
      </c>
      <c r="G372" s="39">
        <f t="shared" si="50"/>
        <v>-0.33333333333333331</v>
      </c>
      <c r="H372" s="39">
        <f t="shared" si="49"/>
        <v>-1.0221465076660986E-3</v>
      </c>
    </row>
    <row r="373" spans="1:8" s="40" customFormat="1" x14ac:dyDescent="0.2">
      <c r="A373" s="36"/>
      <c r="B373" s="37" t="s">
        <v>352</v>
      </c>
      <c r="C373" s="38">
        <v>32</v>
      </c>
      <c r="D373" s="38">
        <v>35</v>
      </c>
      <c r="E373" s="39">
        <f t="shared" si="47"/>
        <v>1.090289608177172E-2</v>
      </c>
      <c r="F373" s="39">
        <f t="shared" si="48"/>
        <v>2.047981275599766E-2</v>
      </c>
      <c r="G373" s="39">
        <f t="shared" si="50"/>
        <v>9.375E-2</v>
      </c>
      <c r="H373" s="39">
        <f t="shared" si="49"/>
        <v>1.0221465076660986E-3</v>
      </c>
    </row>
    <row r="374" spans="1:8" s="40" customFormat="1" x14ac:dyDescent="0.2">
      <c r="A374" s="36"/>
      <c r="B374" s="37" t="s">
        <v>353</v>
      </c>
      <c r="C374" s="38">
        <v>62</v>
      </c>
      <c r="D374" s="38">
        <v>0</v>
      </c>
      <c r="E374" s="39">
        <f t="shared" si="47"/>
        <v>2.1124361158432709E-2</v>
      </c>
      <c r="F374" s="39" t="str">
        <f t="shared" si="48"/>
        <v/>
      </c>
      <c r="G374" s="39">
        <f t="shared" si="50"/>
        <v>-1</v>
      </c>
      <c r="H374" s="39">
        <f t="shared" si="49"/>
        <v>-2.1124361158432709E-2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1</v>
      </c>
      <c r="E375" s="39" t="str">
        <f t="shared" si="47"/>
        <v/>
      </c>
      <c r="F375" s="39">
        <f t="shared" si="48"/>
        <v>5.8513750731421885E-4</v>
      </c>
      <c r="G375" s="39">
        <f t="shared" si="50"/>
        <v>1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1</v>
      </c>
      <c r="E377" s="39" t="str">
        <f t="shared" si="47"/>
        <v/>
      </c>
      <c r="F377" s="39">
        <f t="shared" si="48"/>
        <v>5.8513750731421885E-4</v>
      </c>
      <c r="G377" s="39">
        <f t="shared" si="50"/>
        <v>1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2</v>
      </c>
      <c r="E378" s="39">
        <f t="shared" si="47"/>
        <v>3.4071550255536625E-4</v>
      </c>
      <c r="F378" s="39">
        <f t="shared" si="48"/>
        <v>1.1702750146284377E-3</v>
      </c>
      <c r="G378" s="39">
        <f t="shared" si="50"/>
        <v>1</v>
      </c>
      <c r="H378" s="39">
        <f t="shared" si="49"/>
        <v>3.4071550255536625E-4</v>
      </c>
    </row>
    <row r="379" spans="1:8" s="40" customFormat="1" x14ac:dyDescent="0.2">
      <c r="A379" s="36"/>
      <c r="B379" s="37" t="s">
        <v>358</v>
      </c>
      <c r="C379" s="38">
        <v>39</v>
      </c>
      <c r="D379" s="38">
        <v>4</v>
      </c>
      <c r="E379" s="39">
        <f t="shared" si="47"/>
        <v>1.3287904599659284E-2</v>
      </c>
      <c r="F379" s="39">
        <f t="shared" si="48"/>
        <v>2.3405500292568754E-3</v>
      </c>
      <c r="G379" s="39">
        <f t="shared" si="50"/>
        <v>-0.89743589743589747</v>
      </c>
      <c r="H379" s="39">
        <f t="shared" si="49"/>
        <v>-1.1925042589437818E-2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7</v>
      </c>
      <c r="E380" s="39" t="str">
        <f t="shared" si="47"/>
        <v/>
      </c>
      <c r="F380" s="39">
        <f t="shared" si="48"/>
        <v>4.0959625511995321E-3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1</v>
      </c>
      <c r="E382" s="39" t="str">
        <f t="shared" si="47"/>
        <v/>
      </c>
      <c r="F382" s="39">
        <f t="shared" si="48"/>
        <v>5.8513750731421885E-4</v>
      </c>
      <c r="G382" s="39">
        <f t="shared" si="50"/>
        <v>1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</v>
      </c>
      <c r="D383" s="38">
        <v>5</v>
      </c>
      <c r="E383" s="39">
        <f t="shared" si="47"/>
        <v>6.814310051107325E-4</v>
      </c>
      <c r="F383" s="39">
        <f t="shared" si="48"/>
        <v>2.9256875365710941E-3</v>
      </c>
      <c r="G383" s="39">
        <f t="shared" si="50"/>
        <v>1.5</v>
      </c>
      <c r="H383" s="39">
        <f t="shared" si="49"/>
        <v>1.0221465076660986E-3</v>
      </c>
    </row>
    <row r="384" spans="1:8" s="40" customFormat="1" x14ac:dyDescent="0.2">
      <c r="A384" s="36"/>
      <c r="B384" s="37" t="s">
        <v>363</v>
      </c>
      <c r="C384" s="38">
        <v>91</v>
      </c>
      <c r="D384" s="38">
        <v>224</v>
      </c>
      <c r="E384" s="39">
        <f t="shared" si="47"/>
        <v>3.1005110732538331E-2</v>
      </c>
      <c r="F384" s="39">
        <f t="shared" si="48"/>
        <v>0.13107080163838503</v>
      </c>
      <c r="G384" s="39">
        <f t="shared" si="50"/>
        <v>1.4615384615384615</v>
      </c>
      <c r="H384" s="39">
        <f t="shared" si="49"/>
        <v>4.5315161839863713E-2</v>
      </c>
    </row>
    <row r="385" spans="1:8" s="40" customFormat="1" x14ac:dyDescent="0.2">
      <c r="A385" s="36"/>
      <c r="B385" s="37" t="s">
        <v>364</v>
      </c>
      <c r="C385" s="38">
        <v>6</v>
      </c>
      <c r="D385" s="38">
        <v>5</v>
      </c>
      <c r="E385" s="39">
        <f t="shared" si="47"/>
        <v>2.0442930153321977E-3</v>
      </c>
      <c r="F385" s="39">
        <f t="shared" si="48"/>
        <v>2.9256875365710941E-3</v>
      </c>
      <c r="G385" s="39">
        <f t="shared" si="50"/>
        <v>-0.16666666666666666</v>
      </c>
      <c r="H385" s="39">
        <f t="shared" si="49"/>
        <v>-3.4071550255536625E-4</v>
      </c>
    </row>
    <row r="386" spans="1:8" s="40" customFormat="1" x14ac:dyDescent="0.2">
      <c r="A386" s="36"/>
      <c r="B386" s="37" t="s">
        <v>365</v>
      </c>
      <c r="C386" s="38">
        <v>976</v>
      </c>
      <c r="D386" s="38">
        <v>40</v>
      </c>
      <c r="E386" s="39">
        <f t="shared" si="47"/>
        <v>0.33253833049403747</v>
      </c>
      <c r="F386" s="39">
        <f t="shared" si="48"/>
        <v>2.3405500292568753E-2</v>
      </c>
      <c r="G386" s="39">
        <f t="shared" si="50"/>
        <v>-0.95901639344262291</v>
      </c>
      <c r="H386" s="39">
        <f t="shared" si="49"/>
        <v>-0.31890971039182281</v>
      </c>
    </row>
    <row r="387" spans="1:8" s="40" customFormat="1" x14ac:dyDescent="0.2">
      <c r="A387" s="36"/>
      <c r="B387" s="37" t="s">
        <v>366</v>
      </c>
      <c r="C387" s="38">
        <v>1</v>
      </c>
      <c r="D387" s="38">
        <v>9</v>
      </c>
      <c r="E387" s="39">
        <f t="shared" si="47"/>
        <v>3.4071550255536625E-4</v>
      </c>
      <c r="F387" s="39">
        <f t="shared" si="48"/>
        <v>5.2662375658279695E-3</v>
      </c>
      <c r="G387" s="39">
        <f t="shared" si="50"/>
        <v>8</v>
      </c>
      <c r="H387" s="39">
        <f t="shared" si="49"/>
        <v>2.72572402044293E-3</v>
      </c>
    </row>
    <row r="388" spans="1:8" s="40" customFormat="1" x14ac:dyDescent="0.2">
      <c r="A388" s="36"/>
      <c r="B388" s="37" t="s">
        <v>367</v>
      </c>
      <c r="C388" s="38">
        <v>0</v>
      </c>
      <c r="D388" s="38">
        <v>0</v>
      </c>
      <c r="E388" s="39" t="str">
        <f t="shared" si="47"/>
        <v/>
      </c>
      <c r="F388" s="39" t="str">
        <f t="shared" si="48"/>
        <v/>
      </c>
      <c r="G388" s="39" t="str">
        <f t="shared" si="50"/>
        <v xml:space="preserve"> </v>
      </c>
      <c r="H388" s="39" t="str">
        <f t="shared" si="49"/>
        <v/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8</v>
      </c>
      <c r="E391" s="39" t="str">
        <f t="shared" si="47"/>
        <v/>
      </c>
      <c r="F391" s="39">
        <f t="shared" si="48"/>
        <v>4.6811000585137508E-3</v>
      </c>
      <c r="G391" s="39">
        <f t="shared" si="50"/>
        <v>1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1</v>
      </c>
      <c r="E392" s="39" t="str">
        <f t="shared" si="47"/>
        <v/>
      </c>
      <c r="F392" s="39">
        <f t="shared" si="48"/>
        <v>5.8513750731421885E-4</v>
      </c>
      <c r="G392" s="39">
        <f t="shared" si="50"/>
        <v>1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158</v>
      </c>
      <c r="D395" s="38">
        <v>127</v>
      </c>
      <c r="E395" s="39">
        <f t="shared" si="47"/>
        <v>5.3833049403747869E-2</v>
      </c>
      <c r="F395" s="39">
        <f t="shared" si="48"/>
        <v>7.4312463428905795E-2</v>
      </c>
      <c r="G395" s="39">
        <f t="shared" si="50"/>
        <v>-0.19620253164556961</v>
      </c>
      <c r="H395" s="39">
        <f t="shared" si="49"/>
        <v>-1.0562180579216353E-2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40</v>
      </c>
      <c r="D397" s="38">
        <v>18</v>
      </c>
      <c r="E397" s="39">
        <f t="shared" si="47"/>
        <v>1.3628620102214651E-2</v>
      </c>
      <c r="F397" s="39">
        <f t="shared" si="48"/>
        <v>1.0532475131655939E-2</v>
      </c>
      <c r="G397" s="39">
        <f t="shared" si="50"/>
        <v>-0.55000000000000004</v>
      </c>
      <c r="H397" s="39">
        <f t="shared" si="49"/>
        <v>-7.4957410562180582E-3</v>
      </c>
    </row>
    <row r="398" spans="1:8" s="40" customFormat="1" x14ac:dyDescent="0.2">
      <c r="A398" s="36"/>
      <c r="B398" s="37" t="s">
        <v>377</v>
      </c>
      <c r="C398" s="38">
        <v>18</v>
      </c>
      <c r="D398" s="38">
        <v>54</v>
      </c>
      <c r="E398" s="39">
        <f t="shared" si="47"/>
        <v>6.1328790459965928E-3</v>
      </c>
      <c r="F398" s="39">
        <f t="shared" si="48"/>
        <v>3.1597425394967821E-2</v>
      </c>
      <c r="G398" s="39">
        <f t="shared" si="50"/>
        <v>2</v>
      </c>
      <c r="H398" s="39">
        <f t="shared" si="49"/>
        <v>1.2265758091993186E-2</v>
      </c>
    </row>
    <row r="399" spans="1:8" s="40" customFormat="1" x14ac:dyDescent="0.2">
      <c r="A399" s="36"/>
      <c r="B399" s="37" t="s">
        <v>378</v>
      </c>
      <c r="C399" s="38">
        <v>14</v>
      </c>
      <c r="D399" s="38">
        <v>7</v>
      </c>
      <c r="E399" s="39">
        <f t="shared" si="47"/>
        <v>4.7700170357751282E-3</v>
      </c>
      <c r="F399" s="39">
        <f t="shared" si="48"/>
        <v>4.0959625511995321E-3</v>
      </c>
      <c r="G399" s="39">
        <f t="shared" si="50"/>
        <v>-0.5</v>
      </c>
      <c r="H399" s="39">
        <f t="shared" si="49"/>
        <v>-2.3850085178875641E-3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2</v>
      </c>
      <c r="E408" s="39" t="str">
        <f t="shared" si="47"/>
        <v/>
      </c>
      <c r="F408" s="39">
        <f t="shared" si="48"/>
        <v>1.1702750146284377E-3</v>
      </c>
      <c r="G408" s="39">
        <f t="shared" si="50"/>
        <v>1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1</v>
      </c>
      <c r="D409" s="38">
        <v>3</v>
      </c>
      <c r="E409" s="39">
        <f t="shared" si="47"/>
        <v>3.4071550255536625E-4</v>
      </c>
      <c r="F409" s="39">
        <f t="shared" si="48"/>
        <v>1.7554125219426564E-3</v>
      </c>
      <c r="G409" s="39">
        <f t="shared" si="50"/>
        <v>2</v>
      </c>
      <c r="H409" s="39">
        <f t="shared" si="49"/>
        <v>6.814310051107325E-4</v>
      </c>
    </row>
    <row r="410" spans="1:8" s="40" customFormat="1" x14ac:dyDescent="0.2">
      <c r="A410" s="36"/>
      <c r="B410" s="37" t="s">
        <v>389</v>
      </c>
      <c r="C410" s="38">
        <v>4</v>
      </c>
      <c r="D410" s="38">
        <v>2</v>
      </c>
      <c r="E410" s="39">
        <f t="shared" si="47"/>
        <v>1.362862010221465E-3</v>
      </c>
      <c r="F410" s="39">
        <f t="shared" si="48"/>
        <v>1.1702750146284377E-3</v>
      </c>
      <c r="G410" s="39">
        <f t="shared" si="50"/>
        <v>-0.5</v>
      </c>
      <c r="H410" s="39">
        <f t="shared" si="49"/>
        <v>-6.814310051107325E-4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1.0221465076660989E-3</v>
      </c>
      <c r="F411" s="39" t="str">
        <f t="shared" si="48"/>
        <v/>
      </c>
      <c r="G411" s="39">
        <f t="shared" si="50"/>
        <v>-1</v>
      </c>
      <c r="H411" s="39">
        <f t="shared" si="49"/>
        <v>-1.0221465076660989E-3</v>
      </c>
    </row>
    <row r="412" spans="1:8" s="40" customFormat="1" x14ac:dyDescent="0.2">
      <c r="A412" s="36"/>
      <c r="B412" s="37" t="s">
        <v>391</v>
      </c>
      <c r="C412" s="38">
        <v>4</v>
      </c>
      <c r="D412" s="38">
        <v>4</v>
      </c>
      <c r="E412" s="39">
        <f t="shared" si="47"/>
        <v>1.362862010221465E-3</v>
      </c>
      <c r="F412" s="39">
        <f t="shared" si="48"/>
        <v>2.3405500292568754E-3</v>
      </c>
      <c r="G412" s="39">
        <f t="shared" si="50"/>
        <v>0</v>
      </c>
      <c r="H412" s="39">
        <f t="shared" si="49"/>
        <v>0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190</v>
      </c>
      <c r="D416" s="38">
        <v>0</v>
      </c>
      <c r="E416" s="39">
        <f t="shared" si="51"/>
        <v>6.4735945485519586E-2</v>
      </c>
      <c r="F416" s="39" t="str">
        <f t="shared" si="52"/>
        <v/>
      </c>
      <c r="G416" s="39">
        <f t="shared" si="54"/>
        <v>-1</v>
      </c>
      <c r="H416" s="39">
        <f t="shared" si="53"/>
        <v>-6.4735945485519586E-2</v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24</v>
      </c>
      <c r="D420" s="38">
        <v>46</v>
      </c>
      <c r="E420" s="39">
        <f t="shared" si="51"/>
        <v>8.1771720613287909E-3</v>
      </c>
      <c r="F420" s="39">
        <f t="shared" si="52"/>
        <v>2.6916325336454067E-2</v>
      </c>
      <c r="G420" s="39">
        <f t="shared" si="54"/>
        <v>0.91666666666666663</v>
      </c>
      <c r="H420" s="39">
        <f t="shared" si="53"/>
        <v>7.4957410562180582E-3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3</v>
      </c>
      <c r="D424" s="38">
        <v>0</v>
      </c>
      <c r="E424" s="39">
        <f t="shared" si="51"/>
        <v>1.0221465076660989E-3</v>
      </c>
      <c r="F424" s="39" t="str">
        <f t="shared" si="52"/>
        <v/>
      </c>
      <c r="G424" s="39">
        <f t="shared" si="54"/>
        <v>-1</v>
      </c>
      <c r="H424" s="39">
        <f t="shared" si="53"/>
        <v>-1.0221465076660989E-3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3</v>
      </c>
      <c r="E425" s="39" t="str">
        <f t="shared" si="51"/>
        <v/>
      </c>
      <c r="F425" s="39">
        <f t="shared" si="52"/>
        <v>1.7554125219426564E-3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47</v>
      </c>
      <c r="D432" s="38">
        <v>49</v>
      </c>
      <c r="E432" s="39">
        <f t="shared" si="51"/>
        <v>1.6013628620102215E-2</v>
      </c>
      <c r="F432" s="39">
        <f t="shared" si="52"/>
        <v>2.8671737858396724E-2</v>
      </c>
      <c r="G432" s="39">
        <f t="shared" si="54"/>
        <v>4.2553191489361701E-2</v>
      </c>
      <c r="H432" s="39">
        <f t="shared" si="53"/>
        <v>6.814310051107325E-4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10</v>
      </c>
      <c r="D434" s="38">
        <v>6</v>
      </c>
      <c r="E434" s="39">
        <f t="shared" si="51"/>
        <v>3.4071550255536627E-3</v>
      </c>
      <c r="F434" s="39">
        <f t="shared" si="52"/>
        <v>3.5108250438853129E-3</v>
      </c>
      <c r="G434" s="39">
        <f t="shared" si="54"/>
        <v>-0.4</v>
      </c>
      <c r="H434" s="39">
        <f t="shared" si="53"/>
        <v>-1.3628620102214652E-3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3</v>
      </c>
      <c r="E437" s="39" t="str">
        <f t="shared" si="51"/>
        <v/>
      </c>
      <c r="F437" s="39">
        <f t="shared" si="52"/>
        <v>1.7554125219426564E-3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24</v>
      </c>
      <c r="E439" s="39" t="str">
        <f t="shared" si="51"/>
        <v/>
      </c>
      <c r="F439" s="39">
        <f t="shared" si="52"/>
        <v>1.4043300175541252E-2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1</v>
      </c>
      <c r="D440" s="38">
        <v>0</v>
      </c>
      <c r="E440" s="39">
        <f t="shared" si="51"/>
        <v>3.4071550255536625E-4</v>
      </c>
      <c r="F440" s="39" t="str">
        <f t="shared" si="52"/>
        <v/>
      </c>
      <c r="G440" s="39">
        <f t="shared" si="54"/>
        <v>-1</v>
      </c>
      <c r="H440" s="39">
        <f t="shared" si="53"/>
        <v>-3.4071550255536625E-4</v>
      </c>
    </row>
    <row r="441" spans="1:8" s="40" customFormat="1" x14ac:dyDescent="0.2">
      <c r="A441" s="36"/>
      <c r="B441" s="37" t="s">
        <v>420</v>
      </c>
      <c r="C441" s="38">
        <v>35</v>
      </c>
      <c r="D441" s="38">
        <v>0</v>
      </c>
      <c r="E441" s="39">
        <f t="shared" si="51"/>
        <v>1.192504258943782E-2</v>
      </c>
      <c r="F441" s="39" t="str">
        <f t="shared" si="52"/>
        <v/>
      </c>
      <c r="G441" s="39">
        <f t="shared" si="54"/>
        <v>-1</v>
      </c>
      <c r="H441" s="39">
        <f t="shared" si="53"/>
        <v>-1.192504258943782E-2</v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35</v>
      </c>
      <c r="D443" s="38">
        <v>45</v>
      </c>
      <c r="E443" s="39">
        <f t="shared" si="51"/>
        <v>1.192504258943782E-2</v>
      </c>
      <c r="F443" s="39">
        <f t="shared" si="52"/>
        <v>2.6331187829139849E-2</v>
      </c>
      <c r="G443" s="39">
        <f t="shared" si="54"/>
        <v>0.2857142857142857</v>
      </c>
      <c r="H443" s="39">
        <f t="shared" si="53"/>
        <v>3.4071550255536627E-3</v>
      </c>
    </row>
    <row r="444" spans="1:8" s="40" customFormat="1" x14ac:dyDescent="0.2">
      <c r="A444" s="36"/>
      <c r="B444" s="37" t="s">
        <v>423</v>
      </c>
      <c r="C444" s="38">
        <v>24</v>
      </c>
      <c r="D444" s="38">
        <v>0</v>
      </c>
      <c r="E444" s="39">
        <f t="shared" si="51"/>
        <v>8.1771720613287909E-3</v>
      </c>
      <c r="F444" s="39" t="str">
        <f t="shared" si="52"/>
        <v/>
      </c>
      <c r="G444" s="39">
        <f t="shared" si="54"/>
        <v>-1</v>
      </c>
      <c r="H444" s="39">
        <f t="shared" si="53"/>
        <v>-8.1771720613287909E-3</v>
      </c>
    </row>
    <row r="445" spans="1:8" s="40" customFormat="1" x14ac:dyDescent="0.2">
      <c r="A445" s="36"/>
      <c r="B445" s="37" t="s">
        <v>424</v>
      </c>
      <c r="C445" s="38">
        <v>20</v>
      </c>
      <c r="D445" s="38">
        <v>5</v>
      </c>
      <c r="E445" s="39">
        <f t="shared" si="51"/>
        <v>6.8143100511073255E-3</v>
      </c>
      <c r="F445" s="39">
        <f t="shared" si="52"/>
        <v>2.9256875365710941E-3</v>
      </c>
      <c r="G445" s="39">
        <f t="shared" si="54"/>
        <v>-0.75</v>
      </c>
      <c r="H445" s="39">
        <f t="shared" si="53"/>
        <v>-5.1107325383304945E-3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8</v>
      </c>
      <c r="D447" s="38">
        <v>21</v>
      </c>
      <c r="E447" s="39">
        <f t="shared" si="51"/>
        <v>2.72572402044293E-3</v>
      </c>
      <c r="F447" s="39">
        <f t="shared" si="52"/>
        <v>1.2287887653598596E-2</v>
      </c>
      <c r="G447" s="39">
        <f t="shared" si="54"/>
        <v>1.625</v>
      </c>
      <c r="H447" s="39">
        <f t="shared" si="53"/>
        <v>4.429301533219761E-3</v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1</v>
      </c>
      <c r="E453" s="39" t="str">
        <f t="shared" si="51"/>
        <v/>
      </c>
      <c r="F453" s="39">
        <f t="shared" si="52"/>
        <v>5.8513750731421885E-4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3</v>
      </c>
      <c r="D455" s="38">
        <v>55</v>
      </c>
      <c r="E455" s="39">
        <f t="shared" si="51"/>
        <v>1.0221465076660989E-3</v>
      </c>
      <c r="F455" s="39">
        <f t="shared" si="52"/>
        <v>3.2182562902282039E-2</v>
      </c>
      <c r="G455" s="39">
        <f t="shared" si="54"/>
        <v>17.333333333333332</v>
      </c>
      <c r="H455" s="39">
        <f t="shared" si="53"/>
        <v>1.7717206132879047E-2</v>
      </c>
    </row>
    <row r="456" spans="1:8" s="40" customFormat="1" x14ac:dyDescent="0.2">
      <c r="A456" s="36"/>
      <c r="B456" s="37" t="s">
        <v>435</v>
      </c>
      <c r="C456" s="38">
        <v>89</v>
      </c>
      <c r="D456" s="38">
        <v>4</v>
      </c>
      <c r="E456" s="39">
        <f t="shared" si="51"/>
        <v>3.0323679727427597E-2</v>
      </c>
      <c r="F456" s="39">
        <f t="shared" si="52"/>
        <v>2.3405500292568754E-3</v>
      </c>
      <c r="G456" s="39">
        <f t="shared" si="54"/>
        <v>-0.9550561797752809</v>
      </c>
      <c r="H456" s="39">
        <f t="shared" si="53"/>
        <v>-2.8960817717206131E-2</v>
      </c>
    </row>
    <row r="457" spans="1:8" s="40" customFormat="1" x14ac:dyDescent="0.2">
      <c r="A457" s="36"/>
      <c r="B457" s="37" t="s">
        <v>436</v>
      </c>
      <c r="C457" s="38">
        <v>40</v>
      </c>
      <c r="D457" s="38">
        <v>4</v>
      </c>
      <c r="E457" s="39">
        <f t="shared" si="51"/>
        <v>1.3628620102214651E-2</v>
      </c>
      <c r="F457" s="39">
        <f t="shared" si="52"/>
        <v>2.3405500292568754E-3</v>
      </c>
      <c r="G457" s="39">
        <f t="shared" si="54"/>
        <v>-0.9</v>
      </c>
      <c r="H457" s="39">
        <f t="shared" si="53"/>
        <v>-1.2265758091993186E-2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0</v>
      </c>
      <c r="E458" s="39">
        <f t="shared" si="51"/>
        <v>3.4071550255536625E-4</v>
      </c>
      <c r="F458" s="39" t="str">
        <f t="shared" si="52"/>
        <v/>
      </c>
      <c r="G458" s="39">
        <f t="shared" si="54"/>
        <v>-1</v>
      </c>
      <c r="H458" s="39">
        <f t="shared" si="53"/>
        <v>-3.4071550255536625E-4</v>
      </c>
    </row>
    <row r="459" spans="1:8" s="40" customFormat="1" ht="25.5" x14ac:dyDescent="0.2">
      <c r="A459" s="36"/>
      <c r="B459" s="37" t="s">
        <v>438</v>
      </c>
      <c r="C459" s="38">
        <v>4</v>
      </c>
      <c r="D459" s="38">
        <v>0</v>
      </c>
      <c r="E459" s="39">
        <f t="shared" si="51"/>
        <v>1.362862010221465E-3</v>
      </c>
      <c r="F459" s="39" t="str">
        <f t="shared" si="52"/>
        <v/>
      </c>
      <c r="G459" s="39">
        <f t="shared" si="54"/>
        <v>-1</v>
      </c>
      <c r="H459" s="39">
        <f t="shared" si="53"/>
        <v>-1.362862010221465E-3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1</v>
      </c>
      <c r="D463" s="38">
        <v>1</v>
      </c>
      <c r="E463" s="39">
        <f t="shared" si="51"/>
        <v>3.4071550255536625E-4</v>
      </c>
      <c r="F463" s="39">
        <f t="shared" si="52"/>
        <v>5.8513750731421885E-4</v>
      </c>
      <c r="G463" s="39">
        <f t="shared" si="54"/>
        <v>0</v>
      </c>
      <c r="H463" s="39">
        <f t="shared" si="53"/>
        <v>0</v>
      </c>
    </row>
    <row r="464" spans="1:8" s="40" customFormat="1" x14ac:dyDescent="0.2">
      <c r="A464" s="36"/>
      <c r="B464" s="37" t="s">
        <v>443</v>
      </c>
      <c r="C464" s="38">
        <v>3</v>
      </c>
      <c r="D464" s="38">
        <v>0</v>
      </c>
      <c r="E464" s="39">
        <f t="shared" si="51"/>
        <v>1.0221465076660989E-3</v>
      </c>
      <c r="F464" s="39" t="str">
        <f t="shared" si="52"/>
        <v/>
      </c>
      <c r="G464" s="39">
        <f t="shared" si="54"/>
        <v>-1</v>
      </c>
      <c r="H464" s="39">
        <f t="shared" si="53"/>
        <v>-1.0221465076660989E-3</v>
      </c>
    </row>
    <row r="465" spans="1:8" s="40" customFormat="1" x14ac:dyDescent="0.2">
      <c r="A465" s="36"/>
      <c r="B465" s="37" t="s">
        <v>444</v>
      </c>
      <c r="C465" s="38">
        <v>9</v>
      </c>
      <c r="D465" s="38">
        <v>97</v>
      </c>
      <c r="E465" s="39">
        <f t="shared" si="51"/>
        <v>3.0664395229982964E-3</v>
      </c>
      <c r="F465" s="39">
        <f t="shared" si="52"/>
        <v>5.6758338209479231E-2</v>
      </c>
      <c r="G465" s="39">
        <f t="shared" si="54"/>
        <v>9.7777777777777786</v>
      </c>
      <c r="H465" s="39">
        <f t="shared" si="53"/>
        <v>2.9982964224872233E-2</v>
      </c>
    </row>
    <row r="466" spans="1:8" s="40" customFormat="1" x14ac:dyDescent="0.2">
      <c r="A466" s="36"/>
      <c r="B466" s="37" t="s">
        <v>445</v>
      </c>
      <c r="C466" s="38">
        <v>1</v>
      </c>
      <c r="D466" s="38">
        <v>0</v>
      </c>
      <c r="E466" s="39">
        <f t="shared" si="51"/>
        <v>3.4071550255536625E-4</v>
      </c>
      <c r="F466" s="39" t="str">
        <f t="shared" si="52"/>
        <v/>
      </c>
      <c r="G466" s="39">
        <f t="shared" si="54"/>
        <v>-1</v>
      </c>
      <c r="H466" s="39">
        <f t="shared" si="53"/>
        <v>-3.4071550255536625E-4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3</v>
      </c>
      <c r="E468" s="39" t="str">
        <f t="shared" si="51"/>
        <v/>
      </c>
      <c r="F468" s="39">
        <f t="shared" si="52"/>
        <v>1.7554125219426564E-3</v>
      </c>
      <c r="G468" s="39">
        <f t="shared" si="54"/>
        <v>1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3.4071550255536625E-4</v>
      </c>
      <c r="F470" s="39" t="str">
        <f t="shared" si="52"/>
        <v/>
      </c>
      <c r="G470" s="39">
        <f t="shared" si="54"/>
        <v>-1</v>
      </c>
      <c r="H470" s="39">
        <f t="shared" si="53"/>
        <v>-3.4071550255536625E-4</v>
      </c>
    </row>
    <row r="471" spans="1:8" s="40" customFormat="1" x14ac:dyDescent="0.2">
      <c r="A471" s="36"/>
      <c r="B471" s="37" t="s">
        <v>450</v>
      </c>
      <c r="C471" s="38">
        <v>17</v>
      </c>
      <c r="D471" s="38">
        <v>71</v>
      </c>
      <c r="E471" s="39">
        <f t="shared" si="51"/>
        <v>5.7921635434412264E-3</v>
      </c>
      <c r="F471" s="39">
        <f t="shared" si="52"/>
        <v>4.1544763019309539E-2</v>
      </c>
      <c r="G471" s="39">
        <f t="shared" si="54"/>
        <v>3.1764705882352939</v>
      </c>
      <c r="H471" s="39">
        <f t="shared" si="53"/>
        <v>1.8398637137989778E-2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2</v>
      </c>
      <c r="D474" s="38">
        <v>0</v>
      </c>
      <c r="E474" s="39">
        <f t="shared" si="51"/>
        <v>6.814310051107325E-4</v>
      </c>
      <c r="F474" s="39" t="str">
        <f t="shared" si="52"/>
        <v/>
      </c>
      <c r="G474" s="39">
        <f t="shared" si="54"/>
        <v>-1</v>
      </c>
      <c r="H474" s="39">
        <f t="shared" si="53"/>
        <v>-6.814310051107325E-4</v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14</v>
      </c>
      <c r="D479" s="38">
        <v>10</v>
      </c>
      <c r="E479" s="39">
        <f t="shared" si="55"/>
        <v>4.7700170357751282E-3</v>
      </c>
      <c r="F479" s="39">
        <f t="shared" si="56"/>
        <v>5.8513750731421883E-3</v>
      </c>
      <c r="G479" s="39">
        <f t="shared" si="58"/>
        <v>-0.2857142857142857</v>
      </c>
      <c r="H479" s="39">
        <f t="shared" si="57"/>
        <v>-1.3628620102214652E-3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</v>
      </c>
      <c r="D481" s="38">
        <v>0</v>
      </c>
      <c r="E481" s="39">
        <f t="shared" si="55"/>
        <v>3.4071550255536625E-4</v>
      </c>
      <c r="F481" s="39" t="str">
        <f t="shared" si="56"/>
        <v/>
      </c>
      <c r="G481" s="39">
        <f t="shared" si="58"/>
        <v>-1</v>
      </c>
      <c r="H481" s="39">
        <f t="shared" si="57"/>
        <v>-3.4071550255536625E-4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2</v>
      </c>
      <c r="D483" s="38">
        <v>1</v>
      </c>
      <c r="E483" s="39">
        <f t="shared" si="55"/>
        <v>6.814310051107325E-4</v>
      </c>
      <c r="F483" s="39">
        <f t="shared" si="56"/>
        <v>5.8513750731421885E-4</v>
      </c>
      <c r="G483" s="39">
        <f t="shared" si="58"/>
        <v>-0.5</v>
      </c>
      <c r="H483" s="39">
        <f t="shared" si="57"/>
        <v>-3.4071550255536625E-4</v>
      </c>
    </row>
    <row r="484" spans="1:8" s="40" customFormat="1" x14ac:dyDescent="0.2">
      <c r="A484" s="36"/>
      <c r="B484" s="37" t="s">
        <v>463</v>
      </c>
      <c r="C484" s="38">
        <v>7</v>
      </c>
      <c r="D484" s="38">
        <v>2</v>
      </c>
      <c r="E484" s="39">
        <f t="shared" si="55"/>
        <v>2.3850085178875641E-3</v>
      </c>
      <c r="F484" s="39">
        <f t="shared" si="56"/>
        <v>1.1702750146284377E-3</v>
      </c>
      <c r="G484" s="39">
        <f t="shared" si="58"/>
        <v>-0.7142857142857143</v>
      </c>
      <c r="H484" s="39">
        <f t="shared" si="57"/>
        <v>-1.7035775127768316E-3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7</v>
      </c>
      <c r="D486" s="38">
        <v>0</v>
      </c>
      <c r="E486" s="39">
        <f t="shared" si="55"/>
        <v>2.3850085178875641E-3</v>
      </c>
      <c r="F486" s="39" t="str">
        <f t="shared" si="56"/>
        <v/>
      </c>
      <c r="G486" s="39">
        <f t="shared" si="58"/>
        <v>-1</v>
      </c>
      <c r="H486" s="39">
        <f t="shared" si="57"/>
        <v>-2.3850085178875641E-3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7</v>
      </c>
      <c r="D489" s="38">
        <v>4</v>
      </c>
      <c r="E489" s="39">
        <f t="shared" si="55"/>
        <v>2.3850085178875641E-3</v>
      </c>
      <c r="F489" s="39">
        <f t="shared" si="56"/>
        <v>2.3405500292568754E-3</v>
      </c>
      <c r="G489" s="39">
        <f t="shared" si="58"/>
        <v>-0.42857142857142855</v>
      </c>
      <c r="H489" s="39">
        <f t="shared" si="57"/>
        <v>-1.0221465076660989E-3</v>
      </c>
    </row>
    <row r="490" spans="1:8" s="40" customFormat="1" x14ac:dyDescent="0.2">
      <c r="A490" s="36"/>
      <c r="B490" s="37" t="s">
        <v>469</v>
      </c>
      <c r="C490" s="38">
        <v>6</v>
      </c>
      <c r="D490" s="38">
        <v>0</v>
      </c>
      <c r="E490" s="39">
        <f t="shared" si="55"/>
        <v>2.0442930153321977E-3</v>
      </c>
      <c r="F490" s="39" t="str">
        <f t="shared" si="56"/>
        <v/>
      </c>
      <c r="G490" s="39">
        <f t="shared" si="58"/>
        <v>-1</v>
      </c>
      <c r="H490" s="39">
        <f t="shared" si="57"/>
        <v>-2.0442930153321977E-3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44</v>
      </c>
      <c r="D495" s="38">
        <v>0</v>
      </c>
      <c r="E495" s="39">
        <f t="shared" si="55"/>
        <v>1.4991482112436116E-2</v>
      </c>
      <c r="F495" s="39" t="str">
        <f t="shared" si="56"/>
        <v/>
      </c>
      <c r="G495" s="39">
        <f t="shared" si="58"/>
        <v>-1</v>
      </c>
      <c r="H495" s="39">
        <f t="shared" si="57"/>
        <v>-1.4991482112436116E-2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11</v>
      </c>
      <c r="E500" s="39" t="str">
        <f t="shared" si="55"/>
        <v/>
      </c>
      <c r="F500" s="39">
        <f t="shared" si="56"/>
        <v>6.436512580456407E-3</v>
      </c>
      <c r="G500" s="39">
        <f t="shared" si="58"/>
        <v>1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18</v>
      </c>
      <c r="D510" s="38">
        <v>2</v>
      </c>
      <c r="E510" s="39">
        <f t="shared" si="55"/>
        <v>6.1328790459965928E-3</v>
      </c>
      <c r="F510" s="39">
        <f t="shared" si="56"/>
        <v>1.1702750146284377E-3</v>
      </c>
      <c r="G510" s="39">
        <f t="shared" si="58"/>
        <v>-0.88888888888888884</v>
      </c>
      <c r="H510" s="39">
        <f t="shared" si="57"/>
        <v>-5.45144804088586E-3</v>
      </c>
    </row>
    <row r="511" spans="1:8" s="40" customFormat="1" x14ac:dyDescent="0.2">
      <c r="A511" s="36"/>
      <c r="B511" s="37" t="s">
        <v>490</v>
      </c>
      <c r="C511" s="38">
        <v>1</v>
      </c>
      <c r="D511" s="38">
        <v>0</v>
      </c>
      <c r="E511" s="39">
        <f t="shared" si="55"/>
        <v>3.4071550255536625E-4</v>
      </c>
      <c r="F511" s="39" t="str">
        <f t="shared" si="56"/>
        <v/>
      </c>
      <c r="G511" s="39">
        <f t="shared" si="58"/>
        <v>-1</v>
      </c>
      <c r="H511" s="39">
        <f t="shared" si="57"/>
        <v>-3.4071550255536625E-4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4</v>
      </c>
      <c r="D532" s="38">
        <v>2</v>
      </c>
      <c r="E532" s="39">
        <f t="shared" si="55"/>
        <v>1.362862010221465E-3</v>
      </c>
      <c r="F532" s="39">
        <f t="shared" si="56"/>
        <v>1.1702750146284377E-3</v>
      </c>
      <c r="G532" s="39">
        <f t="shared" si="58"/>
        <v>-0.5</v>
      </c>
      <c r="H532" s="39">
        <f t="shared" si="57"/>
        <v>-6.814310051107325E-4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0</v>
      </c>
      <c r="E534" s="39">
        <f t="shared" si="55"/>
        <v>3.4071550255536625E-4</v>
      </c>
      <c r="F534" s="39" t="str">
        <f t="shared" si="56"/>
        <v/>
      </c>
      <c r="G534" s="39">
        <f t="shared" si="58"/>
        <v>-1</v>
      </c>
      <c r="H534" s="39">
        <f t="shared" si="57"/>
        <v>-3.4071550255536625E-4</v>
      </c>
    </row>
    <row r="535" spans="1:8" s="40" customFormat="1" x14ac:dyDescent="0.2">
      <c r="A535" s="36"/>
      <c r="B535" s="37" t="s">
        <v>514</v>
      </c>
      <c r="C535" s="38">
        <v>21</v>
      </c>
      <c r="D535" s="38">
        <v>46</v>
      </c>
      <c r="E535" s="39">
        <f t="shared" si="55"/>
        <v>7.1550255536626918E-3</v>
      </c>
      <c r="F535" s="39">
        <f t="shared" si="56"/>
        <v>2.6916325336454067E-2</v>
      </c>
      <c r="G535" s="39">
        <f t="shared" si="58"/>
        <v>1.1904761904761905</v>
      </c>
      <c r="H535" s="39">
        <f t="shared" si="57"/>
        <v>8.5178875638841564E-3</v>
      </c>
    </row>
    <row r="536" spans="1:8" s="40" customFormat="1" ht="25.5" x14ac:dyDescent="0.2">
      <c r="A536" s="36"/>
      <c r="B536" s="37" t="s">
        <v>515</v>
      </c>
      <c r="C536" s="38">
        <v>4</v>
      </c>
      <c r="D536" s="38">
        <v>4</v>
      </c>
      <c r="E536" s="39">
        <f t="shared" si="55"/>
        <v>1.362862010221465E-3</v>
      </c>
      <c r="F536" s="39">
        <f t="shared" si="56"/>
        <v>2.3405500292568754E-3</v>
      </c>
      <c r="G536" s="39">
        <f t="shared" si="58"/>
        <v>0</v>
      </c>
      <c r="H536" s="39">
        <f t="shared" si="57"/>
        <v>0</v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107</v>
      </c>
      <c r="D538" s="38">
        <v>78</v>
      </c>
      <c r="E538" s="39">
        <f t="shared" si="55"/>
        <v>3.6456558773424193E-2</v>
      </c>
      <c r="F538" s="39">
        <f t="shared" si="56"/>
        <v>4.5640725570509071E-2</v>
      </c>
      <c r="G538" s="39">
        <f t="shared" si="58"/>
        <v>-0.27102803738317754</v>
      </c>
      <c r="H538" s="39">
        <f t="shared" si="57"/>
        <v>-9.8807495741056219E-3</v>
      </c>
    </row>
    <row r="539" spans="1:8" s="40" customFormat="1" x14ac:dyDescent="0.2">
      <c r="A539" s="36"/>
      <c r="B539" s="37" t="s">
        <v>518</v>
      </c>
      <c r="C539" s="38">
        <v>64</v>
      </c>
      <c r="D539" s="38">
        <v>57</v>
      </c>
      <c r="E539" s="39">
        <f t="shared" si="55"/>
        <v>2.180579216354344E-2</v>
      </c>
      <c r="F539" s="39">
        <f t="shared" si="56"/>
        <v>3.3352837916910474E-2</v>
      </c>
      <c r="G539" s="39">
        <f t="shared" si="58"/>
        <v>-0.109375</v>
      </c>
      <c r="H539" s="39">
        <f t="shared" si="57"/>
        <v>-2.3850085178875637E-3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10</v>
      </c>
      <c r="E540" s="39" t="str">
        <f t="shared" si="55"/>
        <v/>
      </c>
      <c r="F540" s="39">
        <f t="shared" si="56"/>
        <v>5.8513750731421883E-3</v>
      </c>
      <c r="G540" s="39">
        <f t="shared" si="58"/>
        <v>1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0</v>
      </c>
      <c r="E542" s="39">
        <f t="shared" si="59"/>
        <v>1.0221465076660989E-3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-1.0221465076660989E-3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37</v>
      </c>
      <c r="D548" s="38">
        <v>0</v>
      </c>
      <c r="E548" s="39">
        <f t="shared" si="59"/>
        <v>1.2606473594548553E-2</v>
      </c>
      <c r="F548" s="39" t="str">
        <f t="shared" si="60"/>
        <v/>
      </c>
      <c r="G548" s="39">
        <f t="shared" si="62"/>
        <v>-1</v>
      </c>
      <c r="H548" s="39">
        <f t="shared" si="61"/>
        <v>-1.2606473594548553E-2</v>
      </c>
    </row>
    <row r="549" spans="1:8" s="40" customFormat="1" ht="25.5" x14ac:dyDescent="0.2">
      <c r="A549" s="36"/>
      <c r="B549" s="37" t="s">
        <v>528</v>
      </c>
      <c r="C549" s="38">
        <v>1</v>
      </c>
      <c r="D549" s="38">
        <v>0</v>
      </c>
      <c r="E549" s="39">
        <f t="shared" si="59"/>
        <v>3.4071550255536625E-4</v>
      </c>
      <c r="F549" s="39" t="str">
        <f t="shared" si="60"/>
        <v/>
      </c>
      <c r="G549" s="39">
        <f t="shared" si="62"/>
        <v>-1</v>
      </c>
      <c r="H549" s="39">
        <f t="shared" si="61"/>
        <v>-3.4071550255536625E-4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3</v>
      </c>
      <c r="E551" s="39" t="str">
        <f t="shared" si="59"/>
        <v/>
      </c>
      <c r="F551" s="39">
        <f t="shared" si="60"/>
        <v>1.7554125219426564E-3</v>
      </c>
      <c r="G551" s="39">
        <f t="shared" si="62"/>
        <v>1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6</v>
      </c>
      <c r="D554" s="38">
        <v>29</v>
      </c>
      <c r="E554" s="39">
        <f t="shared" si="59"/>
        <v>2.0442930153321977E-3</v>
      </c>
      <c r="F554" s="39">
        <f t="shared" si="60"/>
        <v>1.6968987712112346E-2</v>
      </c>
      <c r="G554" s="39">
        <f t="shared" si="62"/>
        <v>3.8333333333333335</v>
      </c>
      <c r="H554" s="39">
        <f t="shared" si="61"/>
        <v>7.8364565587734254E-3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8</v>
      </c>
      <c r="D559" s="38">
        <v>73</v>
      </c>
      <c r="E559" s="39">
        <f t="shared" si="59"/>
        <v>2.72572402044293E-3</v>
      </c>
      <c r="F559" s="39">
        <f t="shared" si="60"/>
        <v>4.2715038033937974E-2</v>
      </c>
      <c r="G559" s="39">
        <f t="shared" si="62"/>
        <v>8.125</v>
      </c>
      <c r="H559" s="39">
        <f t="shared" si="61"/>
        <v>2.2146507666098807E-2</v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32</v>
      </c>
      <c r="E560" s="39" t="str">
        <f t="shared" si="59"/>
        <v/>
      </c>
      <c r="F560" s="39">
        <f t="shared" si="60"/>
        <v>1.8724400234055003E-2</v>
      </c>
      <c r="G560" s="39">
        <f t="shared" si="62"/>
        <v>1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39</v>
      </c>
      <c r="D561" s="38">
        <v>107</v>
      </c>
      <c r="E561" s="39">
        <f t="shared" si="59"/>
        <v>1.3287904599659284E-2</v>
      </c>
      <c r="F561" s="39">
        <f t="shared" si="60"/>
        <v>6.260971328262141E-2</v>
      </c>
      <c r="G561" s="39">
        <f t="shared" si="62"/>
        <v>1.7435897435897436</v>
      </c>
      <c r="H561" s="39">
        <f t="shared" si="61"/>
        <v>2.3168654173764906E-2</v>
      </c>
    </row>
    <row r="562" spans="1:8" s="40" customFormat="1" x14ac:dyDescent="0.2">
      <c r="A562" s="36"/>
      <c r="B562" s="37" t="s">
        <v>541</v>
      </c>
      <c r="C562" s="38">
        <v>17</v>
      </c>
      <c r="D562" s="38">
        <v>0</v>
      </c>
      <c r="E562" s="39">
        <f t="shared" si="59"/>
        <v>5.7921635434412264E-3</v>
      </c>
      <c r="F562" s="39" t="str">
        <f t="shared" si="60"/>
        <v/>
      </c>
      <c r="G562" s="39">
        <f t="shared" si="62"/>
        <v>-1</v>
      </c>
      <c r="H562" s="39">
        <f t="shared" si="61"/>
        <v>-5.7921635434412264E-3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9</v>
      </c>
      <c r="D568" s="38">
        <v>52</v>
      </c>
      <c r="E568" s="39">
        <f t="shared" si="59"/>
        <v>3.0664395229982964E-3</v>
      </c>
      <c r="F568" s="39">
        <f t="shared" si="60"/>
        <v>3.0427150380339378E-2</v>
      </c>
      <c r="G568" s="39">
        <f t="shared" si="62"/>
        <v>4.7777777777777777</v>
      </c>
      <c r="H568" s="39">
        <f t="shared" si="61"/>
        <v>1.4650766609880749E-2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0</v>
      </c>
      <c r="E569" s="39">
        <f t="shared" si="59"/>
        <v>3.4071550255536625E-4</v>
      </c>
      <c r="F569" s="39" t="str">
        <f t="shared" si="60"/>
        <v/>
      </c>
      <c r="G569" s="39">
        <f t="shared" si="62"/>
        <v>-1</v>
      </c>
      <c r="H569" s="39">
        <f t="shared" si="61"/>
        <v>-3.4071550255536625E-4</v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262</v>
      </c>
      <c r="D582" s="17">
        <f>SUM(D583:D609)</f>
        <v>379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0.44656488549618323</v>
      </c>
      <c r="H582" s="18">
        <f t="shared" ref="H582:H609" si="65">+IF(OR(AND(E582=""),(G582="")),"",E582*G582)</f>
        <v>0.44656488549618323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4</v>
      </c>
      <c r="E583" s="39" t="str">
        <f t="shared" si="63"/>
        <v/>
      </c>
      <c r="F583" s="39">
        <f t="shared" si="64"/>
        <v>1.0554089709762533E-2</v>
      </c>
      <c r="G583" s="39">
        <f t="shared" ref="G583:G609" si="66">+IF(AND(C583=0,D583=0)," ",IF(C583=0,1,IF(D583=0,-1,(D583-C583)/C583)))</f>
        <v>1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10</v>
      </c>
      <c r="E584" s="39" t="str">
        <f t="shared" si="63"/>
        <v/>
      </c>
      <c r="F584" s="39">
        <f t="shared" si="64"/>
        <v>2.6385224274406333E-2</v>
      </c>
      <c r="G584" s="39">
        <f t="shared" si="66"/>
        <v>1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34</v>
      </c>
      <c r="D585" s="38">
        <v>8</v>
      </c>
      <c r="E585" s="39">
        <f t="shared" si="63"/>
        <v>0.12977099236641221</v>
      </c>
      <c r="F585" s="39">
        <f t="shared" si="64"/>
        <v>2.1108179419525065E-2</v>
      </c>
      <c r="G585" s="39">
        <f t="shared" si="66"/>
        <v>-0.76470588235294112</v>
      </c>
      <c r="H585" s="39">
        <f t="shared" si="65"/>
        <v>-9.9236641221374031E-2</v>
      </c>
    </row>
    <row r="586" spans="1:8" s="40" customFormat="1" x14ac:dyDescent="0.2">
      <c r="A586" s="36"/>
      <c r="B586" s="37" t="s">
        <v>559</v>
      </c>
      <c r="C586" s="38">
        <v>37</v>
      </c>
      <c r="D586" s="38">
        <v>110</v>
      </c>
      <c r="E586" s="39">
        <f t="shared" si="63"/>
        <v>0.14122137404580154</v>
      </c>
      <c r="F586" s="39">
        <f t="shared" si="64"/>
        <v>0.29023746701846964</v>
      </c>
      <c r="G586" s="39">
        <f t="shared" si="66"/>
        <v>1.972972972972973</v>
      </c>
      <c r="H586" s="39">
        <f t="shared" si="65"/>
        <v>0.2786259541984733</v>
      </c>
    </row>
    <row r="587" spans="1:8" s="40" customFormat="1" x14ac:dyDescent="0.2">
      <c r="A587" s="36"/>
      <c r="B587" s="37" t="s">
        <v>560</v>
      </c>
      <c r="C587" s="38">
        <v>27</v>
      </c>
      <c r="D587" s="38">
        <v>0</v>
      </c>
      <c r="E587" s="39">
        <f t="shared" si="63"/>
        <v>0.10305343511450382</v>
      </c>
      <c r="F587" s="39" t="str">
        <f t="shared" si="64"/>
        <v/>
      </c>
      <c r="G587" s="39">
        <f t="shared" si="66"/>
        <v>-1</v>
      </c>
      <c r="H587" s="39">
        <f t="shared" si="65"/>
        <v>-0.10305343511450382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0</v>
      </c>
      <c r="E591" s="39">
        <f t="shared" si="63"/>
        <v>3.8167938931297708E-3</v>
      </c>
      <c r="F591" s="39" t="str">
        <f t="shared" si="64"/>
        <v/>
      </c>
      <c r="G591" s="39">
        <f t="shared" si="66"/>
        <v>-1</v>
      </c>
      <c r="H591" s="39">
        <f t="shared" si="65"/>
        <v>-3.8167938931297708E-3</v>
      </c>
    </row>
    <row r="592" spans="1:8" s="40" customFormat="1" ht="25.5" x14ac:dyDescent="0.2">
      <c r="A592" s="36"/>
      <c r="B592" s="37" t="s">
        <v>565</v>
      </c>
      <c r="C592" s="38">
        <v>6</v>
      </c>
      <c r="D592" s="38">
        <v>9</v>
      </c>
      <c r="E592" s="39">
        <f t="shared" si="63"/>
        <v>2.2900763358778626E-2</v>
      </c>
      <c r="F592" s="39">
        <f t="shared" si="64"/>
        <v>2.3746701846965697E-2</v>
      </c>
      <c r="G592" s="39">
        <f t="shared" si="66"/>
        <v>0.5</v>
      </c>
      <c r="H592" s="39">
        <f t="shared" si="65"/>
        <v>1.1450381679389313E-2</v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20</v>
      </c>
      <c r="E595" s="39" t="str">
        <f t="shared" si="63"/>
        <v/>
      </c>
      <c r="F595" s="39">
        <f t="shared" si="64"/>
        <v>5.2770448548812667E-2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4</v>
      </c>
      <c r="D597" s="38">
        <v>37</v>
      </c>
      <c r="E597" s="39">
        <f t="shared" si="63"/>
        <v>1.5267175572519083E-2</v>
      </c>
      <c r="F597" s="39">
        <f t="shared" si="64"/>
        <v>9.7625329815303433E-2</v>
      </c>
      <c r="G597" s="39">
        <f t="shared" si="66"/>
        <v>8.25</v>
      </c>
      <c r="H597" s="39">
        <f t="shared" si="65"/>
        <v>0.12595419847328243</v>
      </c>
    </row>
    <row r="598" spans="1:8" s="40" customFormat="1" x14ac:dyDescent="0.2">
      <c r="A598" s="36"/>
      <c r="B598" s="37" t="s">
        <v>571</v>
      </c>
      <c r="C598" s="38">
        <v>1</v>
      </c>
      <c r="D598" s="38">
        <v>0</v>
      </c>
      <c r="E598" s="39">
        <f t="shared" si="63"/>
        <v>3.8167938931297708E-3</v>
      </c>
      <c r="F598" s="39" t="str">
        <f t="shared" si="64"/>
        <v/>
      </c>
      <c r="G598" s="39">
        <f t="shared" si="66"/>
        <v>-1</v>
      </c>
      <c r="H598" s="39">
        <f t="shared" si="65"/>
        <v>-3.8167938931297708E-3</v>
      </c>
    </row>
    <row r="599" spans="1:8" s="40" customFormat="1" x14ac:dyDescent="0.2">
      <c r="A599" s="36"/>
      <c r="B599" s="37" t="s">
        <v>572</v>
      </c>
      <c r="C599" s="38">
        <v>10</v>
      </c>
      <c r="D599" s="38">
        <v>0</v>
      </c>
      <c r="E599" s="39">
        <f t="shared" si="63"/>
        <v>3.8167938931297711E-2</v>
      </c>
      <c r="F599" s="39" t="str">
        <f t="shared" si="64"/>
        <v/>
      </c>
      <c r="G599" s="39">
        <f t="shared" si="66"/>
        <v>-1</v>
      </c>
      <c r="H599" s="39">
        <f t="shared" si="65"/>
        <v>-3.8167938931297711E-2</v>
      </c>
    </row>
    <row r="600" spans="1:8" s="40" customFormat="1" x14ac:dyDescent="0.2">
      <c r="A600" s="36"/>
      <c r="B600" s="37" t="s">
        <v>573</v>
      </c>
      <c r="C600" s="38">
        <v>110</v>
      </c>
      <c r="D600" s="38">
        <v>121</v>
      </c>
      <c r="E600" s="39">
        <f t="shared" si="63"/>
        <v>0.41984732824427479</v>
      </c>
      <c r="F600" s="39">
        <f t="shared" si="64"/>
        <v>0.31926121372031663</v>
      </c>
      <c r="G600" s="39">
        <f t="shared" si="66"/>
        <v>0.1</v>
      </c>
      <c r="H600" s="39">
        <f t="shared" si="65"/>
        <v>4.1984732824427481E-2</v>
      </c>
    </row>
    <row r="601" spans="1:8" s="40" customFormat="1" x14ac:dyDescent="0.2">
      <c r="A601" s="36"/>
      <c r="B601" s="37" t="s">
        <v>574</v>
      </c>
      <c r="C601" s="38">
        <v>8</v>
      </c>
      <c r="D601" s="38">
        <v>39</v>
      </c>
      <c r="E601" s="39">
        <f t="shared" si="63"/>
        <v>3.0534351145038167E-2</v>
      </c>
      <c r="F601" s="39">
        <f t="shared" si="64"/>
        <v>0.10290237467018469</v>
      </c>
      <c r="G601" s="39">
        <f t="shared" si="66"/>
        <v>3.875</v>
      </c>
      <c r="H601" s="39">
        <f t="shared" si="65"/>
        <v>0.11832061068702289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1</v>
      </c>
      <c r="E602" s="39" t="str">
        <f t="shared" si="63"/>
        <v/>
      </c>
      <c r="F602" s="39">
        <f t="shared" si="64"/>
        <v>2.6385224274406332E-3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3</v>
      </c>
      <c r="D603" s="38">
        <v>0</v>
      </c>
      <c r="E603" s="39">
        <f t="shared" si="63"/>
        <v>1.1450381679389313E-2</v>
      </c>
      <c r="F603" s="39" t="str">
        <f t="shared" si="64"/>
        <v/>
      </c>
      <c r="G603" s="39">
        <f t="shared" si="66"/>
        <v>-1</v>
      </c>
      <c r="H603" s="39">
        <f t="shared" si="65"/>
        <v>-1.1450381679389313E-2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4</v>
      </c>
      <c r="D605" s="38">
        <v>9</v>
      </c>
      <c r="E605" s="39">
        <f t="shared" si="63"/>
        <v>1.5267175572519083E-2</v>
      </c>
      <c r="F605" s="39">
        <f t="shared" si="64"/>
        <v>2.3746701846965697E-2</v>
      </c>
      <c r="G605" s="39">
        <f t="shared" si="66"/>
        <v>1.25</v>
      </c>
      <c r="H605" s="39">
        <f t="shared" si="65"/>
        <v>1.9083969465648856E-2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16</v>
      </c>
      <c r="D608" s="38">
        <v>0</v>
      </c>
      <c r="E608" s="39">
        <f t="shared" si="63"/>
        <v>6.1068702290076333E-2</v>
      </c>
      <c r="F608" s="39" t="str">
        <f t="shared" si="64"/>
        <v/>
      </c>
      <c r="G608" s="39">
        <f t="shared" si="66"/>
        <v>-1</v>
      </c>
      <c r="H608" s="39">
        <f t="shared" si="65"/>
        <v>-6.1068702290076333E-2</v>
      </c>
    </row>
    <row r="609" spans="1:8" s="40" customFormat="1" ht="25.5" x14ac:dyDescent="0.2">
      <c r="A609" s="36"/>
      <c r="B609" s="37" t="s">
        <v>582</v>
      </c>
      <c r="C609" s="38">
        <v>1</v>
      </c>
      <c r="D609" s="38">
        <v>11</v>
      </c>
      <c r="E609" s="39">
        <f t="shared" si="63"/>
        <v>3.8167938931297708E-3</v>
      </c>
      <c r="F609" s="39">
        <f t="shared" si="64"/>
        <v>2.9023746701846966E-2</v>
      </c>
      <c r="G609" s="39">
        <f t="shared" si="66"/>
        <v>10</v>
      </c>
      <c r="H609" s="39">
        <f t="shared" si="65"/>
        <v>3.8167938931297711E-2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612</v>
      </c>
      <c r="C8" s="12">
        <f>+C19+C75+C173+C349+C582</f>
        <v>22907</v>
      </c>
      <c r="D8" s="13">
        <f>+D19+D75+D173+D349+D582</f>
        <v>30283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0.32199764264198716</v>
      </c>
      <c r="H8" s="10">
        <f t="shared" ref="H8:H13" si="1">+IF(OR(AND(E8=""),(G8="")),"",E8*G8)</f>
        <v>0.32199764264198716</v>
      </c>
    </row>
    <row r="9" spans="1:8" s="40" customFormat="1" x14ac:dyDescent="0.2">
      <c r="A9" s="36"/>
      <c r="B9" s="37" t="s">
        <v>8</v>
      </c>
      <c r="C9" s="38">
        <f>+C19</f>
        <v>162</v>
      </c>
      <c r="D9" s="38">
        <f>+D19</f>
        <v>101</v>
      </c>
      <c r="E9" s="39">
        <f t="shared" ref="E9:F13" si="2">+C9/C$8</f>
        <v>7.072074038503514E-3</v>
      </c>
      <c r="F9" s="39">
        <f t="shared" si="2"/>
        <v>3.3352045702209161E-3</v>
      </c>
      <c r="G9" s="39">
        <f t="shared" si="0"/>
        <v>-0.37654320987654322</v>
      </c>
      <c r="H9" s="39">
        <f t="shared" si="1"/>
        <v>-2.6629414589426814E-3</v>
      </c>
    </row>
    <row r="10" spans="1:8" s="40" customFormat="1" x14ac:dyDescent="0.2">
      <c r="A10" s="36"/>
      <c r="B10" s="37" t="s">
        <v>9</v>
      </c>
      <c r="C10" s="38">
        <f>+C75</f>
        <v>1981</v>
      </c>
      <c r="D10" s="38">
        <f>+D75</f>
        <v>2509</v>
      </c>
      <c r="E10" s="39">
        <f t="shared" si="2"/>
        <v>8.6480115248613959E-2</v>
      </c>
      <c r="F10" s="39">
        <f t="shared" si="2"/>
        <v>8.2851765016676029E-2</v>
      </c>
      <c r="G10" s="39">
        <f t="shared" si="0"/>
        <v>0.26653205451792022</v>
      </c>
      <c r="H10" s="39">
        <f t="shared" si="1"/>
        <v>2.30497227921596E-2</v>
      </c>
    </row>
    <row r="11" spans="1:8" s="40" customFormat="1" ht="25.5" x14ac:dyDescent="0.2">
      <c r="A11" s="36"/>
      <c r="B11" s="37" t="s">
        <v>10</v>
      </c>
      <c r="C11" s="38">
        <f>+C173</f>
        <v>3689</v>
      </c>
      <c r="D11" s="38">
        <f>+D173</f>
        <v>2775</v>
      </c>
      <c r="E11" s="39">
        <f t="shared" si="2"/>
        <v>0.16104247609900904</v>
      </c>
      <c r="F11" s="39">
        <f t="shared" si="2"/>
        <v>9.1635571112505365E-2</v>
      </c>
      <c r="G11" s="39">
        <f t="shared" si="0"/>
        <v>-0.24776362157766332</v>
      </c>
      <c r="H11" s="39">
        <f t="shared" si="1"/>
        <v>-3.9900467106124764E-2</v>
      </c>
    </row>
    <row r="12" spans="1:8" s="40" customFormat="1" x14ac:dyDescent="0.2">
      <c r="A12" s="36"/>
      <c r="B12" s="37" t="s">
        <v>11</v>
      </c>
      <c r="C12" s="38">
        <f>+C349</f>
        <v>13124</v>
      </c>
      <c r="D12" s="38">
        <f>+D349</f>
        <v>18356</v>
      </c>
      <c r="E12" s="39">
        <f t="shared" si="2"/>
        <v>0.57292530667481556</v>
      </c>
      <c r="F12" s="39">
        <f t="shared" si="2"/>
        <v>0.60614866426708058</v>
      </c>
      <c r="G12" s="39">
        <f t="shared" si="0"/>
        <v>0.39865894544346236</v>
      </c>
      <c r="H12" s="39">
        <f t="shared" si="1"/>
        <v>0.22840179857685425</v>
      </c>
    </row>
    <row r="13" spans="1:8" s="40" customFormat="1" x14ac:dyDescent="0.2">
      <c r="A13" s="36"/>
      <c r="B13" s="37" t="s">
        <v>12</v>
      </c>
      <c r="C13" s="38">
        <f>+C582</f>
        <v>3951</v>
      </c>
      <c r="D13" s="38">
        <f>+D582</f>
        <v>6542</v>
      </c>
      <c r="E13" s="39">
        <f t="shared" si="2"/>
        <v>0.17248002793905792</v>
      </c>
      <c r="F13" s="39">
        <f t="shared" si="2"/>
        <v>0.21602879503351716</v>
      </c>
      <c r="G13" s="39">
        <f t="shared" si="0"/>
        <v>0.65578334598835741</v>
      </c>
      <c r="H13" s="39">
        <f t="shared" si="1"/>
        <v>0.11310952983804078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162</v>
      </c>
      <c r="D19" s="17">
        <f>SUM(D20:D69)</f>
        <v>101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-0.37654320987654322</v>
      </c>
      <c r="H19" s="18">
        <f t="shared" ref="H19:H50" si="5">+IF(OR(AND(E19=""),(G19="")),"",E19*G19)</f>
        <v>-0.37654320987654322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2</v>
      </c>
      <c r="E21" s="39" t="str">
        <f t="shared" si="3"/>
        <v/>
      </c>
      <c r="F21" s="39">
        <f t="shared" si="4"/>
        <v>1.9801980198019802E-2</v>
      </c>
      <c r="G21" s="39">
        <f t="shared" si="6"/>
        <v>1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1</v>
      </c>
      <c r="D23" s="38">
        <v>0</v>
      </c>
      <c r="E23" s="39">
        <f t="shared" si="3"/>
        <v>6.1728395061728392E-3</v>
      </c>
      <c r="F23" s="39" t="str">
        <f t="shared" si="4"/>
        <v/>
      </c>
      <c r="G23" s="39">
        <f t="shared" si="6"/>
        <v>-1</v>
      </c>
      <c r="H23" s="39">
        <f t="shared" si="5"/>
        <v>-6.1728395061728392E-3</v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1</v>
      </c>
      <c r="E24" s="39" t="str">
        <f t="shared" si="3"/>
        <v/>
      </c>
      <c r="F24" s="39">
        <f t="shared" si="4"/>
        <v>9.9009900990099011E-3</v>
      </c>
      <c r="G24" s="39">
        <f t="shared" si="6"/>
        <v>1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1</v>
      </c>
      <c r="E25" s="39" t="str">
        <f t="shared" si="3"/>
        <v/>
      </c>
      <c r="F25" s="39">
        <f t="shared" si="4"/>
        <v>9.9009900990099011E-3</v>
      </c>
      <c r="G25" s="39">
        <f t="shared" si="6"/>
        <v>1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1</v>
      </c>
      <c r="D26" s="38">
        <v>0</v>
      </c>
      <c r="E26" s="39">
        <f t="shared" si="3"/>
        <v>6.1728395061728392E-3</v>
      </c>
      <c r="F26" s="39" t="str">
        <f t="shared" si="4"/>
        <v/>
      </c>
      <c r="G26" s="39">
        <f t="shared" si="6"/>
        <v>-1</v>
      </c>
      <c r="H26" s="39">
        <f t="shared" si="5"/>
        <v>-6.1728395061728392E-3</v>
      </c>
    </row>
    <row r="27" spans="1:8" s="40" customFormat="1" x14ac:dyDescent="0.2">
      <c r="A27" s="36"/>
      <c r="B27" s="37" t="s">
        <v>23</v>
      </c>
      <c r="C27" s="38">
        <v>3</v>
      </c>
      <c r="D27" s="38">
        <v>2</v>
      </c>
      <c r="E27" s="39">
        <f t="shared" si="3"/>
        <v>1.8518518518518517E-2</v>
      </c>
      <c r="F27" s="39">
        <f t="shared" si="4"/>
        <v>1.9801980198019802E-2</v>
      </c>
      <c r="G27" s="39">
        <f t="shared" si="6"/>
        <v>-0.33333333333333331</v>
      </c>
      <c r="H27" s="39">
        <f t="shared" si="5"/>
        <v>-6.1728395061728392E-3</v>
      </c>
    </row>
    <row r="28" spans="1:8" s="40" customFormat="1" x14ac:dyDescent="0.2">
      <c r="A28" s="36"/>
      <c r="B28" s="37" t="s">
        <v>24</v>
      </c>
      <c r="C28" s="38">
        <v>3</v>
      </c>
      <c r="D28" s="38">
        <v>2</v>
      </c>
      <c r="E28" s="39">
        <f t="shared" si="3"/>
        <v>1.8518518518518517E-2</v>
      </c>
      <c r="F28" s="39">
        <f t="shared" si="4"/>
        <v>1.9801980198019802E-2</v>
      </c>
      <c r="G28" s="39">
        <f t="shared" si="6"/>
        <v>-0.33333333333333331</v>
      </c>
      <c r="H28" s="39">
        <f t="shared" si="5"/>
        <v>-6.1728395061728392E-3</v>
      </c>
    </row>
    <row r="29" spans="1:8" s="40" customFormat="1" x14ac:dyDescent="0.2">
      <c r="A29" s="36"/>
      <c r="B29" s="37" t="s">
        <v>25</v>
      </c>
      <c r="C29" s="38">
        <v>2</v>
      </c>
      <c r="D29" s="38">
        <v>2</v>
      </c>
      <c r="E29" s="39">
        <f t="shared" si="3"/>
        <v>1.2345679012345678E-2</v>
      </c>
      <c r="F29" s="39">
        <f t="shared" si="4"/>
        <v>1.9801980198019802E-2</v>
      </c>
      <c r="G29" s="39">
        <f t="shared" si="6"/>
        <v>0</v>
      </c>
      <c r="H29" s="39">
        <f t="shared" si="5"/>
        <v>0</v>
      </c>
    </row>
    <row r="30" spans="1:8" s="40" customFormat="1" x14ac:dyDescent="0.2">
      <c r="A30" s="36"/>
      <c r="B30" s="37" t="s">
        <v>26</v>
      </c>
      <c r="C30" s="38">
        <v>27</v>
      </c>
      <c r="D30" s="38">
        <v>16</v>
      </c>
      <c r="E30" s="39">
        <f t="shared" si="3"/>
        <v>0.16666666666666666</v>
      </c>
      <c r="F30" s="39">
        <f t="shared" si="4"/>
        <v>0.15841584158415842</v>
      </c>
      <c r="G30" s="39">
        <f t="shared" si="6"/>
        <v>-0.40740740740740738</v>
      </c>
      <c r="H30" s="39">
        <f t="shared" si="5"/>
        <v>-6.7901234567901231E-2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3</v>
      </c>
      <c r="E31" s="39" t="str">
        <f t="shared" si="3"/>
        <v/>
      </c>
      <c r="F31" s="39">
        <f t="shared" si="4"/>
        <v>2.9702970297029702E-2</v>
      </c>
      <c r="G31" s="39">
        <f t="shared" si="6"/>
        <v>1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1</v>
      </c>
      <c r="E32" s="39" t="str">
        <f t="shared" si="3"/>
        <v/>
      </c>
      <c r="F32" s="39">
        <f t="shared" si="4"/>
        <v>9.9009900990099011E-3</v>
      </c>
      <c r="G32" s="39">
        <f t="shared" si="6"/>
        <v>1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4</v>
      </c>
      <c r="D36" s="38">
        <v>5</v>
      </c>
      <c r="E36" s="39">
        <f t="shared" si="3"/>
        <v>2.4691358024691357E-2</v>
      </c>
      <c r="F36" s="39">
        <f t="shared" si="4"/>
        <v>4.9504950495049507E-2</v>
      </c>
      <c r="G36" s="39">
        <f t="shared" si="6"/>
        <v>0.25</v>
      </c>
      <c r="H36" s="39">
        <f t="shared" si="5"/>
        <v>6.1728395061728392E-3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2</v>
      </c>
      <c r="E37" s="39" t="str">
        <f t="shared" si="3"/>
        <v/>
      </c>
      <c r="F37" s="39">
        <f t="shared" si="4"/>
        <v>1.9801980198019802E-2</v>
      </c>
      <c r="G37" s="39">
        <f t="shared" si="6"/>
        <v>1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1</v>
      </c>
      <c r="D38" s="38">
        <v>2</v>
      </c>
      <c r="E38" s="39">
        <f t="shared" si="3"/>
        <v>6.1728395061728392E-3</v>
      </c>
      <c r="F38" s="39">
        <f t="shared" si="4"/>
        <v>1.9801980198019802E-2</v>
      </c>
      <c r="G38" s="39">
        <f t="shared" si="6"/>
        <v>1</v>
      </c>
      <c r="H38" s="39">
        <f t="shared" si="5"/>
        <v>6.1728395061728392E-3</v>
      </c>
    </row>
    <row r="39" spans="1:8" s="40" customFormat="1" x14ac:dyDescent="0.2">
      <c r="A39" s="36"/>
      <c r="B39" s="37" t="s">
        <v>35</v>
      </c>
      <c r="C39" s="38">
        <v>1</v>
      </c>
      <c r="D39" s="38">
        <v>4</v>
      </c>
      <c r="E39" s="39">
        <f t="shared" si="3"/>
        <v>6.1728395061728392E-3</v>
      </c>
      <c r="F39" s="39">
        <f t="shared" si="4"/>
        <v>3.9603960396039604E-2</v>
      </c>
      <c r="G39" s="39">
        <f t="shared" si="6"/>
        <v>3</v>
      </c>
      <c r="H39" s="39">
        <f t="shared" si="5"/>
        <v>1.8518518518518517E-2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1</v>
      </c>
      <c r="D42" s="38">
        <v>0</v>
      </c>
      <c r="E42" s="39">
        <f t="shared" si="3"/>
        <v>6.1728395061728392E-3</v>
      </c>
      <c r="F42" s="39" t="str">
        <f t="shared" si="4"/>
        <v/>
      </c>
      <c r="G42" s="39">
        <f t="shared" si="6"/>
        <v>-1</v>
      </c>
      <c r="H42" s="39">
        <f t="shared" si="5"/>
        <v>-6.1728395061728392E-3</v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2</v>
      </c>
      <c r="D44" s="38">
        <v>1</v>
      </c>
      <c r="E44" s="39">
        <f t="shared" si="3"/>
        <v>1.2345679012345678E-2</v>
      </c>
      <c r="F44" s="39">
        <f t="shared" si="4"/>
        <v>9.9009900990099011E-3</v>
      </c>
      <c r="G44" s="39">
        <f t="shared" si="6"/>
        <v>-0.5</v>
      </c>
      <c r="H44" s="39">
        <f t="shared" si="5"/>
        <v>-6.1728395061728392E-3</v>
      </c>
    </row>
    <row r="45" spans="1:8" s="40" customFormat="1" ht="25.5" x14ac:dyDescent="0.2">
      <c r="A45" s="36"/>
      <c r="B45" s="37" t="s">
        <v>41</v>
      </c>
      <c r="C45" s="38">
        <v>3</v>
      </c>
      <c r="D45" s="38">
        <v>1</v>
      </c>
      <c r="E45" s="39">
        <f t="shared" si="3"/>
        <v>1.8518518518518517E-2</v>
      </c>
      <c r="F45" s="39">
        <f t="shared" si="4"/>
        <v>9.9009900990099011E-3</v>
      </c>
      <c r="G45" s="39">
        <f t="shared" si="6"/>
        <v>-0.66666666666666663</v>
      </c>
      <c r="H45" s="39">
        <f t="shared" si="5"/>
        <v>-1.2345679012345678E-2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2</v>
      </c>
      <c r="E49" s="39" t="str">
        <f t="shared" si="3"/>
        <v/>
      </c>
      <c r="F49" s="39">
        <f t="shared" si="4"/>
        <v>1.9801980198019802E-2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54</v>
      </c>
      <c r="D50" s="38">
        <v>23</v>
      </c>
      <c r="E50" s="39">
        <f t="shared" si="3"/>
        <v>0.33333333333333331</v>
      </c>
      <c r="F50" s="39">
        <f t="shared" si="4"/>
        <v>0.22772277227722773</v>
      </c>
      <c r="G50" s="39">
        <f t="shared" si="6"/>
        <v>-0.57407407407407407</v>
      </c>
      <c r="H50" s="39">
        <f t="shared" si="5"/>
        <v>-0.19135802469135801</v>
      </c>
    </row>
    <row r="51" spans="1:8" s="40" customFormat="1" x14ac:dyDescent="0.2">
      <c r="A51" s="36"/>
      <c r="B51" s="37" t="s">
        <v>47</v>
      </c>
      <c r="C51" s="38">
        <v>1</v>
      </c>
      <c r="D51" s="38">
        <v>1</v>
      </c>
      <c r="E51" s="39">
        <f t="shared" ref="E51:E69" si="7">+IF(C51=0,"",C51/C$19)</f>
        <v>6.1728395061728392E-3</v>
      </c>
      <c r="F51" s="39">
        <f t="shared" ref="F51:F69" si="8">+IF(D51=0,"",D51/D$19)</f>
        <v>9.9009900990099011E-3</v>
      </c>
      <c r="G51" s="39">
        <f t="shared" si="6"/>
        <v>0</v>
      </c>
      <c r="H51" s="39">
        <f t="shared" ref="H51:H69" si="9">+IF(OR(AND(E51=""),(G51="")),"",E51*G51)</f>
        <v>0</v>
      </c>
    </row>
    <row r="52" spans="1:8" s="40" customFormat="1" x14ac:dyDescent="0.2">
      <c r="A52" s="36"/>
      <c r="B52" s="37" t="s">
        <v>48</v>
      </c>
      <c r="C52" s="38">
        <v>3</v>
      </c>
      <c r="D52" s="38">
        <v>1</v>
      </c>
      <c r="E52" s="39">
        <f t="shared" si="7"/>
        <v>1.8518518518518517E-2</v>
      </c>
      <c r="F52" s="39">
        <f t="shared" si="8"/>
        <v>9.9009900990099011E-3</v>
      </c>
      <c r="G52" s="39">
        <f t="shared" ref="G52:G69" si="10">+IF(AND(C52=0,D52=0)," ",IF(C52=0,1,IF(D52=0,-1,(D52-C52)/C52)))</f>
        <v>-0.66666666666666663</v>
      </c>
      <c r="H52" s="39">
        <f t="shared" si="9"/>
        <v>-1.2345679012345678E-2</v>
      </c>
    </row>
    <row r="53" spans="1:8" s="40" customFormat="1" x14ac:dyDescent="0.2">
      <c r="A53" s="36"/>
      <c r="B53" s="37" t="s">
        <v>49</v>
      </c>
      <c r="C53" s="38">
        <v>6</v>
      </c>
      <c r="D53" s="38">
        <v>0</v>
      </c>
      <c r="E53" s="39">
        <f t="shared" si="7"/>
        <v>3.7037037037037035E-2</v>
      </c>
      <c r="F53" s="39" t="str">
        <f t="shared" si="8"/>
        <v/>
      </c>
      <c r="G53" s="39">
        <f t="shared" si="10"/>
        <v>-1</v>
      </c>
      <c r="H53" s="39">
        <f t="shared" si="9"/>
        <v>-3.7037037037037035E-2</v>
      </c>
    </row>
    <row r="54" spans="1:8" s="40" customFormat="1" x14ac:dyDescent="0.2">
      <c r="A54" s="36"/>
      <c r="B54" s="37" t="s">
        <v>50</v>
      </c>
      <c r="C54" s="38">
        <v>19</v>
      </c>
      <c r="D54" s="38">
        <v>2</v>
      </c>
      <c r="E54" s="39">
        <f t="shared" si="7"/>
        <v>0.11728395061728394</v>
      </c>
      <c r="F54" s="39">
        <f t="shared" si="8"/>
        <v>1.9801980198019802E-2</v>
      </c>
      <c r="G54" s="39">
        <f t="shared" si="10"/>
        <v>-0.89473684210526316</v>
      </c>
      <c r="H54" s="39">
        <f t="shared" si="9"/>
        <v>-0.10493827160493827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3</v>
      </c>
      <c r="D58" s="38">
        <v>0</v>
      </c>
      <c r="E58" s="39">
        <f t="shared" si="7"/>
        <v>1.8518518518518517E-2</v>
      </c>
      <c r="F58" s="39" t="str">
        <f t="shared" si="8"/>
        <v/>
      </c>
      <c r="G58" s="39">
        <f t="shared" si="10"/>
        <v>-1</v>
      </c>
      <c r="H58" s="39">
        <f t="shared" si="9"/>
        <v>-1.8518518518518517E-2</v>
      </c>
    </row>
    <row r="59" spans="1:8" s="40" customFormat="1" x14ac:dyDescent="0.2">
      <c r="A59" s="36"/>
      <c r="B59" s="37" t="s">
        <v>55</v>
      </c>
      <c r="C59" s="38">
        <v>0</v>
      </c>
      <c r="D59" s="38">
        <v>1</v>
      </c>
      <c r="E59" s="39" t="str">
        <f t="shared" si="7"/>
        <v/>
      </c>
      <c r="F59" s="39">
        <f t="shared" si="8"/>
        <v>9.9009900990099011E-3</v>
      </c>
      <c r="G59" s="39">
        <f t="shared" si="10"/>
        <v>1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1</v>
      </c>
      <c r="D60" s="38">
        <v>0</v>
      </c>
      <c r="E60" s="39">
        <f t="shared" si="7"/>
        <v>6.1728395061728392E-3</v>
      </c>
      <c r="F60" s="39" t="str">
        <f t="shared" si="8"/>
        <v/>
      </c>
      <c r="G60" s="39">
        <f t="shared" si="10"/>
        <v>-1</v>
      </c>
      <c r="H60" s="39">
        <f t="shared" si="9"/>
        <v>-6.1728395061728392E-3</v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4</v>
      </c>
      <c r="E61" s="39" t="str">
        <f t="shared" si="7"/>
        <v/>
      </c>
      <c r="F61" s="39">
        <f t="shared" si="8"/>
        <v>3.9603960396039604E-2</v>
      </c>
      <c r="G61" s="39">
        <f t="shared" si="10"/>
        <v>1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3</v>
      </c>
      <c r="D62" s="38">
        <v>2</v>
      </c>
      <c r="E62" s="39">
        <f t="shared" si="7"/>
        <v>1.8518518518518517E-2</v>
      </c>
      <c r="F62" s="39">
        <f t="shared" si="8"/>
        <v>1.9801980198019802E-2</v>
      </c>
      <c r="G62" s="39">
        <f t="shared" si="10"/>
        <v>-0.33333333333333331</v>
      </c>
      <c r="H62" s="39">
        <f t="shared" si="9"/>
        <v>-6.1728395061728392E-3</v>
      </c>
    </row>
    <row r="63" spans="1:8" s="40" customFormat="1" x14ac:dyDescent="0.2">
      <c r="A63" s="36"/>
      <c r="B63" s="37" t="s">
        <v>59</v>
      </c>
      <c r="C63" s="38">
        <v>3</v>
      </c>
      <c r="D63" s="38">
        <v>0</v>
      </c>
      <c r="E63" s="39">
        <f t="shared" si="7"/>
        <v>1.8518518518518517E-2</v>
      </c>
      <c r="F63" s="39" t="str">
        <f t="shared" si="8"/>
        <v/>
      </c>
      <c r="G63" s="39">
        <f t="shared" si="10"/>
        <v>-1</v>
      </c>
      <c r="H63" s="39">
        <f t="shared" si="9"/>
        <v>-1.8518518518518517E-2</v>
      </c>
    </row>
    <row r="64" spans="1:8" s="40" customFormat="1" x14ac:dyDescent="0.2">
      <c r="A64" s="36"/>
      <c r="B64" s="37" t="s">
        <v>60</v>
      </c>
      <c r="C64" s="38">
        <v>9</v>
      </c>
      <c r="D64" s="38">
        <v>6</v>
      </c>
      <c r="E64" s="39">
        <f t="shared" si="7"/>
        <v>5.5555555555555552E-2</v>
      </c>
      <c r="F64" s="39">
        <f t="shared" si="8"/>
        <v>5.9405940594059403E-2</v>
      </c>
      <c r="G64" s="39">
        <f t="shared" si="10"/>
        <v>-0.33333333333333331</v>
      </c>
      <c r="H64" s="39">
        <f t="shared" si="9"/>
        <v>-1.8518518518518517E-2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2</v>
      </c>
      <c r="D66" s="38">
        <v>10</v>
      </c>
      <c r="E66" s="39">
        <f t="shared" si="7"/>
        <v>1.2345679012345678E-2</v>
      </c>
      <c r="F66" s="39">
        <f t="shared" si="8"/>
        <v>9.9009900990099015E-2</v>
      </c>
      <c r="G66" s="39">
        <f t="shared" si="10"/>
        <v>4</v>
      </c>
      <c r="H66" s="39">
        <f t="shared" si="9"/>
        <v>4.9382716049382713E-2</v>
      </c>
    </row>
    <row r="67" spans="1:8" s="40" customFormat="1" x14ac:dyDescent="0.2">
      <c r="A67" s="36"/>
      <c r="B67" s="37" t="s">
        <v>63</v>
      </c>
      <c r="C67" s="38">
        <v>5</v>
      </c>
      <c r="D67" s="38">
        <v>1</v>
      </c>
      <c r="E67" s="39">
        <f t="shared" si="7"/>
        <v>3.0864197530864196E-2</v>
      </c>
      <c r="F67" s="39">
        <f t="shared" si="8"/>
        <v>9.9009900990099011E-3</v>
      </c>
      <c r="G67" s="39">
        <f t="shared" si="10"/>
        <v>-0.8</v>
      </c>
      <c r="H67" s="39">
        <f t="shared" si="9"/>
        <v>-2.4691358024691357E-2</v>
      </c>
    </row>
    <row r="68" spans="1:8" s="40" customFormat="1" x14ac:dyDescent="0.2">
      <c r="A68" s="36"/>
      <c r="B68" s="37" t="s">
        <v>64</v>
      </c>
      <c r="C68" s="38">
        <v>4</v>
      </c>
      <c r="D68" s="38">
        <v>3</v>
      </c>
      <c r="E68" s="39">
        <f t="shared" si="7"/>
        <v>2.4691358024691357E-2</v>
      </c>
      <c r="F68" s="39">
        <f t="shared" si="8"/>
        <v>2.9702970297029702E-2</v>
      </c>
      <c r="G68" s="39">
        <f t="shared" si="10"/>
        <v>-0.25</v>
      </c>
      <c r="H68" s="39">
        <f t="shared" si="9"/>
        <v>-6.1728395061728392E-3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1981</v>
      </c>
      <c r="D75" s="17">
        <f>SUM(D76:D167)</f>
        <v>2509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0.26653205451792022</v>
      </c>
      <c r="H75" s="18">
        <f t="shared" ref="H75:H106" si="13">+IF(OR(AND(E75=""),(G75="")),"",E75*G75)</f>
        <v>0.26653205451792022</v>
      </c>
    </row>
    <row r="76" spans="1:8" s="40" customFormat="1" x14ac:dyDescent="0.2">
      <c r="A76" s="36"/>
      <c r="B76" s="37" t="s">
        <v>66</v>
      </c>
      <c r="C76" s="38">
        <v>26</v>
      </c>
      <c r="D76" s="38">
        <v>12</v>
      </c>
      <c r="E76" s="39">
        <f t="shared" si="11"/>
        <v>1.3124684502776375E-2</v>
      </c>
      <c r="F76" s="39">
        <f t="shared" si="12"/>
        <v>4.7827819848545233E-3</v>
      </c>
      <c r="G76" s="39">
        <f t="shared" ref="G76:G107" si="14">+IF(AND(C76=0,D76=0)," ",IF(C76=0,1,IF(D76=0,-1,(D76-C76)/C76)))</f>
        <v>-0.53846153846153844</v>
      </c>
      <c r="H76" s="39">
        <f t="shared" si="13"/>
        <v>-7.0671378091872791E-3</v>
      </c>
    </row>
    <row r="77" spans="1:8" s="40" customFormat="1" ht="25.5" x14ac:dyDescent="0.2">
      <c r="A77" s="36"/>
      <c r="B77" s="37" t="s">
        <v>67</v>
      </c>
      <c r="C77" s="38">
        <v>7</v>
      </c>
      <c r="D77" s="38">
        <v>9</v>
      </c>
      <c r="E77" s="39">
        <f t="shared" si="11"/>
        <v>3.5335689045936395E-3</v>
      </c>
      <c r="F77" s="39">
        <f t="shared" si="12"/>
        <v>3.5870864886408927E-3</v>
      </c>
      <c r="G77" s="39">
        <f t="shared" si="14"/>
        <v>0.2857142857142857</v>
      </c>
      <c r="H77" s="39">
        <f t="shared" si="13"/>
        <v>1.0095911155981827E-3</v>
      </c>
    </row>
    <row r="78" spans="1:8" s="40" customFormat="1" x14ac:dyDescent="0.2">
      <c r="A78" s="36"/>
      <c r="B78" s="37" t="s">
        <v>68</v>
      </c>
      <c r="C78" s="38">
        <v>0</v>
      </c>
      <c r="D78" s="38">
        <v>4</v>
      </c>
      <c r="E78" s="39" t="str">
        <f t="shared" si="11"/>
        <v/>
      </c>
      <c r="F78" s="39">
        <f t="shared" si="12"/>
        <v>1.5942606616181746E-3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81</v>
      </c>
      <c r="D79" s="38">
        <v>34</v>
      </c>
      <c r="E79" s="39">
        <f t="shared" si="11"/>
        <v>4.0888440181726403E-2</v>
      </c>
      <c r="F79" s="39">
        <f t="shared" si="12"/>
        <v>1.3551215623754484E-2</v>
      </c>
      <c r="G79" s="39">
        <f t="shared" si="14"/>
        <v>-0.58024691358024694</v>
      </c>
      <c r="H79" s="39">
        <f t="shared" si="13"/>
        <v>-2.3725391216557295E-2</v>
      </c>
    </row>
    <row r="80" spans="1:8" s="40" customFormat="1" ht="25.5" x14ac:dyDescent="0.2">
      <c r="A80" s="36"/>
      <c r="B80" s="37" t="s">
        <v>70</v>
      </c>
      <c r="C80" s="38">
        <v>889</v>
      </c>
      <c r="D80" s="38">
        <v>594</v>
      </c>
      <c r="E80" s="39">
        <f t="shared" si="11"/>
        <v>0.44876325088339225</v>
      </c>
      <c r="F80" s="39">
        <f t="shared" si="12"/>
        <v>0.23674770825029892</v>
      </c>
      <c r="G80" s="39">
        <f t="shared" si="14"/>
        <v>-0.33183352080989875</v>
      </c>
      <c r="H80" s="39">
        <f t="shared" si="13"/>
        <v>-0.14891468955073195</v>
      </c>
    </row>
    <row r="81" spans="1:8" s="40" customFormat="1" x14ac:dyDescent="0.2">
      <c r="A81" s="36"/>
      <c r="B81" s="37" t="s">
        <v>71</v>
      </c>
      <c r="C81" s="38">
        <v>2</v>
      </c>
      <c r="D81" s="38">
        <v>0</v>
      </c>
      <c r="E81" s="39">
        <f t="shared" si="11"/>
        <v>1.0095911155981827E-3</v>
      </c>
      <c r="F81" s="39" t="str">
        <f t="shared" si="12"/>
        <v/>
      </c>
      <c r="G81" s="39">
        <f t="shared" si="14"/>
        <v>-1</v>
      </c>
      <c r="H81" s="39">
        <f t="shared" si="13"/>
        <v>-1.0095911155981827E-3</v>
      </c>
    </row>
    <row r="82" spans="1:8" s="40" customFormat="1" x14ac:dyDescent="0.2">
      <c r="A82" s="36"/>
      <c r="B82" s="37" t="s">
        <v>72</v>
      </c>
      <c r="C82" s="38">
        <v>7</v>
      </c>
      <c r="D82" s="38">
        <v>4</v>
      </c>
      <c r="E82" s="39">
        <f t="shared" si="11"/>
        <v>3.5335689045936395E-3</v>
      </c>
      <c r="F82" s="39">
        <f t="shared" si="12"/>
        <v>1.5942606616181746E-3</v>
      </c>
      <c r="G82" s="39">
        <f t="shared" si="14"/>
        <v>-0.42857142857142855</v>
      </c>
      <c r="H82" s="39">
        <f t="shared" si="13"/>
        <v>-1.5143866733972741E-3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9</v>
      </c>
      <c r="D84" s="38">
        <v>0</v>
      </c>
      <c r="E84" s="39">
        <f t="shared" si="11"/>
        <v>4.5431600201918223E-3</v>
      </c>
      <c r="F84" s="39" t="str">
        <f t="shared" si="12"/>
        <v/>
      </c>
      <c r="G84" s="39">
        <f t="shared" si="14"/>
        <v>-1</v>
      </c>
      <c r="H84" s="39">
        <f t="shared" si="13"/>
        <v>-4.5431600201918223E-3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1</v>
      </c>
      <c r="E85" s="39" t="str">
        <f t="shared" si="11"/>
        <v/>
      </c>
      <c r="F85" s="39">
        <f t="shared" si="12"/>
        <v>3.9856516540454366E-4</v>
      </c>
      <c r="G85" s="39">
        <f t="shared" si="14"/>
        <v>1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4</v>
      </c>
      <c r="D87" s="38">
        <v>4</v>
      </c>
      <c r="E87" s="39">
        <f t="shared" si="11"/>
        <v>2.0191822311963654E-3</v>
      </c>
      <c r="F87" s="39">
        <f t="shared" si="12"/>
        <v>1.5942606616181746E-3</v>
      </c>
      <c r="G87" s="39">
        <f t="shared" si="14"/>
        <v>0</v>
      </c>
      <c r="H87" s="39">
        <f t="shared" si="13"/>
        <v>0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9</v>
      </c>
      <c r="D89" s="38">
        <v>206</v>
      </c>
      <c r="E89" s="39">
        <f t="shared" si="11"/>
        <v>4.5431600201918223E-3</v>
      </c>
      <c r="F89" s="39">
        <f t="shared" si="12"/>
        <v>8.2104424073335985E-2</v>
      </c>
      <c r="G89" s="39">
        <f t="shared" si="14"/>
        <v>21.888888888888889</v>
      </c>
      <c r="H89" s="39">
        <f t="shared" si="13"/>
        <v>9.9444724886421004E-2</v>
      </c>
    </row>
    <row r="90" spans="1:8" s="40" customFormat="1" x14ac:dyDescent="0.2">
      <c r="A90" s="36"/>
      <c r="B90" s="37" t="s">
        <v>80</v>
      </c>
      <c r="C90" s="38">
        <v>6</v>
      </c>
      <c r="D90" s="38">
        <v>2</v>
      </c>
      <c r="E90" s="39">
        <f t="shared" si="11"/>
        <v>3.0287733467945482E-3</v>
      </c>
      <c r="F90" s="39">
        <f t="shared" si="12"/>
        <v>7.9713033080908732E-4</v>
      </c>
      <c r="G90" s="39">
        <f t="shared" si="14"/>
        <v>-0.66666666666666663</v>
      </c>
      <c r="H90" s="39">
        <f t="shared" si="13"/>
        <v>-2.0191822311963654E-3</v>
      </c>
    </row>
    <row r="91" spans="1:8" s="40" customFormat="1" x14ac:dyDescent="0.2">
      <c r="A91" s="36"/>
      <c r="B91" s="37" t="s">
        <v>81</v>
      </c>
      <c r="C91" s="38">
        <v>27</v>
      </c>
      <c r="D91" s="38">
        <v>12</v>
      </c>
      <c r="E91" s="39">
        <f t="shared" si="11"/>
        <v>1.3629480060575468E-2</v>
      </c>
      <c r="F91" s="39">
        <f t="shared" si="12"/>
        <v>4.7827819848545233E-3</v>
      </c>
      <c r="G91" s="39">
        <f t="shared" si="14"/>
        <v>-0.55555555555555558</v>
      </c>
      <c r="H91" s="39">
        <f t="shared" si="13"/>
        <v>-7.5719333669863713E-3</v>
      </c>
    </row>
    <row r="92" spans="1:8" s="40" customFormat="1" x14ac:dyDescent="0.2">
      <c r="A92" s="36"/>
      <c r="B92" s="37" t="s">
        <v>82</v>
      </c>
      <c r="C92" s="38">
        <v>6</v>
      </c>
      <c r="D92" s="38">
        <v>6</v>
      </c>
      <c r="E92" s="39">
        <f t="shared" si="11"/>
        <v>3.0287733467945482E-3</v>
      </c>
      <c r="F92" s="39">
        <f t="shared" si="12"/>
        <v>2.3913909924272616E-3</v>
      </c>
      <c r="G92" s="39">
        <f t="shared" si="14"/>
        <v>0</v>
      </c>
      <c r="H92" s="39">
        <f t="shared" si="13"/>
        <v>0</v>
      </c>
    </row>
    <row r="93" spans="1:8" s="40" customFormat="1" x14ac:dyDescent="0.2">
      <c r="A93" s="36"/>
      <c r="B93" s="37" t="s">
        <v>83</v>
      </c>
      <c r="C93" s="38">
        <v>4</v>
      </c>
      <c r="D93" s="38">
        <v>6</v>
      </c>
      <c r="E93" s="39">
        <f t="shared" si="11"/>
        <v>2.0191822311963654E-3</v>
      </c>
      <c r="F93" s="39">
        <f t="shared" si="12"/>
        <v>2.3913909924272616E-3</v>
      </c>
      <c r="G93" s="39">
        <f t="shared" si="14"/>
        <v>0.5</v>
      </c>
      <c r="H93" s="39">
        <f t="shared" si="13"/>
        <v>1.0095911155981827E-3</v>
      </c>
    </row>
    <row r="94" spans="1:8" s="40" customFormat="1" x14ac:dyDescent="0.2">
      <c r="A94" s="36"/>
      <c r="B94" s="37" t="s">
        <v>84</v>
      </c>
      <c r="C94" s="38">
        <v>2</v>
      </c>
      <c r="D94" s="38">
        <v>0</v>
      </c>
      <c r="E94" s="39">
        <f t="shared" si="11"/>
        <v>1.0095911155981827E-3</v>
      </c>
      <c r="F94" s="39" t="str">
        <f t="shared" si="12"/>
        <v/>
      </c>
      <c r="G94" s="39">
        <f t="shared" si="14"/>
        <v>-1</v>
      </c>
      <c r="H94" s="39">
        <f t="shared" si="13"/>
        <v>-1.0095911155981827E-3</v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3.9856516540454366E-4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1</v>
      </c>
      <c r="D96" s="38">
        <v>0</v>
      </c>
      <c r="E96" s="39">
        <f t="shared" si="11"/>
        <v>5.0479555779909136E-4</v>
      </c>
      <c r="F96" s="39" t="str">
        <f t="shared" si="12"/>
        <v/>
      </c>
      <c r="G96" s="39">
        <f t="shared" si="14"/>
        <v>-1</v>
      </c>
      <c r="H96" s="39">
        <f t="shared" si="13"/>
        <v>-5.0479555779909136E-4</v>
      </c>
    </row>
    <row r="97" spans="1:8" s="40" customFormat="1" x14ac:dyDescent="0.2">
      <c r="A97" s="36"/>
      <c r="B97" s="37" t="s">
        <v>87</v>
      </c>
      <c r="C97" s="38">
        <v>4</v>
      </c>
      <c r="D97" s="38">
        <v>0</v>
      </c>
      <c r="E97" s="39">
        <f t="shared" si="11"/>
        <v>2.0191822311963654E-3</v>
      </c>
      <c r="F97" s="39" t="str">
        <f t="shared" si="12"/>
        <v/>
      </c>
      <c r="G97" s="39">
        <f t="shared" si="14"/>
        <v>-1</v>
      </c>
      <c r="H97" s="39">
        <f t="shared" si="13"/>
        <v>-2.0191822311963654E-3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332</v>
      </c>
      <c r="D99" s="38">
        <v>422</v>
      </c>
      <c r="E99" s="39">
        <f t="shared" si="11"/>
        <v>0.16759212518929834</v>
      </c>
      <c r="F99" s="39">
        <f t="shared" si="12"/>
        <v>0.16819449980071741</v>
      </c>
      <c r="G99" s="39">
        <f t="shared" si="14"/>
        <v>0.27108433734939757</v>
      </c>
      <c r="H99" s="39">
        <f t="shared" si="13"/>
        <v>4.5431600201918221E-2</v>
      </c>
    </row>
    <row r="100" spans="1:8" s="40" customFormat="1" x14ac:dyDescent="0.2">
      <c r="A100" s="36"/>
      <c r="B100" s="37" t="s">
        <v>90</v>
      </c>
      <c r="C100" s="38">
        <v>1</v>
      </c>
      <c r="D100" s="38">
        <v>5</v>
      </c>
      <c r="E100" s="39">
        <f t="shared" si="11"/>
        <v>5.0479555779909136E-4</v>
      </c>
      <c r="F100" s="39">
        <f t="shared" si="12"/>
        <v>1.9928258270227183E-3</v>
      </c>
      <c r="G100" s="39">
        <f t="shared" si="14"/>
        <v>4</v>
      </c>
      <c r="H100" s="39">
        <f t="shared" si="13"/>
        <v>2.0191822311963654E-3</v>
      </c>
    </row>
    <row r="101" spans="1:8" s="40" customFormat="1" x14ac:dyDescent="0.2">
      <c r="A101" s="36"/>
      <c r="B101" s="37" t="s">
        <v>91</v>
      </c>
      <c r="C101" s="38">
        <v>1</v>
      </c>
      <c r="D101" s="38">
        <v>0</v>
      </c>
      <c r="E101" s="39">
        <f t="shared" si="11"/>
        <v>5.0479555779909136E-4</v>
      </c>
      <c r="F101" s="39" t="str">
        <f t="shared" si="12"/>
        <v/>
      </c>
      <c r="G101" s="39">
        <f t="shared" si="14"/>
        <v>-1</v>
      </c>
      <c r="H101" s="39">
        <f t="shared" si="13"/>
        <v>-5.0479555779909136E-4</v>
      </c>
    </row>
    <row r="102" spans="1:8" s="40" customFormat="1" x14ac:dyDescent="0.2">
      <c r="A102" s="36"/>
      <c r="B102" s="37" t="s">
        <v>92</v>
      </c>
      <c r="C102" s="38">
        <v>0</v>
      </c>
      <c r="D102" s="38">
        <v>4</v>
      </c>
      <c r="E102" s="39" t="str">
        <f t="shared" si="11"/>
        <v/>
      </c>
      <c r="F102" s="39">
        <f t="shared" si="12"/>
        <v>1.5942606616181746E-3</v>
      </c>
      <c r="G102" s="39">
        <f t="shared" si="14"/>
        <v>1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7</v>
      </c>
      <c r="D103" s="38">
        <v>14</v>
      </c>
      <c r="E103" s="39">
        <f t="shared" si="11"/>
        <v>3.5335689045936395E-3</v>
      </c>
      <c r="F103" s="39">
        <f t="shared" si="12"/>
        <v>5.5799123156636109E-3</v>
      </c>
      <c r="G103" s="39">
        <f t="shared" si="14"/>
        <v>1</v>
      </c>
      <c r="H103" s="39">
        <f t="shared" si="13"/>
        <v>3.5335689045936395E-3</v>
      </c>
    </row>
    <row r="104" spans="1:8" s="40" customFormat="1" x14ac:dyDescent="0.2">
      <c r="A104" s="36"/>
      <c r="B104" s="37" t="s">
        <v>94</v>
      </c>
      <c r="C104" s="38">
        <v>6</v>
      </c>
      <c r="D104" s="38">
        <v>6</v>
      </c>
      <c r="E104" s="39">
        <f t="shared" si="11"/>
        <v>3.0287733467945482E-3</v>
      </c>
      <c r="F104" s="39">
        <f t="shared" si="12"/>
        <v>2.3913909924272616E-3</v>
      </c>
      <c r="G104" s="39">
        <f t="shared" si="14"/>
        <v>0</v>
      </c>
      <c r="H104" s="39">
        <f t="shared" si="13"/>
        <v>0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3</v>
      </c>
      <c r="D106" s="38">
        <v>3</v>
      </c>
      <c r="E106" s="39">
        <f t="shared" si="11"/>
        <v>1.5143866733972741E-3</v>
      </c>
      <c r="F106" s="39">
        <f t="shared" si="12"/>
        <v>1.1956954962136308E-3</v>
      </c>
      <c r="G106" s="39">
        <f t="shared" si="14"/>
        <v>0</v>
      </c>
      <c r="H106" s="39">
        <f t="shared" si="13"/>
        <v>0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1</v>
      </c>
      <c r="D108" s="38">
        <v>1</v>
      </c>
      <c r="E108" s="39">
        <f t="shared" si="15"/>
        <v>5.0479555779909136E-4</v>
      </c>
      <c r="F108" s="39">
        <f t="shared" si="16"/>
        <v>3.9856516540454366E-4</v>
      </c>
      <c r="G108" s="39">
        <f t="shared" ref="G108:G139" si="18">+IF(AND(C108=0,D108=0)," ",IF(C108=0,1,IF(D108=0,-1,(D108-C108)/C108)))</f>
        <v>0</v>
      </c>
      <c r="H108" s="39">
        <f t="shared" si="17"/>
        <v>0</v>
      </c>
    </row>
    <row r="109" spans="1:8" s="40" customFormat="1" x14ac:dyDescent="0.2">
      <c r="A109" s="36"/>
      <c r="B109" s="37" t="s">
        <v>100</v>
      </c>
      <c r="C109" s="38">
        <v>3</v>
      </c>
      <c r="D109" s="38">
        <v>2</v>
      </c>
      <c r="E109" s="39">
        <f t="shared" si="15"/>
        <v>1.5143866733972741E-3</v>
      </c>
      <c r="F109" s="39">
        <f t="shared" si="16"/>
        <v>7.9713033080908732E-4</v>
      </c>
      <c r="G109" s="39">
        <f t="shared" si="18"/>
        <v>-0.33333333333333331</v>
      </c>
      <c r="H109" s="39">
        <f t="shared" si="17"/>
        <v>-5.0479555779909136E-4</v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2</v>
      </c>
      <c r="E110" s="39">
        <f t="shared" si="15"/>
        <v>5.0479555779909136E-4</v>
      </c>
      <c r="F110" s="39">
        <f t="shared" si="16"/>
        <v>7.9713033080908732E-4</v>
      </c>
      <c r="G110" s="39">
        <f t="shared" si="18"/>
        <v>1</v>
      </c>
      <c r="H110" s="39">
        <f t="shared" si="17"/>
        <v>5.0479555779909136E-4</v>
      </c>
    </row>
    <row r="111" spans="1:8" s="40" customFormat="1" x14ac:dyDescent="0.2">
      <c r="A111" s="36"/>
      <c r="B111" s="37" t="s">
        <v>102</v>
      </c>
      <c r="C111" s="38">
        <v>94</v>
      </c>
      <c r="D111" s="38">
        <v>37</v>
      </c>
      <c r="E111" s="39">
        <f t="shared" si="15"/>
        <v>4.745078243311459E-2</v>
      </c>
      <c r="F111" s="39">
        <f t="shared" si="16"/>
        <v>1.4746911119968115E-2</v>
      </c>
      <c r="G111" s="39">
        <f t="shared" si="18"/>
        <v>-0.6063829787234043</v>
      </c>
      <c r="H111" s="39">
        <f t="shared" si="17"/>
        <v>-2.877334679454821E-2</v>
      </c>
    </row>
    <row r="112" spans="1:8" s="40" customFormat="1" ht="25.5" x14ac:dyDescent="0.2">
      <c r="A112" s="36"/>
      <c r="B112" s="37" t="s">
        <v>103</v>
      </c>
      <c r="C112" s="38">
        <v>4</v>
      </c>
      <c r="D112" s="38">
        <v>25</v>
      </c>
      <c r="E112" s="39">
        <f t="shared" si="15"/>
        <v>2.0191822311963654E-3</v>
      </c>
      <c r="F112" s="39">
        <f t="shared" si="16"/>
        <v>9.9641291351135908E-3</v>
      </c>
      <c r="G112" s="39">
        <f t="shared" si="18"/>
        <v>5.25</v>
      </c>
      <c r="H112" s="39">
        <f t="shared" si="17"/>
        <v>1.0600706713780918E-2</v>
      </c>
    </row>
    <row r="113" spans="1:8" s="40" customFormat="1" ht="25.5" x14ac:dyDescent="0.2">
      <c r="A113" s="36"/>
      <c r="B113" s="37" t="s">
        <v>104</v>
      </c>
      <c r="C113" s="38">
        <v>14</v>
      </c>
      <c r="D113" s="38">
        <v>24</v>
      </c>
      <c r="E113" s="39">
        <f t="shared" si="15"/>
        <v>7.0671378091872791E-3</v>
      </c>
      <c r="F113" s="39">
        <f t="shared" si="16"/>
        <v>9.5655639697090466E-3</v>
      </c>
      <c r="G113" s="39">
        <f t="shared" si="18"/>
        <v>0.7142857142857143</v>
      </c>
      <c r="H113" s="39">
        <f t="shared" si="17"/>
        <v>5.0479555779909136E-3</v>
      </c>
    </row>
    <row r="114" spans="1:8" s="40" customFormat="1" x14ac:dyDescent="0.2">
      <c r="A114" s="36"/>
      <c r="B114" s="37" t="s">
        <v>105</v>
      </c>
      <c r="C114" s="38">
        <v>5</v>
      </c>
      <c r="D114" s="38">
        <v>4</v>
      </c>
      <c r="E114" s="39">
        <f t="shared" si="15"/>
        <v>2.5239777889954568E-3</v>
      </c>
      <c r="F114" s="39">
        <f t="shared" si="16"/>
        <v>1.5942606616181746E-3</v>
      </c>
      <c r="G114" s="39">
        <f t="shared" si="18"/>
        <v>-0.2</v>
      </c>
      <c r="H114" s="39">
        <f t="shared" si="17"/>
        <v>-5.0479555779909136E-4</v>
      </c>
    </row>
    <row r="115" spans="1:8" s="40" customFormat="1" x14ac:dyDescent="0.2">
      <c r="A115" s="36"/>
      <c r="B115" s="37" t="s">
        <v>106</v>
      </c>
      <c r="C115" s="38">
        <v>18</v>
      </c>
      <c r="D115" s="38">
        <v>29</v>
      </c>
      <c r="E115" s="39">
        <f t="shared" si="15"/>
        <v>9.0863200403836445E-3</v>
      </c>
      <c r="F115" s="39">
        <f t="shared" si="16"/>
        <v>1.1558389796731766E-2</v>
      </c>
      <c r="G115" s="39">
        <f t="shared" si="18"/>
        <v>0.61111111111111116</v>
      </c>
      <c r="H115" s="39">
        <f t="shared" si="17"/>
        <v>5.5527511357900058E-3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6</v>
      </c>
      <c r="E116" s="39">
        <f t="shared" si="15"/>
        <v>1.0095911155981827E-3</v>
      </c>
      <c r="F116" s="39">
        <f t="shared" si="16"/>
        <v>2.3913909924272616E-3</v>
      </c>
      <c r="G116" s="39">
        <f t="shared" si="18"/>
        <v>2</v>
      </c>
      <c r="H116" s="39">
        <f t="shared" si="17"/>
        <v>2.0191822311963654E-3</v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1</v>
      </c>
      <c r="E117" s="39">
        <f t="shared" si="15"/>
        <v>1.0095911155981827E-3</v>
      </c>
      <c r="F117" s="39">
        <f t="shared" si="16"/>
        <v>3.9856516540454366E-4</v>
      </c>
      <c r="G117" s="39">
        <f t="shared" si="18"/>
        <v>-0.5</v>
      </c>
      <c r="H117" s="39">
        <f t="shared" si="17"/>
        <v>-5.0479555779909136E-4</v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2</v>
      </c>
      <c r="E118" s="39">
        <f t="shared" si="15"/>
        <v>5.0479555779909136E-4</v>
      </c>
      <c r="F118" s="39">
        <f t="shared" si="16"/>
        <v>7.9713033080908732E-4</v>
      </c>
      <c r="G118" s="39">
        <f t="shared" si="18"/>
        <v>1</v>
      </c>
      <c r="H118" s="39">
        <f t="shared" si="17"/>
        <v>5.0479555779909136E-4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5</v>
      </c>
      <c r="D120" s="38">
        <v>4</v>
      </c>
      <c r="E120" s="39">
        <f t="shared" si="15"/>
        <v>2.5239777889954568E-3</v>
      </c>
      <c r="F120" s="39">
        <f t="shared" si="16"/>
        <v>1.5942606616181746E-3</v>
      </c>
      <c r="G120" s="39">
        <f t="shared" si="18"/>
        <v>-0.2</v>
      </c>
      <c r="H120" s="39">
        <f t="shared" si="17"/>
        <v>-5.0479555779909136E-4</v>
      </c>
    </row>
    <row r="121" spans="1:8" s="40" customFormat="1" x14ac:dyDescent="0.2">
      <c r="A121" s="36"/>
      <c r="B121" s="37" t="s">
        <v>112</v>
      </c>
      <c r="C121" s="38">
        <v>11</v>
      </c>
      <c r="D121" s="38">
        <v>4</v>
      </c>
      <c r="E121" s="39">
        <f t="shared" si="15"/>
        <v>5.552751135790005E-3</v>
      </c>
      <c r="F121" s="39">
        <f t="shared" si="16"/>
        <v>1.5942606616181746E-3</v>
      </c>
      <c r="G121" s="39">
        <f t="shared" si="18"/>
        <v>-0.63636363636363635</v>
      </c>
      <c r="H121" s="39">
        <f t="shared" si="17"/>
        <v>-3.5335689045936395E-3</v>
      </c>
    </row>
    <row r="122" spans="1:8" s="40" customFormat="1" x14ac:dyDescent="0.2">
      <c r="A122" s="36"/>
      <c r="B122" s="37" t="s">
        <v>113</v>
      </c>
      <c r="C122" s="38">
        <v>6</v>
      </c>
      <c r="D122" s="38">
        <v>2</v>
      </c>
      <c r="E122" s="39">
        <f t="shared" si="15"/>
        <v>3.0287733467945482E-3</v>
      </c>
      <c r="F122" s="39">
        <f t="shared" si="16"/>
        <v>7.9713033080908732E-4</v>
      </c>
      <c r="G122" s="39">
        <f t="shared" si="18"/>
        <v>-0.66666666666666663</v>
      </c>
      <c r="H122" s="39">
        <f t="shared" si="17"/>
        <v>-2.0191822311963654E-3</v>
      </c>
    </row>
    <row r="123" spans="1:8" s="40" customFormat="1" x14ac:dyDescent="0.2">
      <c r="A123" s="36"/>
      <c r="B123" s="37" t="s">
        <v>114</v>
      </c>
      <c r="C123" s="38">
        <v>5</v>
      </c>
      <c r="D123" s="38">
        <v>45</v>
      </c>
      <c r="E123" s="39">
        <f t="shared" si="15"/>
        <v>2.5239777889954568E-3</v>
      </c>
      <c r="F123" s="39">
        <f t="shared" si="16"/>
        <v>1.7935432443204464E-2</v>
      </c>
      <c r="G123" s="39">
        <f t="shared" si="18"/>
        <v>8</v>
      </c>
      <c r="H123" s="39">
        <f t="shared" si="17"/>
        <v>2.0191822311963654E-2</v>
      </c>
    </row>
    <row r="124" spans="1:8" s="40" customFormat="1" x14ac:dyDescent="0.2">
      <c r="A124" s="36"/>
      <c r="B124" s="37" t="s">
        <v>115</v>
      </c>
      <c r="C124" s="38">
        <v>95</v>
      </c>
      <c r="D124" s="38">
        <v>7</v>
      </c>
      <c r="E124" s="39">
        <f t="shared" si="15"/>
        <v>4.7955577990913677E-2</v>
      </c>
      <c r="F124" s="39">
        <f t="shared" si="16"/>
        <v>2.7899561578318055E-3</v>
      </c>
      <c r="G124" s="39">
        <f t="shared" si="18"/>
        <v>-0.9263157894736842</v>
      </c>
      <c r="H124" s="39">
        <f t="shared" si="17"/>
        <v>-4.442200908632004E-2</v>
      </c>
    </row>
    <row r="125" spans="1:8" s="40" customFormat="1" x14ac:dyDescent="0.2">
      <c r="A125" s="36"/>
      <c r="B125" s="37" t="s">
        <v>116</v>
      </c>
      <c r="C125" s="38">
        <v>20</v>
      </c>
      <c r="D125" s="38">
        <v>68</v>
      </c>
      <c r="E125" s="39">
        <f t="shared" si="15"/>
        <v>1.0095911155981827E-2</v>
      </c>
      <c r="F125" s="39">
        <f t="shared" si="16"/>
        <v>2.7102431247508968E-2</v>
      </c>
      <c r="G125" s="39">
        <f t="shared" si="18"/>
        <v>2.4</v>
      </c>
      <c r="H125" s="39">
        <f t="shared" si="17"/>
        <v>2.4230186774356385E-2</v>
      </c>
    </row>
    <row r="126" spans="1:8" s="40" customFormat="1" x14ac:dyDescent="0.2">
      <c r="A126" s="36"/>
      <c r="B126" s="37" t="s">
        <v>117</v>
      </c>
      <c r="C126" s="38">
        <v>3</v>
      </c>
      <c r="D126" s="38">
        <v>8</v>
      </c>
      <c r="E126" s="39">
        <f t="shared" si="15"/>
        <v>1.5143866733972741E-3</v>
      </c>
      <c r="F126" s="39">
        <f t="shared" si="16"/>
        <v>3.1885213232363493E-3</v>
      </c>
      <c r="G126" s="39">
        <f t="shared" si="18"/>
        <v>1.6666666666666667</v>
      </c>
      <c r="H126" s="39">
        <f t="shared" si="17"/>
        <v>2.5239777889954568E-3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22</v>
      </c>
      <c r="E128" s="39">
        <f t="shared" si="15"/>
        <v>5.0479555779909136E-4</v>
      </c>
      <c r="F128" s="39">
        <f t="shared" si="16"/>
        <v>8.7684336388999598E-3</v>
      </c>
      <c r="G128" s="39">
        <f t="shared" si="18"/>
        <v>21</v>
      </c>
      <c r="H128" s="39">
        <f t="shared" si="17"/>
        <v>1.0600706713780918E-2</v>
      </c>
    </row>
    <row r="129" spans="1:8" s="40" customFormat="1" x14ac:dyDescent="0.2">
      <c r="A129" s="36"/>
      <c r="B129" s="37" t="s">
        <v>120</v>
      </c>
      <c r="C129" s="38">
        <v>3</v>
      </c>
      <c r="D129" s="38">
        <v>5</v>
      </c>
      <c r="E129" s="39">
        <f t="shared" si="15"/>
        <v>1.5143866733972741E-3</v>
      </c>
      <c r="F129" s="39">
        <f t="shared" si="16"/>
        <v>1.9928258270227183E-3</v>
      </c>
      <c r="G129" s="39">
        <f t="shared" si="18"/>
        <v>0.66666666666666663</v>
      </c>
      <c r="H129" s="39">
        <f t="shared" si="17"/>
        <v>1.0095911155981827E-3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102</v>
      </c>
      <c r="D131" s="38">
        <v>761</v>
      </c>
      <c r="E131" s="39">
        <f t="shared" si="15"/>
        <v>5.1489146895507321E-2</v>
      </c>
      <c r="F131" s="39">
        <f t="shared" si="16"/>
        <v>0.30330809087285771</v>
      </c>
      <c r="G131" s="39">
        <f t="shared" si="18"/>
        <v>6.4607843137254903</v>
      </c>
      <c r="H131" s="39">
        <f t="shared" si="17"/>
        <v>0.33266027258960124</v>
      </c>
    </row>
    <row r="132" spans="1:8" s="40" customFormat="1" ht="25.5" x14ac:dyDescent="0.2">
      <c r="A132" s="36"/>
      <c r="B132" s="37" t="s">
        <v>123</v>
      </c>
      <c r="C132" s="38">
        <v>9</v>
      </c>
      <c r="D132" s="38">
        <v>0</v>
      </c>
      <c r="E132" s="39">
        <f t="shared" si="15"/>
        <v>4.5431600201918223E-3</v>
      </c>
      <c r="F132" s="39" t="str">
        <f t="shared" si="16"/>
        <v/>
      </c>
      <c r="G132" s="39">
        <f t="shared" si="18"/>
        <v>-1</v>
      </c>
      <c r="H132" s="39">
        <f t="shared" si="17"/>
        <v>-4.5431600201918223E-3</v>
      </c>
    </row>
    <row r="133" spans="1:8" s="40" customFormat="1" x14ac:dyDescent="0.2">
      <c r="A133" s="36"/>
      <c r="B133" s="37" t="s">
        <v>124</v>
      </c>
      <c r="C133" s="38">
        <v>2</v>
      </c>
      <c r="D133" s="38">
        <v>0</v>
      </c>
      <c r="E133" s="39">
        <f t="shared" si="15"/>
        <v>1.0095911155981827E-3</v>
      </c>
      <c r="F133" s="39" t="str">
        <f t="shared" si="16"/>
        <v/>
      </c>
      <c r="G133" s="39">
        <f t="shared" si="18"/>
        <v>-1</v>
      </c>
      <c r="H133" s="39">
        <f t="shared" si="17"/>
        <v>-1.0095911155981827E-3</v>
      </c>
    </row>
    <row r="134" spans="1:8" s="40" customFormat="1" x14ac:dyDescent="0.2">
      <c r="A134" s="36"/>
      <c r="B134" s="37" t="s">
        <v>125</v>
      </c>
      <c r="C134" s="38">
        <v>3</v>
      </c>
      <c r="D134" s="38">
        <v>11</v>
      </c>
      <c r="E134" s="39">
        <f t="shared" si="15"/>
        <v>1.5143866733972741E-3</v>
      </c>
      <c r="F134" s="39">
        <f t="shared" si="16"/>
        <v>4.3842168194499799E-3</v>
      </c>
      <c r="G134" s="39">
        <f t="shared" si="18"/>
        <v>2.6666666666666665</v>
      </c>
      <c r="H134" s="39">
        <f t="shared" si="17"/>
        <v>4.0383644623927309E-3</v>
      </c>
    </row>
    <row r="135" spans="1:8" s="40" customFormat="1" x14ac:dyDescent="0.2">
      <c r="A135" s="36"/>
      <c r="B135" s="37" t="s">
        <v>126</v>
      </c>
      <c r="C135" s="38">
        <v>72</v>
      </c>
      <c r="D135" s="38">
        <v>0</v>
      </c>
      <c r="E135" s="39">
        <f t="shared" si="15"/>
        <v>3.6345280161534578E-2</v>
      </c>
      <c r="F135" s="39" t="str">
        <f t="shared" si="16"/>
        <v/>
      </c>
      <c r="G135" s="39">
        <f t="shared" si="18"/>
        <v>-1</v>
      </c>
      <c r="H135" s="39">
        <f t="shared" si="17"/>
        <v>-3.6345280161534578E-2</v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2</v>
      </c>
      <c r="E136" s="39" t="str">
        <f t="shared" si="15"/>
        <v/>
      </c>
      <c r="F136" s="39">
        <f t="shared" si="16"/>
        <v>7.9713033080908732E-4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1</v>
      </c>
      <c r="E141" s="39" t="str">
        <f t="shared" si="19"/>
        <v/>
      </c>
      <c r="F141" s="39">
        <f t="shared" si="20"/>
        <v>3.9856516540454366E-4</v>
      </c>
      <c r="G141" s="39">
        <f t="shared" si="22"/>
        <v>1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2</v>
      </c>
      <c r="D142" s="38">
        <v>2</v>
      </c>
      <c r="E142" s="39">
        <f t="shared" si="19"/>
        <v>1.0095911155981827E-3</v>
      </c>
      <c r="F142" s="39">
        <f t="shared" si="20"/>
        <v>7.9713033080908732E-4</v>
      </c>
      <c r="G142" s="39">
        <f t="shared" si="22"/>
        <v>0</v>
      </c>
      <c r="H142" s="39">
        <f t="shared" si="21"/>
        <v>0</v>
      </c>
    </row>
    <row r="143" spans="1:8" s="40" customFormat="1" ht="25.5" x14ac:dyDescent="0.2">
      <c r="A143" s="36"/>
      <c r="B143" s="37" t="s">
        <v>134</v>
      </c>
      <c r="C143" s="38">
        <v>1</v>
      </c>
      <c r="D143" s="38">
        <v>74</v>
      </c>
      <c r="E143" s="39">
        <f t="shared" si="19"/>
        <v>5.0479555779909136E-4</v>
      </c>
      <c r="F143" s="39">
        <f t="shared" si="20"/>
        <v>2.949382223993623E-2</v>
      </c>
      <c r="G143" s="39">
        <f t="shared" si="22"/>
        <v>73</v>
      </c>
      <c r="H143" s="39">
        <f t="shared" si="21"/>
        <v>3.6850075719333672E-2</v>
      </c>
    </row>
    <row r="144" spans="1:8" s="40" customFormat="1" ht="25.5" x14ac:dyDescent="0.2">
      <c r="A144" s="36"/>
      <c r="B144" s="37" t="s">
        <v>135</v>
      </c>
      <c r="C144" s="38">
        <v>1</v>
      </c>
      <c r="D144" s="38">
        <v>0</v>
      </c>
      <c r="E144" s="39">
        <f t="shared" si="19"/>
        <v>5.0479555779909136E-4</v>
      </c>
      <c r="F144" s="39" t="str">
        <f t="shared" si="20"/>
        <v/>
      </c>
      <c r="G144" s="39">
        <f t="shared" si="22"/>
        <v>-1</v>
      </c>
      <c r="H144" s="39">
        <f t="shared" si="21"/>
        <v>-5.0479555779909136E-4</v>
      </c>
    </row>
    <row r="145" spans="1:8" s="40" customFormat="1" ht="25.5" x14ac:dyDescent="0.2">
      <c r="A145" s="36"/>
      <c r="B145" s="37" t="s">
        <v>136</v>
      </c>
      <c r="C145" s="38">
        <v>11</v>
      </c>
      <c r="D145" s="38">
        <v>0</v>
      </c>
      <c r="E145" s="39">
        <f t="shared" si="19"/>
        <v>5.552751135790005E-3</v>
      </c>
      <c r="F145" s="39" t="str">
        <f t="shared" si="20"/>
        <v/>
      </c>
      <c r="G145" s="39">
        <f t="shared" si="22"/>
        <v>-1</v>
      </c>
      <c r="H145" s="39">
        <f t="shared" si="21"/>
        <v>-5.552751135790005E-3</v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1</v>
      </c>
      <c r="E148" s="39" t="str">
        <f t="shared" si="19"/>
        <v/>
      </c>
      <c r="F148" s="39">
        <f t="shared" si="20"/>
        <v>3.9856516540454366E-4</v>
      </c>
      <c r="G148" s="39">
        <f t="shared" si="22"/>
        <v>1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1</v>
      </c>
      <c r="E152" s="39" t="str">
        <f t="shared" si="19"/>
        <v/>
      </c>
      <c r="F152" s="39">
        <f t="shared" si="20"/>
        <v>3.9856516540454366E-4</v>
      </c>
      <c r="G152" s="39">
        <f t="shared" si="22"/>
        <v>1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3.9856516540454366E-4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</v>
      </c>
      <c r="D155" s="38">
        <v>3</v>
      </c>
      <c r="E155" s="39">
        <f t="shared" si="19"/>
        <v>5.0479555779909136E-4</v>
      </c>
      <c r="F155" s="39">
        <f t="shared" si="20"/>
        <v>1.1956954962136308E-3</v>
      </c>
      <c r="G155" s="39">
        <f t="shared" si="22"/>
        <v>2</v>
      </c>
      <c r="H155" s="39">
        <f t="shared" si="21"/>
        <v>1.0095911155981827E-3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9"/>
        <v/>
      </c>
      <c r="F156" s="39">
        <f t="shared" si="20"/>
        <v>7.9713033080908732E-4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20</v>
      </c>
      <c r="D158" s="38">
        <v>0</v>
      </c>
      <c r="E158" s="39">
        <f t="shared" si="19"/>
        <v>1.0095911155981827E-2</v>
      </c>
      <c r="F158" s="39" t="str">
        <f t="shared" si="20"/>
        <v/>
      </c>
      <c r="G158" s="39">
        <f t="shared" si="22"/>
        <v>-1</v>
      </c>
      <c r="H158" s="39">
        <f t="shared" si="21"/>
        <v>-1.0095911155981827E-2</v>
      </c>
    </row>
    <row r="159" spans="1:8" s="40" customFormat="1" x14ac:dyDescent="0.2">
      <c r="A159" s="36"/>
      <c r="B159" s="37" t="s">
        <v>150</v>
      </c>
      <c r="C159" s="38">
        <v>2</v>
      </c>
      <c r="D159" s="38">
        <v>0</v>
      </c>
      <c r="E159" s="39">
        <f t="shared" si="19"/>
        <v>1.0095911155981827E-3</v>
      </c>
      <c r="F159" s="39" t="str">
        <f t="shared" si="20"/>
        <v/>
      </c>
      <c r="G159" s="39">
        <f t="shared" si="22"/>
        <v>-1</v>
      </c>
      <c r="H159" s="39">
        <f t="shared" si="21"/>
        <v>-1.0095911155981827E-3</v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1</v>
      </c>
      <c r="D161" s="38">
        <v>1</v>
      </c>
      <c r="E161" s="39">
        <f t="shared" si="19"/>
        <v>5.0479555779909136E-4</v>
      </c>
      <c r="F161" s="39">
        <f t="shared" si="20"/>
        <v>3.9856516540454366E-4</v>
      </c>
      <c r="G161" s="39">
        <f t="shared" si="22"/>
        <v>0</v>
      </c>
      <c r="H161" s="39">
        <f t="shared" si="21"/>
        <v>0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26</v>
      </c>
      <c r="D164" s="38">
        <v>1</v>
      </c>
      <c r="E164" s="39">
        <f t="shared" si="19"/>
        <v>1.3124684502776375E-2</v>
      </c>
      <c r="F164" s="39">
        <f t="shared" si="20"/>
        <v>3.9856516540454366E-4</v>
      </c>
      <c r="G164" s="39">
        <f t="shared" si="22"/>
        <v>-0.96153846153846156</v>
      </c>
      <c r="H164" s="39">
        <f t="shared" si="21"/>
        <v>-1.2619888944977285E-2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1</v>
      </c>
      <c r="E165" s="39" t="str">
        <f t="shared" si="19"/>
        <v/>
      </c>
      <c r="F165" s="39">
        <f t="shared" si="20"/>
        <v>3.9856516540454366E-4</v>
      </c>
      <c r="G165" s="39">
        <f t="shared" si="22"/>
        <v>1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3689</v>
      </c>
      <c r="D173" s="17">
        <f>SUM(D174:D343)</f>
        <v>2775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-0.24776362157766332</v>
      </c>
      <c r="H173" s="18">
        <f t="shared" ref="H173:H204" si="25">+IF(OR(AND(E173=""),(G173="")),"",E173*G173)</f>
        <v>-0.24776362157766332</v>
      </c>
    </row>
    <row r="174" spans="1:8" s="40" customFormat="1" x14ac:dyDescent="0.2">
      <c r="A174" s="36"/>
      <c r="B174" s="37" t="s">
        <v>159</v>
      </c>
      <c r="C174" s="38">
        <v>258</v>
      </c>
      <c r="D174" s="38">
        <v>3</v>
      </c>
      <c r="E174" s="39">
        <f t="shared" si="23"/>
        <v>6.9937652480346973E-2</v>
      </c>
      <c r="F174" s="39">
        <f t="shared" si="24"/>
        <v>1.0810810810810811E-3</v>
      </c>
      <c r="G174" s="39">
        <f t="shared" ref="G174:G205" si="26">+IF(AND(C174=0,D174=0)," ",IF(C174=0,1,IF(D174=0,-1,(D174-C174)/C174)))</f>
        <v>-0.98837209302325579</v>
      </c>
      <c r="H174" s="39">
        <f t="shared" si="25"/>
        <v>-6.9124423963133633E-2</v>
      </c>
    </row>
    <row r="175" spans="1:8" s="40" customFormat="1" x14ac:dyDescent="0.2">
      <c r="A175" s="36"/>
      <c r="B175" s="37" t="s">
        <v>160</v>
      </c>
      <c r="C175" s="38">
        <v>5</v>
      </c>
      <c r="D175" s="38">
        <v>2</v>
      </c>
      <c r="E175" s="39">
        <f t="shared" si="23"/>
        <v>1.3553808620222283E-3</v>
      </c>
      <c r="F175" s="39">
        <f t="shared" si="24"/>
        <v>7.2072072072072073E-4</v>
      </c>
      <c r="G175" s="39">
        <f t="shared" si="26"/>
        <v>-0.6</v>
      </c>
      <c r="H175" s="39">
        <f t="shared" si="25"/>
        <v>-8.1322851721333698E-4</v>
      </c>
    </row>
    <row r="176" spans="1:8" s="40" customFormat="1" ht="38.25" x14ac:dyDescent="0.2">
      <c r="A176" s="36"/>
      <c r="B176" s="37" t="s">
        <v>161</v>
      </c>
      <c r="C176" s="38">
        <v>6</v>
      </c>
      <c r="D176" s="38">
        <v>34</v>
      </c>
      <c r="E176" s="39">
        <f t="shared" si="23"/>
        <v>1.626457034426674E-3</v>
      </c>
      <c r="F176" s="39">
        <f t="shared" si="24"/>
        <v>1.2252252252252252E-2</v>
      </c>
      <c r="G176" s="39">
        <f t="shared" si="26"/>
        <v>4.666666666666667</v>
      </c>
      <c r="H176" s="39">
        <f t="shared" si="25"/>
        <v>7.5901328273244792E-3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6</v>
      </c>
      <c r="D178" s="38">
        <v>142</v>
      </c>
      <c r="E178" s="39">
        <f t="shared" si="23"/>
        <v>1.626457034426674E-3</v>
      </c>
      <c r="F178" s="39">
        <f t="shared" si="24"/>
        <v>5.1171171171171169E-2</v>
      </c>
      <c r="G178" s="39">
        <f t="shared" si="26"/>
        <v>22.666666666666668</v>
      </c>
      <c r="H178" s="39">
        <f t="shared" si="25"/>
        <v>3.6866359447004608E-2</v>
      </c>
    </row>
    <row r="179" spans="1:8" s="40" customFormat="1" x14ac:dyDescent="0.2">
      <c r="A179" s="36"/>
      <c r="B179" s="37" t="s">
        <v>164</v>
      </c>
      <c r="C179" s="38">
        <v>592</v>
      </c>
      <c r="D179" s="38">
        <v>391</v>
      </c>
      <c r="E179" s="39">
        <f t="shared" si="23"/>
        <v>0.16047709406343183</v>
      </c>
      <c r="F179" s="39">
        <f t="shared" si="24"/>
        <v>0.14090090090090091</v>
      </c>
      <c r="G179" s="39">
        <f t="shared" si="26"/>
        <v>-0.33952702702702703</v>
      </c>
      <c r="H179" s="39">
        <f t="shared" si="25"/>
        <v>-5.4486310653293575E-2</v>
      </c>
    </row>
    <row r="180" spans="1:8" s="40" customFormat="1" x14ac:dyDescent="0.2">
      <c r="A180" s="36"/>
      <c r="B180" s="37" t="s">
        <v>165</v>
      </c>
      <c r="C180" s="38">
        <v>4</v>
      </c>
      <c r="D180" s="38">
        <v>10</v>
      </c>
      <c r="E180" s="39">
        <f t="shared" si="23"/>
        <v>1.0843046896177825E-3</v>
      </c>
      <c r="F180" s="39">
        <f t="shared" si="24"/>
        <v>3.6036036036036037E-3</v>
      </c>
      <c r="G180" s="39">
        <f t="shared" si="26"/>
        <v>1.5</v>
      </c>
      <c r="H180" s="39">
        <f t="shared" si="25"/>
        <v>1.6264570344266737E-3</v>
      </c>
    </row>
    <row r="181" spans="1:8" s="40" customFormat="1" x14ac:dyDescent="0.2">
      <c r="A181" s="36"/>
      <c r="B181" s="37" t="s">
        <v>166</v>
      </c>
      <c r="C181" s="38">
        <v>37</v>
      </c>
      <c r="D181" s="38">
        <v>18</v>
      </c>
      <c r="E181" s="39">
        <f t="shared" si="23"/>
        <v>1.0029818378964489E-2</v>
      </c>
      <c r="F181" s="39">
        <f t="shared" si="24"/>
        <v>6.4864864864864862E-3</v>
      </c>
      <c r="G181" s="39">
        <f t="shared" si="26"/>
        <v>-0.51351351351351349</v>
      </c>
      <c r="H181" s="39">
        <f t="shared" si="25"/>
        <v>-5.1504472756844673E-3</v>
      </c>
    </row>
    <row r="182" spans="1:8" s="40" customFormat="1" x14ac:dyDescent="0.2">
      <c r="A182" s="36"/>
      <c r="B182" s="37" t="s">
        <v>167</v>
      </c>
      <c r="C182" s="38">
        <v>4</v>
      </c>
      <c r="D182" s="38">
        <v>3</v>
      </c>
      <c r="E182" s="39">
        <f t="shared" si="23"/>
        <v>1.0843046896177825E-3</v>
      </c>
      <c r="F182" s="39">
        <f t="shared" si="24"/>
        <v>1.0810810810810811E-3</v>
      </c>
      <c r="G182" s="39">
        <f t="shared" si="26"/>
        <v>-0.25</v>
      </c>
      <c r="H182" s="39">
        <f t="shared" si="25"/>
        <v>-2.7107617240444562E-4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1</v>
      </c>
      <c r="E184" s="39" t="str">
        <f t="shared" si="23"/>
        <v/>
      </c>
      <c r="F184" s="39">
        <f t="shared" si="24"/>
        <v>3.6036036036036037E-4</v>
      </c>
      <c r="G184" s="39">
        <f t="shared" si="26"/>
        <v>1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12</v>
      </c>
      <c r="D185" s="38">
        <v>1</v>
      </c>
      <c r="E185" s="39">
        <f t="shared" si="23"/>
        <v>3.2529140688533479E-3</v>
      </c>
      <c r="F185" s="39">
        <f t="shared" si="24"/>
        <v>3.6036036036036037E-4</v>
      </c>
      <c r="G185" s="39">
        <f t="shared" si="26"/>
        <v>-0.91666666666666663</v>
      </c>
      <c r="H185" s="39">
        <f t="shared" si="25"/>
        <v>-2.9818378964489023E-3</v>
      </c>
    </row>
    <row r="186" spans="1:8" s="40" customFormat="1" x14ac:dyDescent="0.2">
      <c r="A186" s="36"/>
      <c r="B186" s="37" t="s">
        <v>171</v>
      </c>
      <c r="C186" s="38">
        <v>21</v>
      </c>
      <c r="D186" s="38">
        <v>91</v>
      </c>
      <c r="E186" s="39">
        <f t="shared" si="23"/>
        <v>5.6925996204933585E-3</v>
      </c>
      <c r="F186" s="39">
        <f t="shared" si="24"/>
        <v>3.2792792792792791E-2</v>
      </c>
      <c r="G186" s="39">
        <f t="shared" si="26"/>
        <v>3.3333333333333335</v>
      </c>
      <c r="H186" s="39">
        <f t="shared" si="25"/>
        <v>1.8975332068311195E-2</v>
      </c>
    </row>
    <row r="187" spans="1:8" s="40" customFormat="1" x14ac:dyDescent="0.2">
      <c r="A187" s="36"/>
      <c r="B187" s="37" t="s">
        <v>172</v>
      </c>
      <c r="C187" s="38">
        <v>58</v>
      </c>
      <c r="D187" s="38">
        <v>39</v>
      </c>
      <c r="E187" s="39">
        <f t="shared" si="23"/>
        <v>1.5722417999457849E-2</v>
      </c>
      <c r="F187" s="39">
        <f t="shared" si="24"/>
        <v>1.4054054054054054E-2</v>
      </c>
      <c r="G187" s="39">
        <f t="shared" si="26"/>
        <v>-0.32758620689655171</v>
      </c>
      <c r="H187" s="39">
        <f t="shared" si="25"/>
        <v>-5.1504472756844673E-3</v>
      </c>
    </row>
    <row r="188" spans="1:8" s="40" customFormat="1" ht="25.5" x14ac:dyDescent="0.2">
      <c r="A188" s="36"/>
      <c r="B188" s="37" t="s">
        <v>173</v>
      </c>
      <c r="C188" s="38">
        <v>17</v>
      </c>
      <c r="D188" s="38">
        <v>116</v>
      </c>
      <c r="E188" s="39">
        <f t="shared" si="23"/>
        <v>4.608294930875576E-3</v>
      </c>
      <c r="F188" s="39">
        <f t="shared" si="24"/>
        <v>4.1801801801801805E-2</v>
      </c>
      <c r="G188" s="39">
        <f t="shared" si="26"/>
        <v>5.8235294117647056</v>
      </c>
      <c r="H188" s="39">
        <f t="shared" si="25"/>
        <v>2.6836541068040117E-2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2</v>
      </c>
      <c r="E189" s="39" t="str">
        <f t="shared" si="23"/>
        <v/>
      </c>
      <c r="F189" s="39">
        <f t="shared" si="24"/>
        <v>7.2072072072072073E-4</v>
      </c>
      <c r="G189" s="39">
        <f t="shared" si="26"/>
        <v>1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2</v>
      </c>
      <c r="D190" s="38">
        <v>0</v>
      </c>
      <c r="E190" s="39">
        <f t="shared" si="23"/>
        <v>5.4215234480889125E-4</v>
      </c>
      <c r="F190" s="39" t="str">
        <f t="shared" si="24"/>
        <v/>
      </c>
      <c r="G190" s="39">
        <f t="shared" si="26"/>
        <v>-1</v>
      </c>
      <c r="H190" s="39">
        <f t="shared" si="25"/>
        <v>-5.4215234480889125E-4</v>
      </c>
    </row>
    <row r="191" spans="1:8" s="40" customFormat="1" x14ac:dyDescent="0.2">
      <c r="A191" s="36"/>
      <c r="B191" s="37" t="s">
        <v>176</v>
      </c>
      <c r="C191" s="38">
        <v>2</v>
      </c>
      <c r="D191" s="38">
        <v>1</v>
      </c>
      <c r="E191" s="39">
        <f t="shared" si="23"/>
        <v>5.4215234480889125E-4</v>
      </c>
      <c r="F191" s="39">
        <f t="shared" si="24"/>
        <v>3.6036036036036037E-4</v>
      </c>
      <c r="G191" s="39">
        <f t="shared" si="26"/>
        <v>-0.5</v>
      </c>
      <c r="H191" s="39">
        <f t="shared" si="25"/>
        <v>-2.7107617240444562E-4</v>
      </c>
    </row>
    <row r="192" spans="1:8" s="40" customFormat="1" x14ac:dyDescent="0.2">
      <c r="A192" s="36"/>
      <c r="B192" s="37" t="s">
        <v>177</v>
      </c>
      <c r="C192" s="38">
        <v>7</v>
      </c>
      <c r="D192" s="38">
        <v>3</v>
      </c>
      <c r="E192" s="39">
        <f t="shared" si="23"/>
        <v>1.8975332068311196E-3</v>
      </c>
      <c r="F192" s="39">
        <f t="shared" si="24"/>
        <v>1.0810810810810811E-3</v>
      </c>
      <c r="G192" s="39">
        <f t="shared" si="26"/>
        <v>-0.5714285714285714</v>
      </c>
      <c r="H192" s="39">
        <f t="shared" si="25"/>
        <v>-1.0843046896177825E-3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339</v>
      </c>
      <c r="E193" s="39" t="str">
        <f t="shared" si="23"/>
        <v/>
      </c>
      <c r="F193" s="39">
        <f t="shared" si="24"/>
        <v>0.12216216216216216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18</v>
      </c>
      <c r="D194" s="38">
        <v>3</v>
      </c>
      <c r="E194" s="39">
        <f t="shared" si="23"/>
        <v>4.8793711032800221E-3</v>
      </c>
      <c r="F194" s="39">
        <f t="shared" si="24"/>
        <v>1.0810810810810811E-3</v>
      </c>
      <c r="G194" s="39">
        <f t="shared" si="26"/>
        <v>-0.83333333333333337</v>
      </c>
      <c r="H194" s="39">
        <f t="shared" si="25"/>
        <v>-4.0661425860666857E-3</v>
      </c>
    </row>
    <row r="195" spans="1:8" s="40" customFormat="1" x14ac:dyDescent="0.2">
      <c r="A195" s="36"/>
      <c r="B195" s="37" t="s">
        <v>180</v>
      </c>
      <c r="C195" s="38">
        <v>1</v>
      </c>
      <c r="D195" s="38">
        <v>3</v>
      </c>
      <c r="E195" s="39">
        <f t="shared" si="23"/>
        <v>2.7107617240444562E-4</v>
      </c>
      <c r="F195" s="39">
        <f t="shared" si="24"/>
        <v>1.0810810810810811E-3</v>
      </c>
      <c r="G195" s="39">
        <f t="shared" si="26"/>
        <v>2</v>
      </c>
      <c r="H195" s="39">
        <f t="shared" si="25"/>
        <v>5.4215234480889125E-4</v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4</v>
      </c>
      <c r="D198" s="38">
        <v>0</v>
      </c>
      <c r="E198" s="39">
        <f t="shared" si="23"/>
        <v>1.0843046896177825E-3</v>
      </c>
      <c r="F198" s="39" t="str">
        <f t="shared" si="24"/>
        <v/>
      </c>
      <c r="G198" s="39">
        <f t="shared" si="26"/>
        <v>-1</v>
      </c>
      <c r="H198" s="39">
        <f t="shared" si="25"/>
        <v>-1.0843046896177825E-3</v>
      </c>
    </row>
    <row r="199" spans="1:8" s="40" customFormat="1" x14ac:dyDescent="0.2">
      <c r="A199" s="36"/>
      <c r="B199" s="37" t="s">
        <v>184</v>
      </c>
      <c r="C199" s="38">
        <v>3</v>
      </c>
      <c r="D199" s="38">
        <v>13</v>
      </c>
      <c r="E199" s="39">
        <f t="shared" si="23"/>
        <v>8.1322851721333698E-4</v>
      </c>
      <c r="F199" s="39">
        <f t="shared" si="24"/>
        <v>4.6846846846846845E-3</v>
      </c>
      <c r="G199" s="39">
        <f t="shared" si="26"/>
        <v>3.3333333333333335</v>
      </c>
      <c r="H199" s="39">
        <f t="shared" si="25"/>
        <v>2.7107617240444567E-3</v>
      </c>
    </row>
    <row r="200" spans="1:8" s="40" customFormat="1" ht="25.5" x14ac:dyDescent="0.2">
      <c r="A200" s="36"/>
      <c r="B200" s="37" t="s">
        <v>185</v>
      </c>
      <c r="C200" s="38">
        <v>24</v>
      </c>
      <c r="D200" s="38">
        <v>5</v>
      </c>
      <c r="E200" s="39">
        <f t="shared" si="23"/>
        <v>6.5058281377066958E-3</v>
      </c>
      <c r="F200" s="39">
        <f t="shared" si="24"/>
        <v>1.8018018018018018E-3</v>
      </c>
      <c r="G200" s="39">
        <f t="shared" si="26"/>
        <v>-0.79166666666666663</v>
      </c>
      <c r="H200" s="39">
        <f t="shared" si="25"/>
        <v>-5.1504472756844673E-3</v>
      </c>
    </row>
    <row r="201" spans="1:8" s="40" customFormat="1" x14ac:dyDescent="0.2">
      <c r="A201" s="36"/>
      <c r="B201" s="37" t="s">
        <v>186</v>
      </c>
      <c r="C201" s="38">
        <v>12</v>
      </c>
      <c r="D201" s="38">
        <v>47</v>
      </c>
      <c r="E201" s="39">
        <f t="shared" si="23"/>
        <v>3.2529140688533479E-3</v>
      </c>
      <c r="F201" s="39">
        <f t="shared" si="24"/>
        <v>1.6936936936936937E-2</v>
      </c>
      <c r="G201" s="39">
        <f t="shared" si="26"/>
        <v>2.9166666666666665</v>
      </c>
      <c r="H201" s="39">
        <f t="shared" si="25"/>
        <v>9.4876660341555973E-3</v>
      </c>
    </row>
    <row r="202" spans="1:8" s="40" customFormat="1" x14ac:dyDescent="0.2">
      <c r="A202" s="36"/>
      <c r="B202" s="37" t="s">
        <v>187</v>
      </c>
      <c r="C202" s="38">
        <v>26</v>
      </c>
      <c r="D202" s="38">
        <v>8</v>
      </c>
      <c r="E202" s="39">
        <f t="shared" si="23"/>
        <v>7.0479804825155871E-3</v>
      </c>
      <c r="F202" s="39">
        <f t="shared" si="24"/>
        <v>2.8828828828828829E-3</v>
      </c>
      <c r="G202" s="39">
        <f t="shared" si="26"/>
        <v>-0.69230769230769229</v>
      </c>
      <c r="H202" s="39">
        <f t="shared" si="25"/>
        <v>-4.8793711032800221E-3</v>
      </c>
    </row>
    <row r="203" spans="1:8" s="40" customFormat="1" x14ac:dyDescent="0.2">
      <c r="A203" s="36"/>
      <c r="B203" s="37" t="s">
        <v>188</v>
      </c>
      <c r="C203" s="38">
        <v>458</v>
      </c>
      <c r="D203" s="38">
        <v>198</v>
      </c>
      <c r="E203" s="39">
        <f t="shared" si="23"/>
        <v>0.12415288696123611</v>
      </c>
      <c r="F203" s="39">
        <f t="shared" si="24"/>
        <v>7.1351351351351358E-2</v>
      </c>
      <c r="G203" s="39">
        <f t="shared" si="26"/>
        <v>-0.56768558951965065</v>
      </c>
      <c r="H203" s="39">
        <f t="shared" si="25"/>
        <v>-7.0479804825155867E-2</v>
      </c>
    </row>
    <row r="204" spans="1:8" s="40" customFormat="1" x14ac:dyDescent="0.2">
      <c r="A204" s="36"/>
      <c r="B204" s="37" t="s">
        <v>189</v>
      </c>
      <c r="C204" s="38">
        <v>151</v>
      </c>
      <c r="D204" s="38">
        <v>24</v>
      </c>
      <c r="E204" s="39">
        <f t="shared" si="23"/>
        <v>4.0932502033071291E-2</v>
      </c>
      <c r="F204" s="39">
        <f t="shared" si="24"/>
        <v>8.6486486486486488E-3</v>
      </c>
      <c r="G204" s="39">
        <f t="shared" si="26"/>
        <v>-0.84105960264900659</v>
      </c>
      <c r="H204" s="39">
        <f t="shared" si="25"/>
        <v>-3.4426673895364593E-2</v>
      </c>
    </row>
    <row r="205" spans="1:8" s="40" customFormat="1" x14ac:dyDescent="0.2">
      <c r="A205" s="36"/>
      <c r="B205" s="37" t="s">
        <v>190</v>
      </c>
      <c r="C205" s="38">
        <v>4</v>
      </c>
      <c r="D205" s="38">
        <v>2</v>
      </c>
      <c r="E205" s="39">
        <f t="shared" ref="E205:E236" si="27">+IF(C205=0,"",C205/C$173)</f>
        <v>1.0843046896177825E-3</v>
      </c>
      <c r="F205" s="39">
        <f t="shared" ref="F205:F236" si="28">+IF(D205=0,"",D205/D$173)</f>
        <v>7.2072072072072073E-4</v>
      </c>
      <c r="G205" s="39">
        <f t="shared" si="26"/>
        <v>-0.5</v>
      </c>
      <c r="H205" s="39">
        <f t="shared" ref="H205:H236" si="29">+IF(OR(AND(E205=""),(G205="")),"",E205*G205)</f>
        <v>-5.4215234480889125E-4</v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6</v>
      </c>
      <c r="D207" s="38">
        <v>0</v>
      </c>
      <c r="E207" s="39">
        <f t="shared" si="27"/>
        <v>1.626457034426674E-3</v>
      </c>
      <c r="F207" s="39" t="str">
        <f t="shared" si="28"/>
        <v/>
      </c>
      <c r="G207" s="39">
        <f t="shared" si="30"/>
        <v>-1</v>
      </c>
      <c r="H207" s="39">
        <f t="shared" si="29"/>
        <v>-1.626457034426674E-3</v>
      </c>
    </row>
    <row r="208" spans="1:8" s="40" customFormat="1" x14ac:dyDescent="0.2">
      <c r="A208" s="36"/>
      <c r="B208" s="37" t="s">
        <v>193</v>
      </c>
      <c r="C208" s="38">
        <v>5</v>
      </c>
      <c r="D208" s="38">
        <v>0</v>
      </c>
      <c r="E208" s="39">
        <f t="shared" si="27"/>
        <v>1.3553808620222283E-3</v>
      </c>
      <c r="F208" s="39" t="str">
        <f t="shared" si="28"/>
        <v/>
      </c>
      <c r="G208" s="39">
        <f t="shared" si="30"/>
        <v>-1</v>
      </c>
      <c r="H208" s="39">
        <f t="shared" si="29"/>
        <v>-1.3553808620222283E-3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5</v>
      </c>
      <c r="E209" s="39">
        <f t="shared" si="27"/>
        <v>8.1322851721333698E-4</v>
      </c>
      <c r="F209" s="39">
        <f t="shared" si="28"/>
        <v>1.8018018018018018E-3</v>
      </c>
      <c r="G209" s="39">
        <f t="shared" si="30"/>
        <v>0.66666666666666663</v>
      </c>
      <c r="H209" s="39">
        <f t="shared" si="29"/>
        <v>5.4215234480889125E-4</v>
      </c>
    </row>
    <row r="210" spans="1:8" s="40" customFormat="1" x14ac:dyDescent="0.2">
      <c r="A210" s="36"/>
      <c r="B210" s="37" t="s">
        <v>195</v>
      </c>
      <c r="C210" s="38">
        <v>5</v>
      </c>
      <c r="D210" s="38">
        <v>9</v>
      </c>
      <c r="E210" s="39">
        <f t="shared" si="27"/>
        <v>1.3553808620222283E-3</v>
      </c>
      <c r="F210" s="39">
        <f t="shared" si="28"/>
        <v>3.2432432432432431E-3</v>
      </c>
      <c r="G210" s="39">
        <f t="shared" si="30"/>
        <v>0.8</v>
      </c>
      <c r="H210" s="39">
        <f t="shared" si="29"/>
        <v>1.0843046896177827E-3</v>
      </c>
    </row>
    <row r="211" spans="1:8" s="40" customFormat="1" x14ac:dyDescent="0.2">
      <c r="A211" s="36"/>
      <c r="B211" s="37" t="s">
        <v>196</v>
      </c>
      <c r="C211" s="38">
        <v>1</v>
      </c>
      <c r="D211" s="38">
        <v>0</v>
      </c>
      <c r="E211" s="39">
        <f t="shared" si="27"/>
        <v>2.7107617240444562E-4</v>
      </c>
      <c r="F211" s="39" t="str">
        <f t="shared" si="28"/>
        <v/>
      </c>
      <c r="G211" s="39">
        <f t="shared" si="30"/>
        <v>-1</v>
      </c>
      <c r="H211" s="39">
        <f t="shared" si="29"/>
        <v>-2.7107617240444562E-4</v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2</v>
      </c>
      <c r="E212" s="39" t="str">
        <f t="shared" si="27"/>
        <v/>
      </c>
      <c r="F212" s="39">
        <f t="shared" si="28"/>
        <v>7.2072072072072073E-4</v>
      </c>
      <c r="G212" s="39">
        <f t="shared" si="30"/>
        <v>1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76</v>
      </c>
      <c r="D213" s="38">
        <v>40</v>
      </c>
      <c r="E213" s="39">
        <f t="shared" si="27"/>
        <v>2.0601789102737869E-2</v>
      </c>
      <c r="F213" s="39">
        <f t="shared" si="28"/>
        <v>1.4414414414414415E-2</v>
      </c>
      <c r="G213" s="39">
        <f t="shared" si="30"/>
        <v>-0.47368421052631576</v>
      </c>
      <c r="H213" s="39">
        <f t="shared" si="29"/>
        <v>-9.7587422065600424E-3</v>
      </c>
    </row>
    <row r="214" spans="1:8" s="40" customFormat="1" x14ac:dyDescent="0.2">
      <c r="A214" s="36"/>
      <c r="B214" s="37" t="s">
        <v>199</v>
      </c>
      <c r="C214" s="38">
        <v>5</v>
      </c>
      <c r="D214" s="38">
        <v>4</v>
      </c>
      <c r="E214" s="39">
        <f t="shared" si="27"/>
        <v>1.3553808620222283E-3</v>
      </c>
      <c r="F214" s="39">
        <f t="shared" si="28"/>
        <v>1.4414414414414415E-3</v>
      </c>
      <c r="G214" s="39">
        <f t="shared" si="30"/>
        <v>-0.2</v>
      </c>
      <c r="H214" s="39">
        <f t="shared" si="29"/>
        <v>-2.7107617240444568E-4</v>
      </c>
    </row>
    <row r="215" spans="1:8" s="40" customFormat="1" ht="25.5" x14ac:dyDescent="0.2">
      <c r="A215" s="36"/>
      <c r="B215" s="37" t="s">
        <v>200</v>
      </c>
      <c r="C215" s="38">
        <v>1</v>
      </c>
      <c r="D215" s="38">
        <v>2</v>
      </c>
      <c r="E215" s="39">
        <f t="shared" si="27"/>
        <v>2.7107617240444562E-4</v>
      </c>
      <c r="F215" s="39">
        <f t="shared" si="28"/>
        <v>7.2072072072072073E-4</v>
      </c>
      <c r="G215" s="39">
        <f t="shared" si="30"/>
        <v>1</v>
      </c>
      <c r="H215" s="39">
        <f t="shared" si="29"/>
        <v>2.7107617240444562E-4</v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3</v>
      </c>
      <c r="E216" s="39" t="str">
        <f t="shared" si="27"/>
        <v/>
      </c>
      <c r="F216" s="39">
        <f t="shared" si="28"/>
        <v>1.0810810810810811E-3</v>
      </c>
      <c r="G216" s="39">
        <f t="shared" si="30"/>
        <v>1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3</v>
      </c>
      <c r="E217" s="39" t="str">
        <f t="shared" si="27"/>
        <v/>
      </c>
      <c r="F217" s="39">
        <f t="shared" si="28"/>
        <v>1.0810810810810811E-3</v>
      </c>
      <c r="G217" s="39">
        <f t="shared" si="30"/>
        <v>1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26</v>
      </c>
      <c r="E218" s="39" t="str">
        <f t="shared" si="27"/>
        <v/>
      </c>
      <c r="F218" s="39">
        <f t="shared" si="28"/>
        <v>9.3693693693693691E-3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124</v>
      </c>
      <c r="D225" s="38">
        <v>134</v>
      </c>
      <c r="E225" s="39">
        <f t="shared" si="27"/>
        <v>3.3613445378151259E-2</v>
      </c>
      <c r="F225" s="39">
        <f t="shared" si="28"/>
        <v>4.8288288288288288E-2</v>
      </c>
      <c r="G225" s="39">
        <f t="shared" si="30"/>
        <v>8.0645161290322578E-2</v>
      </c>
      <c r="H225" s="39">
        <f t="shared" si="29"/>
        <v>2.7107617240444562E-3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1</v>
      </c>
      <c r="D227" s="38">
        <v>8</v>
      </c>
      <c r="E227" s="39">
        <f t="shared" si="27"/>
        <v>2.7107617240444562E-4</v>
      </c>
      <c r="F227" s="39">
        <f t="shared" si="28"/>
        <v>2.8828828828828829E-3</v>
      </c>
      <c r="G227" s="39">
        <f t="shared" si="30"/>
        <v>7</v>
      </c>
      <c r="H227" s="39">
        <f t="shared" si="29"/>
        <v>1.8975332068311194E-3</v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2</v>
      </c>
      <c r="E228" s="39">
        <f t="shared" si="27"/>
        <v>2.7107617240444562E-4</v>
      </c>
      <c r="F228" s="39">
        <f t="shared" si="28"/>
        <v>7.2072072072072073E-4</v>
      </c>
      <c r="G228" s="39">
        <f t="shared" si="30"/>
        <v>1</v>
      </c>
      <c r="H228" s="39">
        <f t="shared" si="29"/>
        <v>2.7107617240444562E-4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2</v>
      </c>
      <c r="E230" s="39">
        <f t="shared" si="27"/>
        <v>2.7107617240444562E-4</v>
      </c>
      <c r="F230" s="39">
        <f t="shared" si="28"/>
        <v>7.2072072072072073E-4</v>
      </c>
      <c r="G230" s="39">
        <f t="shared" si="30"/>
        <v>1</v>
      </c>
      <c r="H230" s="39">
        <f t="shared" si="29"/>
        <v>2.7107617240444562E-4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2</v>
      </c>
      <c r="E232" s="39" t="str">
        <f t="shared" si="27"/>
        <v/>
      </c>
      <c r="F232" s="39">
        <f t="shared" si="28"/>
        <v>7.2072072072072073E-4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1</v>
      </c>
      <c r="E236" s="39" t="str">
        <f t="shared" si="27"/>
        <v/>
      </c>
      <c r="F236" s="39">
        <f t="shared" si="28"/>
        <v>3.6036036036036037E-4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3</v>
      </c>
      <c r="D238" s="38">
        <v>7</v>
      </c>
      <c r="E238" s="39">
        <f t="shared" si="31"/>
        <v>8.1322851721333698E-4</v>
      </c>
      <c r="F238" s="39">
        <f t="shared" si="32"/>
        <v>2.5225225225225223E-3</v>
      </c>
      <c r="G238" s="39">
        <f t="shared" ref="G238:G269" si="34">+IF(AND(C238=0,D238=0)," ",IF(C238=0,1,IF(D238=0,-1,(D238-C238)/C238)))</f>
        <v>1.3333333333333333</v>
      </c>
      <c r="H238" s="39">
        <f t="shared" si="33"/>
        <v>1.0843046896177825E-3</v>
      </c>
    </row>
    <row r="239" spans="1:8" s="40" customFormat="1" x14ac:dyDescent="0.2">
      <c r="A239" s="36"/>
      <c r="B239" s="37" t="s">
        <v>224</v>
      </c>
      <c r="C239" s="38">
        <v>1</v>
      </c>
      <c r="D239" s="38">
        <v>0</v>
      </c>
      <c r="E239" s="39">
        <f t="shared" si="31"/>
        <v>2.7107617240444562E-4</v>
      </c>
      <c r="F239" s="39" t="str">
        <f t="shared" si="32"/>
        <v/>
      </c>
      <c r="G239" s="39">
        <f t="shared" si="34"/>
        <v>-1</v>
      </c>
      <c r="H239" s="39">
        <f t="shared" si="33"/>
        <v>-2.7107617240444562E-4</v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13</v>
      </c>
      <c r="D241" s="38">
        <v>23</v>
      </c>
      <c r="E241" s="39">
        <f t="shared" si="31"/>
        <v>3.5239902412577935E-3</v>
      </c>
      <c r="F241" s="39">
        <f t="shared" si="32"/>
        <v>8.2882882882882886E-3</v>
      </c>
      <c r="G241" s="39">
        <f t="shared" si="34"/>
        <v>0.76923076923076927</v>
      </c>
      <c r="H241" s="39">
        <f t="shared" si="33"/>
        <v>2.7107617240444567E-3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2</v>
      </c>
      <c r="D244" s="38">
        <v>2</v>
      </c>
      <c r="E244" s="39">
        <f t="shared" si="31"/>
        <v>5.4215234480889125E-4</v>
      </c>
      <c r="F244" s="39">
        <f t="shared" si="32"/>
        <v>7.2072072072072073E-4</v>
      </c>
      <c r="G244" s="39">
        <f t="shared" si="34"/>
        <v>0</v>
      </c>
      <c r="H244" s="39">
        <f t="shared" si="33"/>
        <v>0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2</v>
      </c>
      <c r="D246" s="38">
        <v>0</v>
      </c>
      <c r="E246" s="39">
        <f t="shared" si="31"/>
        <v>5.4215234480889125E-4</v>
      </c>
      <c r="F246" s="39" t="str">
        <f t="shared" si="32"/>
        <v/>
      </c>
      <c r="G246" s="39">
        <f t="shared" si="34"/>
        <v>-1</v>
      </c>
      <c r="H246" s="39">
        <f t="shared" si="33"/>
        <v>-5.4215234480889125E-4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3</v>
      </c>
      <c r="E248" s="39" t="str">
        <f t="shared" si="31"/>
        <v/>
      </c>
      <c r="F248" s="39">
        <f t="shared" si="32"/>
        <v>1.0810810810810811E-3</v>
      </c>
      <c r="G248" s="39">
        <f t="shared" si="34"/>
        <v>1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4</v>
      </c>
      <c r="D250" s="38">
        <v>0</v>
      </c>
      <c r="E250" s="39">
        <f t="shared" si="31"/>
        <v>1.0843046896177825E-3</v>
      </c>
      <c r="F250" s="39" t="str">
        <f t="shared" si="32"/>
        <v/>
      </c>
      <c r="G250" s="39">
        <f t="shared" si="34"/>
        <v>-1</v>
      </c>
      <c r="H250" s="39">
        <f t="shared" si="33"/>
        <v>-1.0843046896177825E-3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1</v>
      </c>
      <c r="E255" s="39" t="str">
        <f t="shared" si="31"/>
        <v/>
      </c>
      <c r="F255" s="39">
        <f t="shared" si="32"/>
        <v>3.6036036036036037E-4</v>
      </c>
      <c r="G255" s="39">
        <f t="shared" si="34"/>
        <v>1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1</v>
      </c>
      <c r="D259" s="38">
        <v>1</v>
      </c>
      <c r="E259" s="39">
        <f t="shared" si="31"/>
        <v>2.7107617240444562E-4</v>
      </c>
      <c r="F259" s="39">
        <f t="shared" si="32"/>
        <v>3.6036036036036037E-4</v>
      </c>
      <c r="G259" s="39">
        <f t="shared" si="34"/>
        <v>0</v>
      </c>
      <c r="H259" s="39">
        <f t="shared" si="33"/>
        <v>0</v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1</v>
      </c>
      <c r="E260" s="39" t="str">
        <f t="shared" si="31"/>
        <v/>
      </c>
      <c r="F260" s="39">
        <f t="shared" si="32"/>
        <v>3.6036036036036037E-4</v>
      </c>
      <c r="G260" s="39">
        <f t="shared" si="34"/>
        <v>1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2</v>
      </c>
      <c r="D262" s="38">
        <v>0</v>
      </c>
      <c r="E262" s="39">
        <f t="shared" si="31"/>
        <v>5.4215234480889125E-4</v>
      </c>
      <c r="F262" s="39" t="str">
        <f t="shared" si="32"/>
        <v/>
      </c>
      <c r="G262" s="39">
        <f t="shared" si="34"/>
        <v>-1</v>
      </c>
      <c r="H262" s="39">
        <f t="shared" si="33"/>
        <v>-5.4215234480889125E-4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190</v>
      </c>
      <c r="D264" s="38">
        <v>10</v>
      </c>
      <c r="E264" s="39">
        <f t="shared" si="31"/>
        <v>5.1504472756844673E-2</v>
      </c>
      <c r="F264" s="39">
        <f t="shared" si="32"/>
        <v>3.6036036036036037E-3</v>
      </c>
      <c r="G264" s="39">
        <f t="shared" si="34"/>
        <v>-0.94736842105263153</v>
      </c>
      <c r="H264" s="39">
        <f t="shared" si="33"/>
        <v>-4.879371103280021E-2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1</v>
      </c>
      <c r="E267" s="39" t="str">
        <f t="shared" si="31"/>
        <v/>
      </c>
      <c r="F267" s="39">
        <f t="shared" si="32"/>
        <v>3.6036036036036037E-4</v>
      </c>
      <c r="G267" s="39">
        <f t="shared" si="34"/>
        <v>1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2</v>
      </c>
      <c r="D268" s="38">
        <v>0</v>
      </c>
      <c r="E268" s="39">
        <f t="shared" si="31"/>
        <v>5.4215234480889125E-4</v>
      </c>
      <c r="F268" s="39" t="str">
        <f t="shared" si="32"/>
        <v/>
      </c>
      <c r="G268" s="39">
        <f t="shared" si="34"/>
        <v>-1</v>
      </c>
      <c r="H268" s="39">
        <f t="shared" si="33"/>
        <v>-5.4215234480889125E-4</v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1</v>
      </c>
      <c r="D273" s="38">
        <v>0</v>
      </c>
      <c r="E273" s="39">
        <f t="shared" si="35"/>
        <v>2.7107617240444562E-4</v>
      </c>
      <c r="F273" s="39" t="str">
        <f t="shared" si="36"/>
        <v/>
      </c>
      <c r="G273" s="39">
        <f t="shared" si="38"/>
        <v>-1</v>
      </c>
      <c r="H273" s="39">
        <f t="shared" si="37"/>
        <v>-2.7107617240444562E-4</v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8</v>
      </c>
      <c r="D275" s="38">
        <v>5</v>
      </c>
      <c r="E275" s="39">
        <f t="shared" si="35"/>
        <v>2.168609379235565E-3</v>
      </c>
      <c r="F275" s="39">
        <f t="shared" si="36"/>
        <v>1.8018018018018018E-3</v>
      </c>
      <c r="G275" s="39">
        <f t="shared" si="38"/>
        <v>-0.375</v>
      </c>
      <c r="H275" s="39">
        <f t="shared" si="37"/>
        <v>-8.1322851721333687E-4</v>
      </c>
    </row>
    <row r="276" spans="1:8" s="40" customFormat="1" ht="25.5" x14ac:dyDescent="0.2">
      <c r="A276" s="36"/>
      <c r="B276" s="37" t="s">
        <v>261</v>
      </c>
      <c r="C276" s="38">
        <v>182</v>
      </c>
      <c r="D276" s="38">
        <v>105</v>
      </c>
      <c r="E276" s="39">
        <f t="shared" si="35"/>
        <v>4.9335863377609111E-2</v>
      </c>
      <c r="F276" s="39">
        <f t="shared" si="36"/>
        <v>3.783783783783784E-2</v>
      </c>
      <c r="G276" s="39">
        <f t="shared" si="38"/>
        <v>-0.42307692307692307</v>
      </c>
      <c r="H276" s="39">
        <f t="shared" si="37"/>
        <v>-2.0872865275142316E-2</v>
      </c>
    </row>
    <row r="277" spans="1:8" s="40" customFormat="1" x14ac:dyDescent="0.2">
      <c r="A277" s="36"/>
      <c r="B277" s="37" t="s">
        <v>262</v>
      </c>
      <c r="C277" s="38">
        <v>9</v>
      </c>
      <c r="D277" s="38">
        <v>4</v>
      </c>
      <c r="E277" s="39">
        <f t="shared" si="35"/>
        <v>2.439685551640011E-3</v>
      </c>
      <c r="F277" s="39">
        <f t="shared" si="36"/>
        <v>1.4414414414414415E-3</v>
      </c>
      <c r="G277" s="39">
        <f t="shared" si="38"/>
        <v>-0.55555555555555558</v>
      </c>
      <c r="H277" s="39">
        <f t="shared" si="37"/>
        <v>-1.3553808620222283E-3</v>
      </c>
    </row>
    <row r="278" spans="1:8" s="40" customFormat="1" x14ac:dyDescent="0.2">
      <c r="A278" s="36"/>
      <c r="B278" s="37" t="s">
        <v>263</v>
      </c>
      <c r="C278" s="38">
        <v>4</v>
      </c>
      <c r="D278" s="38">
        <v>22</v>
      </c>
      <c r="E278" s="39">
        <f t="shared" si="35"/>
        <v>1.0843046896177825E-3</v>
      </c>
      <c r="F278" s="39">
        <f t="shared" si="36"/>
        <v>7.9279279279279285E-3</v>
      </c>
      <c r="G278" s="39">
        <f t="shared" si="38"/>
        <v>4.5</v>
      </c>
      <c r="H278" s="39">
        <f t="shared" si="37"/>
        <v>4.8793711032800212E-3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</v>
      </c>
      <c r="D280" s="38">
        <v>1</v>
      </c>
      <c r="E280" s="39">
        <f t="shared" si="35"/>
        <v>2.7107617240444562E-4</v>
      </c>
      <c r="F280" s="39">
        <f t="shared" si="36"/>
        <v>3.6036036036036037E-4</v>
      </c>
      <c r="G280" s="39">
        <f t="shared" si="38"/>
        <v>0</v>
      </c>
      <c r="H280" s="39">
        <f t="shared" si="37"/>
        <v>0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29</v>
      </c>
      <c r="D282" s="38">
        <v>68</v>
      </c>
      <c r="E282" s="39">
        <f t="shared" si="35"/>
        <v>7.8612089997289244E-3</v>
      </c>
      <c r="F282" s="39">
        <f t="shared" si="36"/>
        <v>2.4504504504504504E-2</v>
      </c>
      <c r="G282" s="39">
        <f t="shared" si="38"/>
        <v>1.3448275862068966</v>
      </c>
      <c r="H282" s="39">
        <f t="shared" si="37"/>
        <v>1.0571970723773381E-2</v>
      </c>
    </row>
    <row r="283" spans="1:8" s="40" customFormat="1" x14ac:dyDescent="0.2">
      <c r="A283" s="36"/>
      <c r="B283" s="37" t="s">
        <v>268</v>
      </c>
      <c r="C283" s="38">
        <v>9</v>
      </c>
      <c r="D283" s="38">
        <v>23</v>
      </c>
      <c r="E283" s="39">
        <f t="shared" si="35"/>
        <v>2.439685551640011E-3</v>
      </c>
      <c r="F283" s="39">
        <f t="shared" si="36"/>
        <v>8.2882882882882886E-3</v>
      </c>
      <c r="G283" s="39">
        <f t="shared" si="38"/>
        <v>1.5555555555555556</v>
      </c>
      <c r="H283" s="39">
        <f t="shared" si="37"/>
        <v>3.7950664136622396E-3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1</v>
      </c>
      <c r="E286" s="39" t="str">
        <f t="shared" si="35"/>
        <v/>
      </c>
      <c r="F286" s="39">
        <f t="shared" si="36"/>
        <v>3.6036036036036037E-4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4</v>
      </c>
      <c r="D287" s="38">
        <v>0</v>
      </c>
      <c r="E287" s="39">
        <f t="shared" si="35"/>
        <v>1.0843046896177825E-3</v>
      </c>
      <c r="F287" s="39" t="str">
        <f t="shared" si="36"/>
        <v/>
      </c>
      <c r="G287" s="39">
        <f t="shared" si="38"/>
        <v>-1</v>
      </c>
      <c r="H287" s="39">
        <f t="shared" si="37"/>
        <v>-1.0843046896177825E-3</v>
      </c>
    </row>
    <row r="288" spans="1:8" s="40" customFormat="1" x14ac:dyDescent="0.2">
      <c r="A288" s="36"/>
      <c r="B288" s="37" t="s">
        <v>273</v>
      </c>
      <c r="C288" s="38">
        <v>1002</v>
      </c>
      <c r="D288" s="38">
        <v>350</v>
      </c>
      <c r="E288" s="39">
        <f t="shared" si="35"/>
        <v>0.27161832474925451</v>
      </c>
      <c r="F288" s="39">
        <f t="shared" si="36"/>
        <v>0.12612612612612611</v>
      </c>
      <c r="G288" s="39">
        <f t="shared" si="38"/>
        <v>-0.65069860279441116</v>
      </c>
      <c r="H288" s="39">
        <f t="shared" si="37"/>
        <v>-0.17674166440769853</v>
      </c>
    </row>
    <row r="289" spans="1:8" s="40" customFormat="1" x14ac:dyDescent="0.2">
      <c r="A289" s="36"/>
      <c r="B289" s="37" t="s">
        <v>274</v>
      </c>
      <c r="C289" s="38">
        <v>8</v>
      </c>
      <c r="D289" s="38">
        <v>9</v>
      </c>
      <c r="E289" s="39">
        <f t="shared" si="35"/>
        <v>2.168609379235565E-3</v>
      </c>
      <c r="F289" s="39">
        <f t="shared" si="36"/>
        <v>3.2432432432432431E-3</v>
      </c>
      <c r="G289" s="39">
        <f t="shared" si="38"/>
        <v>0.125</v>
      </c>
      <c r="H289" s="39">
        <f t="shared" si="37"/>
        <v>2.7107617240444562E-4</v>
      </c>
    </row>
    <row r="290" spans="1:8" s="40" customFormat="1" x14ac:dyDescent="0.2">
      <c r="A290" s="36"/>
      <c r="B290" s="37" t="s">
        <v>275</v>
      </c>
      <c r="C290" s="38">
        <v>1</v>
      </c>
      <c r="D290" s="38">
        <v>187</v>
      </c>
      <c r="E290" s="39">
        <f t="shared" si="35"/>
        <v>2.7107617240444562E-4</v>
      </c>
      <c r="F290" s="39">
        <f t="shared" si="36"/>
        <v>6.7387387387387393E-2</v>
      </c>
      <c r="G290" s="39">
        <f t="shared" si="38"/>
        <v>186</v>
      </c>
      <c r="H290" s="39">
        <f t="shared" si="37"/>
        <v>5.0420168067226885E-2</v>
      </c>
    </row>
    <row r="291" spans="1:8" s="40" customFormat="1" x14ac:dyDescent="0.2">
      <c r="A291" s="36"/>
      <c r="B291" s="37" t="s">
        <v>276</v>
      </c>
      <c r="C291" s="38">
        <v>3</v>
      </c>
      <c r="D291" s="38">
        <v>0</v>
      </c>
      <c r="E291" s="39">
        <f t="shared" si="35"/>
        <v>8.1322851721333698E-4</v>
      </c>
      <c r="F291" s="39" t="str">
        <f t="shared" si="36"/>
        <v/>
      </c>
      <c r="G291" s="39">
        <f t="shared" si="38"/>
        <v>-1</v>
      </c>
      <c r="H291" s="39">
        <f t="shared" si="37"/>
        <v>-8.1322851721333698E-4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3</v>
      </c>
      <c r="D293" s="38">
        <v>1</v>
      </c>
      <c r="E293" s="39">
        <f t="shared" si="35"/>
        <v>8.1322851721333698E-4</v>
      </c>
      <c r="F293" s="39">
        <f t="shared" si="36"/>
        <v>3.6036036036036037E-4</v>
      </c>
      <c r="G293" s="39">
        <f t="shared" si="38"/>
        <v>-0.66666666666666663</v>
      </c>
      <c r="H293" s="39">
        <f t="shared" si="37"/>
        <v>-5.4215234480889125E-4</v>
      </c>
    </row>
    <row r="294" spans="1:8" s="40" customFormat="1" x14ac:dyDescent="0.2">
      <c r="A294" s="36"/>
      <c r="B294" s="37" t="s">
        <v>279</v>
      </c>
      <c r="C294" s="38">
        <v>8</v>
      </c>
      <c r="D294" s="38">
        <v>3</v>
      </c>
      <c r="E294" s="39">
        <f t="shared" si="35"/>
        <v>2.168609379235565E-3</v>
      </c>
      <c r="F294" s="39">
        <f t="shared" si="36"/>
        <v>1.0810810810810811E-3</v>
      </c>
      <c r="G294" s="39">
        <f t="shared" si="38"/>
        <v>-0.625</v>
      </c>
      <c r="H294" s="39">
        <f t="shared" si="37"/>
        <v>-1.3553808620222281E-3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3</v>
      </c>
      <c r="E298" s="39" t="str">
        <f t="shared" si="35"/>
        <v/>
      </c>
      <c r="F298" s="39">
        <f t="shared" si="36"/>
        <v>1.0810810810810811E-3</v>
      </c>
      <c r="G298" s="39">
        <f t="shared" si="38"/>
        <v>1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4</v>
      </c>
      <c r="D300" s="38">
        <v>6</v>
      </c>
      <c r="E300" s="39">
        <f t="shared" si="35"/>
        <v>1.0843046896177825E-3</v>
      </c>
      <c r="F300" s="39">
        <f t="shared" si="36"/>
        <v>2.1621621621621622E-3</v>
      </c>
      <c r="G300" s="39">
        <f t="shared" si="38"/>
        <v>0.5</v>
      </c>
      <c r="H300" s="39">
        <f t="shared" si="37"/>
        <v>5.4215234480889125E-4</v>
      </c>
    </row>
    <row r="301" spans="1:8" s="40" customFormat="1" x14ac:dyDescent="0.2">
      <c r="A301" s="36"/>
      <c r="B301" s="37" t="s">
        <v>286</v>
      </c>
      <c r="C301" s="38">
        <v>13</v>
      </c>
      <c r="D301" s="38">
        <v>9</v>
      </c>
      <c r="E301" s="39">
        <f t="shared" ref="E301:E332" si="39">+IF(C301=0,"",C301/C$173)</f>
        <v>3.5239902412577935E-3</v>
      </c>
      <c r="F301" s="39">
        <f t="shared" ref="F301:F332" si="40">+IF(D301=0,"",D301/D$173)</f>
        <v>3.2432432432432431E-3</v>
      </c>
      <c r="G301" s="39">
        <f t="shared" si="38"/>
        <v>-0.30769230769230771</v>
      </c>
      <c r="H301" s="39">
        <f t="shared" ref="H301:H332" si="41">+IF(OR(AND(E301=""),(G301="")),"",E301*G301)</f>
        <v>-1.0843046896177827E-3</v>
      </c>
    </row>
    <row r="302" spans="1:8" s="40" customFormat="1" ht="25.5" x14ac:dyDescent="0.2">
      <c r="A302" s="36"/>
      <c r="B302" s="37" t="s">
        <v>287</v>
      </c>
      <c r="C302" s="38">
        <v>5</v>
      </c>
      <c r="D302" s="38">
        <v>4</v>
      </c>
      <c r="E302" s="39">
        <f t="shared" si="39"/>
        <v>1.3553808620222283E-3</v>
      </c>
      <c r="F302" s="39">
        <f t="shared" si="40"/>
        <v>1.4414414414414415E-3</v>
      </c>
      <c r="G302" s="39">
        <f t="shared" ref="G302:G333" si="42">+IF(AND(C302=0,D302=0)," ",IF(C302=0,1,IF(D302=0,-1,(D302-C302)/C302)))</f>
        <v>-0.2</v>
      </c>
      <c r="H302" s="39">
        <f t="shared" si="41"/>
        <v>-2.7107617240444568E-4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2.7107617240444562E-4</v>
      </c>
      <c r="F303" s="39" t="str">
        <f t="shared" si="40"/>
        <v/>
      </c>
      <c r="G303" s="39">
        <f t="shared" si="42"/>
        <v>-1</v>
      </c>
      <c r="H303" s="39">
        <f t="shared" si="41"/>
        <v>-2.7107617240444562E-4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10</v>
      </c>
      <c r="D305" s="38">
        <v>64</v>
      </c>
      <c r="E305" s="39">
        <f t="shared" si="39"/>
        <v>2.7107617240444567E-3</v>
      </c>
      <c r="F305" s="39">
        <f t="shared" si="40"/>
        <v>2.3063063063063063E-2</v>
      </c>
      <c r="G305" s="39">
        <f t="shared" si="42"/>
        <v>5.4</v>
      </c>
      <c r="H305" s="39">
        <f t="shared" si="41"/>
        <v>1.4638113309840066E-2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2</v>
      </c>
      <c r="E307" s="39" t="str">
        <f t="shared" si="39"/>
        <v/>
      </c>
      <c r="F307" s="39">
        <f t="shared" si="40"/>
        <v>7.2072072072072073E-4</v>
      </c>
      <c r="G307" s="39">
        <f t="shared" si="42"/>
        <v>1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7</v>
      </c>
      <c r="D308" s="38">
        <v>7</v>
      </c>
      <c r="E308" s="39">
        <f t="shared" si="39"/>
        <v>1.8975332068311196E-3</v>
      </c>
      <c r="F308" s="39">
        <f t="shared" si="40"/>
        <v>2.5225225225225223E-3</v>
      </c>
      <c r="G308" s="39">
        <f t="shared" si="42"/>
        <v>0</v>
      </c>
      <c r="H308" s="39">
        <f t="shared" si="41"/>
        <v>0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1</v>
      </c>
      <c r="E309" s="39" t="str">
        <f t="shared" si="39"/>
        <v/>
      </c>
      <c r="F309" s="39">
        <f t="shared" si="40"/>
        <v>3.6036036036036037E-4</v>
      </c>
      <c r="G309" s="39">
        <f t="shared" si="42"/>
        <v>1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21</v>
      </c>
      <c r="D310" s="38">
        <v>0</v>
      </c>
      <c r="E310" s="39">
        <f t="shared" si="39"/>
        <v>5.6925996204933585E-3</v>
      </c>
      <c r="F310" s="39" t="str">
        <f t="shared" si="40"/>
        <v/>
      </c>
      <c r="G310" s="39">
        <f t="shared" si="42"/>
        <v>-1</v>
      </c>
      <c r="H310" s="39">
        <f t="shared" si="41"/>
        <v>-5.6925996204933585E-3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10</v>
      </c>
      <c r="D313" s="38">
        <v>26</v>
      </c>
      <c r="E313" s="39">
        <f t="shared" si="39"/>
        <v>2.7107617240444567E-3</v>
      </c>
      <c r="F313" s="39">
        <f t="shared" si="40"/>
        <v>9.3693693693693691E-3</v>
      </c>
      <c r="G313" s="39">
        <f t="shared" si="42"/>
        <v>1.6</v>
      </c>
      <c r="H313" s="39">
        <f t="shared" si="41"/>
        <v>4.3372187584711308E-3</v>
      </c>
    </row>
    <row r="314" spans="1:8" s="40" customFormat="1" ht="25.5" x14ac:dyDescent="0.2">
      <c r="A314" s="36"/>
      <c r="B314" s="37" t="s">
        <v>299</v>
      </c>
      <c r="C314" s="38">
        <v>1</v>
      </c>
      <c r="D314" s="38">
        <v>1</v>
      </c>
      <c r="E314" s="39">
        <f t="shared" si="39"/>
        <v>2.7107617240444562E-4</v>
      </c>
      <c r="F314" s="39">
        <f t="shared" si="40"/>
        <v>3.6036036036036037E-4</v>
      </c>
      <c r="G314" s="39">
        <f t="shared" si="42"/>
        <v>0</v>
      </c>
      <c r="H314" s="39">
        <f t="shared" si="41"/>
        <v>0</v>
      </c>
    </row>
    <row r="315" spans="1:8" s="40" customFormat="1" ht="25.5" x14ac:dyDescent="0.2">
      <c r="A315" s="36"/>
      <c r="B315" s="37" t="s">
        <v>300</v>
      </c>
      <c r="C315" s="38">
        <v>10</v>
      </c>
      <c r="D315" s="38">
        <v>0</v>
      </c>
      <c r="E315" s="39">
        <f t="shared" si="39"/>
        <v>2.7107617240444567E-3</v>
      </c>
      <c r="F315" s="39" t="str">
        <f t="shared" si="40"/>
        <v/>
      </c>
      <c r="G315" s="39">
        <f t="shared" si="42"/>
        <v>-1</v>
      </c>
      <c r="H315" s="39">
        <f t="shared" si="41"/>
        <v>-2.7107617240444567E-3</v>
      </c>
    </row>
    <row r="316" spans="1:8" s="40" customFormat="1" x14ac:dyDescent="0.2">
      <c r="A316" s="36"/>
      <c r="B316" s="37" t="s">
        <v>301</v>
      </c>
      <c r="C316" s="38">
        <v>1</v>
      </c>
      <c r="D316" s="38">
        <v>0</v>
      </c>
      <c r="E316" s="39">
        <f t="shared" si="39"/>
        <v>2.7107617240444562E-4</v>
      </c>
      <c r="F316" s="39" t="str">
        <f t="shared" si="40"/>
        <v/>
      </c>
      <c r="G316" s="39">
        <f t="shared" si="42"/>
        <v>-1</v>
      </c>
      <c r="H316" s="39">
        <f t="shared" si="41"/>
        <v>-2.7107617240444562E-4</v>
      </c>
    </row>
    <row r="317" spans="1:8" s="40" customFormat="1" x14ac:dyDescent="0.2">
      <c r="A317" s="36"/>
      <c r="B317" s="37" t="s">
        <v>302</v>
      </c>
      <c r="C317" s="38">
        <v>3</v>
      </c>
      <c r="D317" s="38">
        <v>7</v>
      </c>
      <c r="E317" s="39">
        <f t="shared" si="39"/>
        <v>8.1322851721333698E-4</v>
      </c>
      <c r="F317" s="39">
        <f t="shared" si="40"/>
        <v>2.5225225225225223E-3</v>
      </c>
      <c r="G317" s="39">
        <f t="shared" si="42"/>
        <v>1.3333333333333333</v>
      </c>
      <c r="H317" s="39">
        <f t="shared" si="41"/>
        <v>1.0843046896177825E-3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83</v>
      </c>
      <c r="D319" s="38">
        <v>24</v>
      </c>
      <c r="E319" s="39">
        <f t="shared" si="39"/>
        <v>2.2499322309568987E-2</v>
      </c>
      <c r="F319" s="39">
        <f t="shared" si="40"/>
        <v>8.6486486486486488E-3</v>
      </c>
      <c r="G319" s="39">
        <f t="shared" si="42"/>
        <v>-0.71084337349397586</v>
      </c>
      <c r="H319" s="39">
        <f t="shared" si="41"/>
        <v>-1.5993494171862292E-2</v>
      </c>
    </row>
    <row r="320" spans="1:8" s="40" customFormat="1" x14ac:dyDescent="0.2">
      <c r="A320" s="36"/>
      <c r="B320" s="37" t="s">
        <v>305</v>
      </c>
      <c r="C320" s="38">
        <v>1</v>
      </c>
      <c r="D320" s="38">
        <v>0</v>
      </c>
      <c r="E320" s="39">
        <f t="shared" si="39"/>
        <v>2.7107617240444562E-4</v>
      </c>
      <c r="F320" s="39" t="str">
        <f t="shared" si="40"/>
        <v/>
      </c>
      <c r="G320" s="39">
        <f t="shared" si="42"/>
        <v>-1</v>
      </c>
      <c r="H320" s="39">
        <f t="shared" si="41"/>
        <v>-2.7107617240444562E-4</v>
      </c>
    </row>
    <row r="321" spans="1:8" s="40" customFormat="1" ht="25.5" x14ac:dyDescent="0.2">
      <c r="A321" s="36"/>
      <c r="B321" s="37" t="s">
        <v>306</v>
      </c>
      <c r="C321" s="38">
        <v>3</v>
      </c>
      <c r="D321" s="38">
        <v>5</v>
      </c>
      <c r="E321" s="39">
        <f t="shared" si="39"/>
        <v>8.1322851721333698E-4</v>
      </c>
      <c r="F321" s="39">
        <f t="shared" si="40"/>
        <v>1.8018018018018018E-3</v>
      </c>
      <c r="G321" s="39">
        <f t="shared" si="42"/>
        <v>0.66666666666666663</v>
      </c>
      <c r="H321" s="39">
        <f t="shared" si="41"/>
        <v>5.4215234480889125E-4</v>
      </c>
    </row>
    <row r="322" spans="1:8" s="40" customFormat="1" x14ac:dyDescent="0.2">
      <c r="A322" s="36"/>
      <c r="B322" s="37" t="s">
        <v>307</v>
      </c>
      <c r="C322" s="38">
        <v>1</v>
      </c>
      <c r="D322" s="38">
        <v>1</v>
      </c>
      <c r="E322" s="39">
        <f t="shared" si="39"/>
        <v>2.7107617240444562E-4</v>
      </c>
      <c r="F322" s="39">
        <f t="shared" si="40"/>
        <v>3.6036036036036037E-4</v>
      </c>
      <c r="G322" s="39">
        <f t="shared" si="42"/>
        <v>0</v>
      </c>
      <c r="H322" s="39">
        <f t="shared" si="41"/>
        <v>0</v>
      </c>
    </row>
    <row r="323" spans="1:8" s="40" customFormat="1" ht="38.25" x14ac:dyDescent="0.2">
      <c r="A323" s="36"/>
      <c r="B323" s="37" t="s">
        <v>308</v>
      </c>
      <c r="C323" s="38">
        <v>3</v>
      </c>
      <c r="D323" s="38">
        <v>0</v>
      </c>
      <c r="E323" s="39">
        <f t="shared" si="39"/>
        <v>8.1322851721333698E-4</v>
      </c>
      <c r="F323" s="39" t="str">
        <f t="shared" si="40"/>
        <v/>
      </c>
      <c r="G323" s="39">
        <f t="shared" si="42"/>
        <v>-1</v>
      </c>
      <c r="H323" s="39">
        <f t="shared" si="41"/>
        <v>-8.1322851721333698E-4</v>
      </c>
    </row>
    <row r="324" spans="1:8" s="40" customFormat="1" ht="25.5" x14ac:dyDescent="0.2">
      <c r="A324" s="36"/>
      <c r="B324" s="37" t="s">
        <v>309</v>
      </c>
      <c r="C324" s="38">
        <v>35</v>
      </c>
      <c r="D324" s="38">
        <v>2</v>
      </c>
      <c r="E324" s="39">
        <f t="shared" si="39"/>
        <v>9.4876660341555973E-3</v>
      </c>
      <c r="F324" s="39">
        <f t="shared" si="40"/>
        <v>7.2072072072072073E-4</v>
      </c>
      <c r="G324" s="39">
        <f t="shared" si="42"/>
        <v>-0.94285714285714284</v>
      </c>
      <c r="H324" s="39">
        <f t="shared" si="41"/>
        <v>-8.9455136893467051E-3</v>
      </c>
    </row>
    <row r="325" spans="1:8" s="40" customFormat="1" ht="25.5" x14ac:dyDescent="0.2">
      <c r="A325" s="36"/>
      <c r="B325" s="37" t="s">
        <v>310</v>
      </c>
      <c r="C325" s="38">
        <v>2</v>
      </c>
      <c r="D325" s="38">
        <v>6</v>
      </c>
      <c r="E325" s="39">
        <f t="shared" si="39"/>
        <v>5.4215234480889125E-4</v>
      </c>
      <c r="F325" s="39">
        <f t="shared" si="40"/>
        <v>2.1621621621621622E-3</v>
      </c>
      <c r="G325" s="39">
        <f t="shared" si="42"/>
        <v>2</v>
      </c>
      <c r="H325" s="39">
        <f t="shared" si="41"/>
        <v>1.0843046896177825E-3</v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1</v>
      </c>
      <c r="E327" s="39" t="str">
        <f t="shared" si="39"/>
        <v/>
      </c>
      <c r="F327" s="39">
        <f t="shared" si="40"/>
        <v>3.6036036036036037E-4</v>
      </c>
      <c r="G327" s="39">
        <f t="shared" si="42"/>
        <v>1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10</v>
      </c>
      <c r="D328" s="38">
        <v>6</v>
      </c>
      <c r="E328" s="39">
        <f t="shared" si="39"/>
        <v>2.7107617240444567E-3</v>
      </c>
      <c r="F328" s="39">
        <f t="shared" si="40"/>
        <v>2.1621621621621622E-3</v>
      </c>
      <c r="G328" s="39">
        <f t="shared" si="42"/>
        <v>-0.4</v>
      </c>
      <c r="H328" s="39">
        <f t="shared" si="41"/>
        <v>-1.0843046896177827E-3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1</v>
      </c>
      <c r="E329" s="39">
        <f t="shared" si="39"/>
        <v>2.7107617240444562E-4</v>
      </c>
      <c r="F329" s="39">
        <f t="shared" si="40"/>
        <v>3.6036036036036037E-4</v>
      </c>
      <c r="G329" s="39">
        <f t="shared" si="42"/>
        <v>0</v>
      </c>
      <c r="H329" s="39">
        <f t="shared" si="41"/>
        <v>0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1</v>
      </c>
      <c r="D333" s="38">
        <v>1</v>
      </c>
      <c r="E333" s="39">
        <f t="shared" ref="E333:E343" si="43">+IF(C333=0,"",C333/C$173)</f>
        <v>2.7107617240444562E-4</v>
      </c>
      <c r="F333" s="39">
        <f t="shared" ref="F333:F343" si="44">+IF(D333=0,"",D333/D$173)</f>
        <v>3.6036036036036037E-4</v>
      </c>
      <c r="G333" s="39">
        <f t="shared" si="42"/>
        <v>0</v>
      </c>
      <c r="H333" s="39">
        <f t="shared" ref="H333:H343" si="45">+IF(OR(AND(E333=""),(G333="")),"",E333*G333)</f>
        <v>0</v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1</v>
      </c>
      <c r="E334" s="39" t="str">
        <f t="shared" si="43"/>
        <v/>
      </c>
      <c r="F334" s="39">
        <f t="shared" si="44"/>
        <v>3.6036036036036037E-4</v>
      </c>
      <c r="G334" s="39">
        <f t="shared" ref="G334:G343" si="46">+IF(AND(C334=0,D334=0)," ",IF(C334=0,1,IF(D334=0,-1,(D334-C334)/C334)))</f>
        <v>1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10</v>
      </c>
      <c r="E337" s="39" t="str">
        <f t="shared" si="43"/>
        <v/>
      </c>
      <c r="F337" s="39">
        <f t="shared" si="44"/>
        <v>3.6036036036036037E-3</v>
      </c>
      <c r="G337" s="39">
        <f t="shared" si="46"/>
        <v>1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3</v>
      </c>
      <c r="D338" s="38">
        <v>0</v>
      </c>
      <c r="E338" s="39">
        <f t="shared" si="43"/>
        <v>8.1322851721333698E-4</v>
      </c>
      <c r="F338" s="39" t="str">
        <f t="shared" si="44"/>
        <v/>
      </c>
      <c r="G338" s="39">
        <f t="shared" si="46"/>
        <v>-1</v>
      </c>
      <c r="H338" s="39">
        <f t="shared" si="45"/>
        <v>-8.1322851721333698E-4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5</v>
      </c>
      <c r="D341" s="38">
        <v>3</v>
      </c>
      <c r="E341" s="39">
        <f t="shared" si="43"/>
        <v>1.3553808620222283E-3</v>
      </c>
      <c r="F341" s="39">
        <f t="shared" si="44"/>
        <v>1.0810810810810811E-3</v>
      </c>
      <c r="G341" s="39">
        <f t="shared" si="46"/>
        <v>-0.4</v>
      </c>
      <c r="H341" s="39">
        <f t="shared" si="45"/>
        <v>-5.4215234480889136E-4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2</v>
      </c>
      <c r="D343" s="38">
        <v>14</v>
      </c>
      <c r="E343" s="39">
        <f t="shared" si="43"/>
        <v>5.4215234480889125E-4</v>
      </c>
      <c r="F343" s="39">
        <f t="shared" si="44"/>
        <v>5.0450450450450447E-3</v>
      </c>
      <c r="G343" s="39">
        <f t="shared" si="46"/>
        <v>6</v>
      </c>
      <c r="H343" s="39">
        <f t="shared" si="45"/>
        <v>3.2529140688533475E-3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13124</v>
      </c>
      <c r="D349" s="17">
        <f>SUM(D350:D576)</f>
        <v>18356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0.39865894544346236</v>
      </c>
      <c r="H349" s="18">
        <f t="shared" ref="H349:H412" si="49">+IF(OR(AND(E349=""),(G349="")),"",E349*G349)</f>
        <v>0.39865894544346236</v>
      </c>
    </row>
    <row r="350" spans="1:8" s="40" customFormat="1" x14ac:dyDescent="0.2">
      <c r="A350" s="36"/>
      <c r="B350" s="37" t="s">
        <v>329</v>
      </c>
      <c r="C350" s="38">
        <v>34</v>
      </c>
      <c r="D350" s="38">
        <v>12</v>
      </c>
      <c r="E350" s="39">
        <f t="shared" si="47"/>
        <v>2.5906735751295338E-3</v>
      </c>
      <c r="F350" s="39">
        <f t="shared" si="48"/>
        <v>6.5373719764654609E-4</v>
      </c>
      <c r="G350" s="39">
        <f t="shared" ref="G350:G413" si="50">+IF(AND(C350=0,D350=0)," ",IF(C350=0,1,IF(D350=0,-1,(D350-C350)/C350)))</f>
        <v>-0.6470588235294118</v>
      </c>
      <c r="H350" s="39">
        <f t="shared" si="49"/>
        <v>-1.6763181956720513E-3</v>
      </c>
    </row>
    <row r="351" spans="1:8" s="40" customFormat="1" x14ac:dyDescent="0.2">
      <c r="A351" s="36"/>
      <c r="B351" s="37" t="s">
        <v>330</v>
      </c>
      <c r="C351" s="38">
        <v>24</v>
      </c>
      <c r="D351" s="38">
        <v>13</v>
      </c>
      <c r="E351" s="39">
        <f t="shared" si="47"/>
        <v>1.828710758914965E-3</v>
      </c>
      <c r="F351" s="39">
        <f t="shared" si="48"/>
        <v>7.0821529745042496E-4</v>
      </c>
      <c r="G351" s="39">
        <f t="shared" si="50"/>
        <v>-0.45833333333333331</v>
      </c>
      <c r="H351" s="39">
        <f t="shared" si="49"/>
        <v>-8.3815909783602563E-4</v>
      </c>
    </row>
    <row r="352" spans="1:8" s="40" customFormat="1" x14ac:dyDescent="0.2">
      <c r="A352" s="36"/>
      <c r="B352" s="37" t="s">
        <v>331</v>
      </c>
      <c r="C352" s="38">
        <v>26</v>
      </c>
      <c r="D352" s="38">
        <v>6</v>
      </c>
      <c r="E352" s="39">
        <f t="shared" si="47"/>
        <v>1.9811033221578786E-3</v>
      </c>
      <c r="F352" s="39">
        <f t="shared" si="48"/>
        <v>3.2686859882327305E-4</v>
      </c>
      <c r="G352" s="39">
        <f t="shared" si="50"/>
        <v>-0.76923076923076927</v>
      </c>
      <c r="H352" s="39">
        <f t="shared" si="49"/>
        <v>-1.5239256324291375E-3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20</v>
      </c>
      <c r="D354" s="38">
        <v>2</v>
      </c>
      <c r="E354" s="39">
        <f t="shared" si="47"/>
        <v>1.5239256324291375E-3</v>
      </c>
      <c r="F354" s="39">
        <f t="shared" si="48"/>
        <v>1.0895619960775768E-4</v>
      </c>
      <c r="G354" s="39">
        <f t="shared" si="50"/>
        <v>-0.9</v>
      </c>
      <c r="H354" s="39">
        <f t="shared" si="49"/>
        <v>-1.3715330691862237E-3</v>
      </c>
    </row>
    <row r="355" spans="1:8" s="40" customFormat="1" x14ac:dyDescent="0.2">
      <c r="A355" s="36"/>
      <c r="B355" s="37" t="s">
        <v>334</v>
      </c>
      <c r="C355" s="38">
        <v>269</v>
      </c>
      <c r="D355" s="38">
        <v>271</v>
      </c>
      <c r="E355" s="39">
        <f t="shared" si="47"/>
        <v>2.0496799756171899E-2</v>
      </c>
      <c r="F355" s="39">
        <f t="shared" si="48"/>
        <v>1.4763565046851166E-2</v>
      </c>
      <c r="G355" s="39">
        <f t="shared" si="50"/>
        <v>7.4349442379182153E-3</v>
      </c>
      <c r="H355" s="39">
        <f t="shared" si="49"/>
        <v>1.5239256324291374E-4</v>
      </c>
    </row>
    <row r="356" spans="1:8" s="40" customFormat="1" x14ac:dyDescent="0.2">
      <c r="A356" s="36"/>
      <c r="B356" s="37" t="s">
        <v>335</v>
      </c>
      <c r="C356" s="38">
        <v>84</v>
      </c>
      <c r="D356" s="38">
        <v>4</v>
      </c>
      <c r="E356" s="39">
        <f t="shared" si="47"/>
        <v>6.400487656202377E-3</v>
      </c>
      <c r="F356" s="39">
        <f t="shared" si="48"/>
        <v>2.1791239921551536E-4</v>
      </c>
      <c r="G356" s="39">
        <f t="shared" si="50"/>
        <v>-0.95238095238095233</v>
      </c>
      <c r="H356" s="39">
        <f t="shared" si="49"/>
        <v>-6.095702529716549E-3</v>
      </c>
    </row>
    <row r="357" spans="1:8" s="40" customFormat="1" x14ac:dyDescent="0.2">
      <c r="A357" s="36"/>
      <c r="B357" s="37" t="s">
        <v>336</v>
      </c>
      <c r="C357" s="38">
        <v>9</v>
      </c>
      <c r="D357" s="38">
        <v>0</v>
      </c>
      <c r="E357" s="39">
        <f t="shared" si="47"/>
        <v>6.8576653459311184E-4</v>
      </c>
      <c r="F357" s="39" t="str">
        <f t="shared" si="48"/>
        <v/>
      </c>
      <c r="G357" s="39">
        <f t="shared" si="50"/>
        <v>-1</v>
      </c>
      <c r="H357" s="39">
        <f t="shared" si="49"/>
        <v>-6.8576653459311184E-4</v>
      </c>
    </row>
    <row r="358" spans="1:8" s="40" customFormat="1" x14ac:dyDescent="0.2">
      <c r="A358" s="36"/>
      <c r="B358" s="37" t="s">
        <v>337</v>
      </c>
      <c r="C358" s="38">
        <v>14</v>
      </c>
      <c r="D358" s="38">
        <v>16</v>
      </c>
      <c r="E358" s="39">
        <f t="shared" si="47"/>
        <v>1.0667479427003963E-3</v>
      </c>
      <c r="F358" s="39">
        <f t="shared" si="48"/>
        <v>8.7164959686206146E-4</v>
      </c>
      <c r="G358" s="39">
        <f t="shared" si="50"/>
        <v>0.14285714285714285</v>
      </c>
      <c r="H358" s="39">
        <f t="shared" si="49"/>
        <v>1.5239256324291376E-4</v>
      </c>
    </row>
    <row r="359" spans="1:8" s="40" customFormat="1" x14ac:dyDescent="0.2">
      <c r="A359" s="36"/>
      <c r="B359" s="37" t="s">
        <v>338</v>
      </c>
      <c r="C359" s="38">
        <v>13</v>
      </c>
      <c r="D359" s="38">
        <v>6</v>
      </c>
      <c r="E359" s="39">
        <f t="shared" si="47"/>
        <v>9.9055166107893931E-4</v>
      </c>
      <c r="F359" s="39">
        <f t="shared" si="48"/>
        <v>3.2686859882327305E-4</v>
      </c>
      <c r="G359" s="39">
        <f t="shared" si="50"/>
        <v>-0.53846153846153844</v>
      </c>
      <c r="H359" s="39">
        <f t="shared" si="49"/>
        <v>-5.3337397135019805E-4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764</v>
      </c>
      <c r="D361" s="38">
        <v>441</v>
      </c>
      <c r="E361" s="39">
        <f t="shared" si="47"/>
        <v>5.8213959158793051E-2</v>
      </c>
      <c r="F361" s="39">
        <f t="shared" si="48"/>
        <v>2.4024842013510569E-2</v>
      </c>
      <c r="G361" s="39">
        <f t="shared" si="50"/>
        <v>-0.42277486910994766</v>
      </c>
      <c r="H361" s="39">
        <f t="shared" si="49"/>
        <v>-2.4611398963730571E-2</v>
      </c>
    </row>
    <row r="362" spans="1:8" s="40" customFormat="1" x14ac:dyDescent="0.2">
      <c r="A362" s="36"/>
      <c r="B362" s="37" t="s">
        <v>341</v>
      </c>
      <c r="C362" s="38">
        <v>59</v>
      </c>
      <c r="D362" s="38">
        <v>110</v>
      </c>
      <c r="E362" s="39">
        <f t="shared" si="47"/>
        <v>4.4955806156659556E-3</v>
      </c>
      <c r="F362" s="39">
        <f t="shared" si="48"/>
        <v>5.9925909784266729E-3</v>
      </c>
      <c r="G362" s="39">
        <f t="shared" si="50"/>
        <v>0.86440677966101698</v>
      </c>
      <c r="H362" s="39">
        <f t="shared" si="49"/>
        <v>3.8860103626943009E-3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102</v>
      </c>
      <c r="D364" s="38">
        <v>148</v>
      </c>
      <c r="E364" s="39">
        <f t="shared" si="47"/>
        <v>7.7720207253886009E-3</v>
      </c>
      <c r="F364" s="39">
        <f t="shared" si="48"/>
        <v>8.062758770974069E-3</v>
      </c>
      <c r="G364" s="39">
        <f t="shared" si="50"/>
        <v>0.45098039215686275</v>
      </c>
      <c r="H364" s="39">
        <f t="shared" si="49"/>
        <v>3.5050289545870161E-3</v>
      </c>
    </row>
    <row r="365" spans="1:8" s="40" customFormat="1" x14ac:dyDescent="0.2">
      <c r="A365" s="36"/>
      <c r="B365" s="37" t="s">
        <v>344</v>
      </c>
      <c r="C365" s="38">
        <v>65</v>
      </c>
      <c r="D365" s="38">
        <v>43</v>
      </c>
      <c r="E365" s="39">
        <f t="shared" si="47"/>
        <v>4.9527583053946963E-3</v>
      </c>
      <c r="F365" s="39">
        <f t="shared" si="48"/>
        <v>2.34255829156679E-3</v>
      </c>
      <c r="G365" s="39">
        <f t="shared" si="50"/>
        <v>-0.33846153846153848</v>
      </c>
      <c r="H365" s="39">
        <f t="shared" si="49"/>
        <v>-1.6763181956720513E-3</v>
      </c>
    </row>
    <row r="366" spans="1:8" s="40" customFormat="1" x14ac:dyDescent="0.2">
      <c r="A366" s="36"/>
      <c r="B366" s="37" t="s">
        <v>345</v>
      </c>
      <c r="C366" s="38">
        <v>13</v>
      </c>
      <c r="D366" s="38">
        <v>8</v>
      </c>
      <c r="E366" s="39">
        <f t="shared" si="47"/>
        <v>9.9055166107893931E-4</v>
      </c>
      <c r="F366" s="39">
        <f t="shared" si="48"/>
        <v>4.3582479843103073E-4</v>
      </c>
      <c r="G366" s="39">
        <f t="shared" si="50"/>
        <v>-0.38461538461538464</v>
      </c>
      <c r="H366" s="39">
        <f t="shared" si="49"/>
        <v>-3.8098140810728437E-4</v>
      </c>
    </row>
    <row r="367" spans="1:8" s="40" customFormat="1" x14ac:dyDescent="0.2">
      <c r="A367" s="36"/>
      <c r="B367" s="37" t="s">
        <v>346</v>
      </c>
      <c r="C367" s="38">
        <v>1</v>
      </c>
      <c r="D367" s="38">
        <v>0</v>
      </c>
      <c r="E367" s="39">
        <f t="shared" si="47"/>
        <v>7.6196281621456868E-5</v>
      </c>
      <c r="F367" s="39" t="str">
        <f t="shared" si="48"/>
        <v/>
      </c>
      <c r="G367" s="39">
        <f t="shared" si="50"/>
        <v>-1</v>
      </c>
      <c r="H367" s="39">
        <f t="shared" si="49"/>
        <v>-7.6196281621456868E-5</v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734</v>
      </c>
      <c r="D369" s="38">
        <v>1042</v>
      </c>
      <c r="E369" s="39">
        <f t="shared" si="47"/>
        <v>5.5928070710149345E-2</v>
      </c>
      <c r="F369" s="39">
        <f t="shared" si="48"/>
        <v>5.676617999564175E-2</v>
      </c>
      <c r="G369" s="39">
        <f t="shared" si="50"/>
        <v>0.4196185286103542</v>
      </c>
      <c r="H369" s="39">
        <f t="shared" si="49"/>
        <v>2.3468454739408715E-2</v>
      </c>
    </row>
    <row r="370" spans="1:8" s="40" customFormat="1" x14ac:dyDescent="0.2">
      <c r="A370" s="36"/>
      <c r="B370" s="37" t="s">
        <v>349</v>
      </c>
      <c r="C370" s="38">
        <v>23</v>
      </c>
      <c r="D370" s="38">
        <v>1</v>
      </c>
      <c r="E370" s="39">
        <f t="shared" si="47"/>
        <v>1.752514477293508E-3</v>
      </c>
      <c r="F370" s="39">
        <f t="shared" si="48"/>
        <v>5.4478099803878841E-5</v>
      </c>
      <c r="G370" s="39">
        <f t="shared" si="50"/>
        <v>-0.95652173913043481</v>
      </c>
      <c r="H370" s="39">
        <f t="shared" si="49"/>
        <v>-1.6763181956720513E-3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8</v>
      </c>
      <c r="D372" s="38">
        <v>50</v>
      </c>
      <c r="E372" s="39">
        <f t="shared" si="47"/>
        <v>6.0957025297165494E-4</v>
      </c>
      <c r="F372" s="39">
        <f t="shared" si="48"/>
        <v>2.7239049901939421E-3</v>
      </c>
      <c r="G372" s="39">
        <f t="shared" si="50"/>
        <v>5.25</v>
      </c>
      <c r="H372" s="39">
        <f t="shared" si="49"/>
        <v>3.2002438281011885E-3</v>
      </c>
    </row>
    <row r="373" spans="1:8" s="40" customFormat="1" x14ac:dyDescent="0.2">
      <c r="A373" s="36"/>
      <c r="B373" s="37" t="s">
        <v>352</v>
      </c>
      <c r="C373" s="38">
        <v>1432</v>
      </c>
      <c r="D373" s="38">
        <v>1661</v>
      </c>
      <c r="E373" s="39">
        <f t="shared" si="47"/>
        <v>0.10911307528192624</v>
      </c>
      <c r="F373" s="39">
        <f t="shared" si="48"/>
        <v>9.0488123774242757E-2</v>
      </c>
      <c r="G373" s="39">
        <f t="shared" si="50"/>
        <v>0.15991620111731844</v>
      </c>
      <c r="H373" s="39">
        <f t="shared" si="49"/>
        <v>1.7448948491313624E-2</v>
      </c>
    </row>
    <row r="374" spans="1:8" s="40" customFormat="1" x14ac:dyDescent="0.2">
      <c r="A374" s="36"/>
      <c r="B374" s="37" t="s">
        <v>353</v>
      </c>
      <c r="C374" s="38">
        <v>147</v>
      </c>
      <c r="D374" s="38">
        <v>26</v>
      </c>
      <c r="E374" s="39">
        <f t="shared" si="47"/>
        <v>1.1200853398354161E-2</v>
      </c>
      <c r="F374" s="39">
        <f t="shared" si="48"/>
        <v>1.4164305949008499E-3</v>
      </c>
      <c r="G374" s="39">
        <f t="shared" si="50"/>
        <v>-0.8231292517006803</v>
      </c>
      <c r="H374" s="39">
        <f t="shared" si="49"/>
        <v>-9.2197500761962824E-3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1</v>
      </c>
      <c r="E375" s="39" t="str">
        <f t="shared" si="47"/>
        <v/>
      </c>
      <c r="F375" s="39">
        <f t="shared" si="48"/>
        <v>5.4478099803878841E-5</v>
      </c>
      <c r="G375" s="39">
        <f t="shared" si="50"/>
        <v>1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1</v>
      </c>
      <c r="D376" s="38">
        <v>1</v>
      </c>
      <c r="E376" s="39">
        <f t="shared" si="47"/>
        <v>7.6196281621456868E-5</v>
      </c>
      <c r="F376" s="39">
        <f t="shared" si="48"/>
        <v>5.4478099803878841E-5</v>
      </c>
      <c r="G376" s="39">
        <f t="shared" si="50"/>
        <v>0</v>
      </c>
      <c r="H376" s="39">
        <f t="shared" si="49"/>
        <v>0</v>
      </c>
    </row>
    <row r="377" spans="1:8" s="40" customFormat="1" x14ac:dyDescent="0.2">
      <c r="A377" s="36"/>
      <c r="B377" s="37" t="s">
        <v>356</v>
      </c>
      <c r="C377" s="38">
        <v>1</v>
      </c>
      <c r="D377" s="38">
        <v>0</v>
      </c>
      <c r="E377" s="39">
        <f t="shared" si="47"/>
        <v>7.6196281621456868E-5</v>
      </c>
      <c r="F377" s="39" t="str">
        <f t="shared" si="48"/>
        <v/>
      </c>
      <c r="G377" s="39">
        <f t="shared" si="50"/>
        <v>-1</v>
      </c>
      <c r="H377" s="39">
        <f t="shared" si="49"/>
        <v>-7.6196281621456868E-5</v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30</v>
      </c>
      <c r="D379" s="38">
        <v>7</v>
      </c>
      <c r="E379" s="39">
        <f t="shared" si="47"/>
        <v>2.2858884486437062E-3</v>
      </c>
      <c r="F379" s="39">
        <f t="shared" si="48"/>
        <v>3.8134669862715186E-4</v>
      </c>
      <c r="G379" s="39">
        <f t="shared" si="50"/>
        <v>-0.76666666666666672</v>
      </c>
      <c r="H379" s="39">
        <f t="shared" si="49"/>
        <v>-1.7525144772935083E-3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13</v>
      </c>
      <c r="E380" s="39" t="str">
        <f t="shared" si="47"/>
        <v/>
      </c>
      <c r="F380" s="39">
        <f t="shared" si="48"/>
        <v>7.0821529745042496E-4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9</v>
      </c>
      <c r="E382" s="39" t="str">
        <f t="shared" si="47"/>
        <v/>
      </c>
      <c r="F382" s="39">
        <f t="shared" si="48"/>
        <v>4.903028982349096E-4</v>
      </c>
      <c r="G382" s="39">
        <f t="shared" si="50"/>
        <v>1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35</v>
      </c>
      <c r="D383" s="38">
        <v>24</v>
      </c>
      <c r="E383" s="39">
        <f t="shared" si="47"/>
        <v>2.6668698567509906E-3</v>
      </c>
      <c r="F383" s="39">
        <f t="shared" si="48"/>
        <v>1.3074743952930922E-3</v>
      </c>
      <c r="G383" s="39">
        <f t="shared" si="50"/>
        <v>-0.31428571428571428</v>
      </c>
      <c r="H383" s="39">
        <f t="shared" si="49"/>
        <v>-8.3815909783602563E-4</v>
      </c>
    </row>
    <row r="384" spans="1:8" s="40" customFormat="1" x14ac:dyDescent="0.2">
      <c r="A384" s="36"/>
      <c r="B384" s="37" t="s">
        <v>363</v>
      </c>
      <c r="C384" s="38">
        <v>138</v>
      </c>
      <c r="D384" s="38">
        <v>232</v>
      </c>
      <c r="E384" s="39">
        <f t="shared" si="47"/>
        <v>1.0515086863761049E-2</v>
      </c>
      <c r="F384" s="39">
        <f t="shared" si="48"/>
        <v>1.2638919154499891E-2</v>
      </c>
      <c r="G384" s="39">
        <f t="shared" si="50"/>
        <v>0.6811594202898551</v>
      </c>
      <c r="H384" s="39">
        <f t="shared" si="49"/>
        <v>7.1624504724169466E-3</v>
      </c>
    </row>
    <row r="385" spans="1:8" s="40" customFormat="1" x14ac:dyDescent="0.2">
      <c r="A385" s="36"/>
      <c r="B385" s="37" t="s">
        <v>364</v>
      </c>
      <c r="C385" s="38">
        <v>2</v>
      </c>
      <c r="D385" s="38">
        <v>0</v>
      </c>
      <c r="E385" s="39">
        <f t="shared" si="47"/>
        <v>1.5239256324291374E-4</v>
      </c>
      <c r="F385" s="39" t="str">
        <f t="shared" si="48"/>
        <v/>
      </c>
      <c r="G385" s="39">
        <f t="shared" si="50"/>
        <v>-1</v>
      </c>
      <c r="H385" s="39">
        <f t="shared" si="49"/>
        <v>-1.5239256324291374E-4</v>
      </c>
    </row>
    <row r="386" spans="1:8" s="40" customFormat="1" x14ac:dyDescent="0.2">
      <c r="A386" s="36"/>
      <c r="B386" s="37" t="s">
        <v>365</v>
      </c>
      <c r="C386" s="38">
        <v>48</v>
      </c>
      <c r="D386" s="38">
        <v>2</v>
      </c>
      <c r="E386" s="39">
        <f t="shared" si="47"/>
        <v>3.6574215178299301E-3</v>
      </c>
      <c r="F386" s="39">
        <f t="shared" si="48"/>
        <v>1.0895619960775768E-4</v>
      </c>
      <c r="G386" s="39">
        <f t="shared" si="50"/>
        <v>-0.95833333333333337</v>
      </c>
      <c r="H386" s="39">
        <f t="shared" si="49"/>
        <v>-3.5050289545870165E-3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20</v>
      </c>
      <c r="D388" s="38">
        <v>50</v>
      </c>
      <c r="E388" s="39">
        <f t="shared" si="47"/>
        <v>1.5239256324291375E-3</v>
      </c>
      <c r="F388" s="39">
        <f t="shared" si="48"/>
        <v>2.7239049901939421E-3</v>
      </c>
      <c r="G388" s="39">
        <f t="shared" si="50"/>
        <v>1.5</v>
      </c>
      <c r="H388" s="39">
        <f t="shared" si="49"/>
        <v>2.2858884486437062E-3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84</v>
      </c>
      <c r="E391" s="39">
        <f t="shared" si="47"/>
        <v>7.6196281621456868E-5</v>
      </c>
      <c r="F391" s="39">
        <f t="shared" si="48"/>
        <v>4.5761603835258223E-3</v>
      </c>
      <c r="G391" s="39">
        <f t="shared" si="50"/>
        <v>83</v>
      </c>
      <c r="H391" s="39">
        <f t="shared" si="49"/>
        <v>6.3242913745809202E-3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1220</v>
      </c>
      <c r="D395" s="38">
        <v>2761</v>
      </c>
      <c r="E395" s="39">
        <f t="shared" si="47"/>
        <v>9.2959463578177387E-2</v>
      </c>
      <c r="F395" s="39">
        <f t="shared" si="48"/>
        <v>0.15041403355850949</v>
      </c>
      <c r="G395" s="39">
        <f t="shared" si="50"/>
        <v>1.2631147540983607</v>
      </c>
      <c r="H395" s="39">
        <f t="shared" si="49"/>
        <v>0.11741846997866505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1357</v>
      </c>
      <c r="D397" s="38">
        <v>1345</v>
      </c>
      <c r="E397" s="39">
        <f t="shared" si="47"/>
        <v>0.10339835416031698</v>
      </c>
      <c r="F397" s="39">
        <f t="shared" si="48"/>
        <v>7.3273044236217041E-2</v>
      </c>
      <c r="G397" s="39">
        <f t="shared" si="50"/>
        <v>-8.8430361090641122E-3</v>
      </c>
      <c r="H397" s="39">
        <f t="shared" si="49"/>
        <v>-9.1435537945748252E-4</v>
      </c>
    </row>
    <row r="398" spans="1:8" s="40" customFormat="1" x14ac:dyDescent="0.2">
      <c r="A398" s="36"/>
      <c r="B398" s="37" t="s">
        <v>377</v>
      </c>
      <c r="C398" s="38">
        <v>1916</v>
      </c>
      <c r="D398" s="38">
        <v>5925</v>
      </c>
      <c r="E398" s="39">
        <f t="shared" si="47"/>
        <v>0.14599207558671137</v>
      </c>
      <c r="F398" s="39">
        <f t="shared" si="48"/>
        <v>0.32278274133798213</v>
      </c>
      <c r="G398" s="39">
        <f t="shared" si="50"/>
        <v>2.0923799582463465</v>
      </c>
      <c r="H398" s="39">
        <f t="shared" si="49"/>
        <v>0.30547089302042058</v>
      </c>
    </row>
    <row r="399" spans="1:8" s="40" customFormat="1" x14ac:dyDescent="0.2">
      <c r="A399" s="36"/>
      <c r="B399" s="37" t="s">
        <v>378</v>
      </c>
      <c r="C399" s="38">
        <v>115</v>
      </c>
      <c r="D399" s="38">
        <v>748</v>
      </c>
      <c r="E399" s="39">
        <f t="shared" si="47"/>
        <v>8.76257238646754E-3</v>
      </c>
      <c r="F399" s="39">
        <f t="shared" si="48"/>
        <v>4.0749618653301373E-2</v>
      </c>
      <c r="G399" s="39">
        <f t="shared" si="50"/>
        <v>5.5043478260869563</v>
      </c>
      <c r="H399" s="39">
        <f t="shared" si="49"/>
        <v>4.8232246266382194E-2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6</v>
      </c>
      <c r="D401" s="38">
        <v>80</v>
      </c>
      <c r="E401" s="39">
        <f t="shared" si="47"/>
        <v>4.5717768972874126E-4</v>
      </c>
      <c r="F401" s="39">
        <f t="shared" si="48"/>
        <v>4.3582479843103069E-3</v>
      </c>
      <c r="G401" s="39">
        <f t="shared" si="50"/>
        <v>12.333333333333334</v>
      </c>
      <c r="H401" s="39">
        <f t="shared" si="49"/>
        <v>5.6385248399878091E-3</v>
      </c>
    </row>
    <row r="402" spans="1:8" s="40" customFormat="1" ht="25.5" x14ac:dyDescent="0.2">
      <c r="A402" s="36"/>
      <c r="B402" s="37" t="s">
        <v>381</v>
      </c>
      <c r="C402" s="38">
        <v>1</v>
      </c>
      <c r="D402" s="38">
        <v>2</v>
      </c>
      <c r="E402" s="39">
        <f t="shared" si="47"/>
        <v>7.6196281621456868E-5</v>
      </c>
      <c r="F402" s="39">
        <f t="shared" si="48"/>
        <v>1.0895619960775768E-4</v>
      </c>
      <c r="G402" s="39">
        <f t="shared" si="50"/>
        <v>1</v>
      </c>
      <c r="H402" s="39">
        <f t="shared" si="49"/>
        <v>7.6196281621456868E-5</v>
      </c>
    </row>
    <row r="403" spans="1:8" s="40" customFormat="1" x14ac:dyDescent="0.2">
      <c r="A403" s="36"/>
      <c r="B403" s="37" t="s">
        <v>382</v>
      </c>
      <c r="C403" s="38">
        <v>1</v>
      </c>
      <c r="D403" s="38">
        <v>1</v>
      </c>
      <c r="E403" s="39">
        <f t="shared" si="47"/>
        <v>7.6196281621456868E-5</v>
      </c>
      <c r="F403" s="39">
        <f t="shared" si="48"/>
        <v>5.4478099803878841E-5</v>
      </c>
      <c r="G403" s="39">
        <f t="shared" si="50"/>
        <v>0</v>
      </c>
      <c r="H403" s="39">
        <f t="shared" si="49"/>
        <v>0</v>
      </c>
    </row>
    <row r="404" spans="1:8" s="40" customFormat="1" x14ac:dyDescent="0.2">
      <c r="A404" s="36"/>
      <c r="B404" s="37" t="s">
        <v>383</v>
      </c>
      <c r="C404" s="38">
        <v>1</v>
      </c>
      <c r="D404" s="38">
        <v>0</v>
      </c>
      <c r="E404" s="39">
        <f t="shared" si="47"/>
        <v>7.6196281621456868E-5</v>
      </c>
      <c r="F404" s="39" t="str">
        <f t="shared" si="48"/>
        <v/>
      </c>
      <c r="G404" s="39">
        <f t="shared" si="50"/>
        <v>-1</v>
      </c>
      <c r="H404" s="39">
        <f t="shared" si="49"/>
        <v>-7.6196281621456868E-5</v>
      </c>
    </row>
    <row r="405" spans="1:8" s="40" customFormat="1" x14ac:dyDescent="0.2">
      <c r="A405" s="36"/>
      <c r="B405" s="37" t="s">
        <v>384</v>
      </c>
      <c r="C405" s="38">
        <v>1</v>
      </c>
      <c r="D405" s="38">
        <v>1</v>
      </c>
      <c r="E405" s="39">
        <f t="shared" si="47"/>
        <v>7.6196281621456868E-5</v>
      </c>
      <c r="F405" s="39">
        <f t="shared" si="48"/>
        <v>5.4478099803878841E-5</v>
      </c>
      <c r="G405" s="39">
        <f t="shared" si="50"/>
        <v>0</v>
      </c>
      <c r="H405" s="39">
        <f t="shared" si="49"/>
        <v>0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2</v>
      </c>
      <c r="D408" s="38">
        <v>2</v>
      </c>
      <c r="E408" s="39">
        <f t="shared" si="47"/>
        <v>1.5239256324291374E-4</v>
      </c>
      <c r="F408" s="39">
        <f t="shared" si="48"/>
        <v>1.0895619960775768E-4</v>
      </c>
      <c r="G408" s="39">
        <f t="shared" si="50"/>
        <v>0</v>
      </c>
      <c r="H408" s="39">
        <f t="shared" si="49"/>
        <v>0</v>
      </c>
    </row>
    <row r="409" spans="1:8" s="40" customFormat="1" x14ac:dyDescent="0.2">
      <c r="A409" s="36"/>
      <c r="B409" s="37" t="s">
        <v>388</v>
      </c>
      <c r="C409" s="38">
        <v>10</v>
      </c>
      <c r="D409" s="38">
        <v>6</v>
      </c>
      <c r="E409" s="39">
        <f t="shared" si="47"/>
        <v>7.6196281621456873E-4</v>
      </c>
      <c r="F409" s="39">
        <f t="shared" si="48"/>
        <v>3.2686859882327305E-4</v>
      </c>
      <c r="G409" s="39">
        <f t="shared" si="50"/>
        <v>-0.4</v>
      </c>
      <c r="H409" s="39">
        <f t="shared" si="49"/>
        <v>-3.0478512648582753E-4</v>
      </c>
    </row>
    <row r="410" spans="1:8" s="40" customFormat="1" x14ac:dyDescent="0.2">
      <c r="A410" s="36"/>
      <c r="B410" s="37" t="s">
        <v>389</v>
      </c>
      <c r="C410" s="38">
        <v>76</v>
      </c>
      <c r="D410" s="38">
        <v>42</v>
      </c>
      <c r="E410" s="39">
        <f t="shared" si="47"/>
        <v>5.7909174032307227E-3</v>
      </c>
      <c r="F410" s="39">
        <f t="shared" si="48"/>
        <v>2.2880801917629112E-3</v>
      </c>
      <c r="G410" s="39">
        <f t="shared" si="50"/>
        <v>-0.44736842105263158</v>
      </c>
      <c r="H410" s="39">
        <f t="shared" si="49"/>
        <v>-2.5906735751295338E-3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2.2858884486437063E-4</v>
      </c>
      <c r="F411" s="39" t="str">
        <f t="shared" si="48"/>
        <v/>
      </c>
      <c r="G411" s="39">
        <f t="shared" si="50"/>
        <v>-1</v>
      </c>
      <c r="H411" s="39">
        <f t="shared" si="49"/>
        <v>-2.2858884486437063E-4</v>
      </c>
    </row>
    <row r="412" spans="1:8" s="40" customFormat="1" x14ac:dyDescent="0.2">
      <c r="A412" s="36"/>
      <c r="B412" s="37" t="s">
        <v>391</v>
      </c>
      <c r="C412" s="38">
        <v>30</v>
      </c>
      <c r="D412" s="38">
        <v>30</v>
      </c>
      <c r="E412" s="39">
        <f t="shared" si="47"/>
        <v>2.2858884486437062E-3</v>
      </c>
      <c r="F412" s="39">
        <f t="shared" si="48"/>
        <v>1.6343429941163652E-3</v>
      </c>
      <c r="G412" s="39">
        <f t="shared" si="50"/>
        <v>0</v>
      </c>
      <c r="H412" s="39">
        <f t="shared" si="49"/>
        <v>0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5</v>
      </c>
      <c r="E413" s="39">
        <f t="shared" ref="E413:E476" si="51">+IF(C413=0,"",C413/C$349)</f>
        <v>7.6196281621456868E-5</v>
      </c>
      <c r="F413" s="39">
        <f t="shared" ref="F413:F476" si="52">+IF(D413=0,"",D413/D$349)</f>
        <v>2.7239049901939418E-4</v>
      </c>
      <c r="G413" s="39">
        <f t="shared" si="50"/>
        <v>4</v>
      </c>
      <c r="H413" s="39">
        <f t="shared" ref="H413:H476" si="53">+IF(OR(AND(E413=""),(G413="")),"",E413*G413)</f>
        <v>3.0478512648582747E-4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2</v>
      </c>
      <c r="D415" s="38">
        <v>0</v>
      </c>
      <c r="E415" s="39">
        <f t="shared" si="51"/>
        <v>1.5239256324291374E-4</v>
      </c>
      <c r="F415" s="39" t="str">
        <f t="shared" si="52"/>
        <v/>
      </c>
      <c r="G415" s="39">
        <f t="shared" si="54"/>
        <v>-1</v>
      </c>
      <c r="H415" s="39">
        <f t="shared" si="53"/>
        <v>-1.5239256324291374E-4</v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1</v>
      </c>
      <c r="E416" s="39" t="str">
        <f t="shared" si="51"/>
        <v/>
      </c>
      <c r="F416" s="39">
        <f t="shared" si="52"/>
        <v>5.4478099803878841E-5</v>
      </c>
      <c r="G416" s="39">
        <f t="shared" si="54"/>
        <v>1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4</v>
      </c>
      <c r="D419" s="38">
        <v>0</v>
      </c>
      <c r="E419" s="39">
        <f t="shared" si="51"/>
        <v>3.0478512648582747E-4</v>
      </c>
      <c r="F419" s="39" t="str">
        <f t="shared" si="52"/>
        <v/>
      </c>
      <c r="G419" s="39">
        <f t="shared" si="54"/>
        <v>-1</v>
      </c>
      <c r="H419" s="39">
        <f t="shared" si="53"/>
        <v>-3.0478512648582747E-4</v>
      </c>
    </row>
    <row r="420" spans="1:8" s="40" customFormat="1" x14ac:dyDescent="0.2">
      <c r="A420" s="36"/>
      <c r="B420" s="37" t="s">
        <v>399</v>
      </c>
      <c r="C420" s="38">
        <v>214</v>
      </c>
      <c r="D420" s="38">
        <v>160</v>
      </c>
      <c r="E420" s="39">
        <f t="shared" si="51"/>
        <v>1.6306004266991771E-2</v>
      </c>
      <c r="F420" s="39">
        <f t="shared" si="52"/>
        <v>8.7164959686206137E-3</v>
      </c>
      <c r="G420" s="39">
        <f t="shared" si="54"/>
        <v>-0.25233644859813081</v>
      </c>
      <c r="H420" s="39">
        <f t="shared" si="53"/>
        <v>-4.1145992075586708E-3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2</v>
      </c>
      <c r="D422" s="38">
        <v>0</v>
      </c>
      <c r="E422" s="39">
        <f t="shared" si="51"/>
        <v>1.5239256324291374E-4</v>
      </c>
      <c r="F422" s="39" t="str">
        <f t="shared" si="52"/>
        <v/>
      </c>
      <c r="G422" s="39">
        <f t="shared" si="54"/>
        <v>-1</v>
      </c>
      <c r="H422" s="39">
        <f t="shared" si="53"/>
        <v>-1.5239256324291374E-4</v>
      </c>
    </row>
    <row r="423" spans="1:8" s="40" customFormat="1" x14ac:dyDescent="0.2">
      <c r="A423" s="36"/>
      <c r="B423" s="37" t="s">
        <v>402</v>
      </c>
      <c r="C423" s="38">
        <v>294</v>
      </c>
      <c r="D423" s="38">
        <v>140</v>
      </c>
      <c r="E423" s="39">
        <f t="shared" si="51"/>
        <v>2.2401706796708321E-2</v>
      </c>
      <c r="F423" s="39">
        <f t="shared" si="52"/>
        <v>7.6269339725430381E-3</v>
      </c>
      <c r="G423" s="39">
        <f t="shared" si="54"/>
        <v>-0.52380952380952384</v>
      </c>
      <c r="H423" s="39">
        <f t="shared" si="53"/>
        <v>-1.1734227369704359E-2</v>
      </c>
    </row>
    <row r="424" spans="1:8" s="40" customFormat="1" x14ac:dyDescent="0.2">
      <c r="A424" s="36"/>
      <c r="B424" s="37" t="s">
        <v>403</v>
      </c>
      <c r="C424" s="38">
        <v>15</v>
      </c>
      <c r="D424" s="38">
        <v>3</v>
      </c>
      <c r="E424" s="39">
        <f t="shared" si="51"/>
        <v>1.1429442243218531E-3</v>
      </c>
      <c r="F424" s="39">
        <f t="shared" si="52"/>
        <v>1.6343429941163652E-4</v>
      </c>
      <c r="G424" s="39">
        <f t="shared" si="54"/>
        <v>-0.8</v>
      </c>
      <c r="H424" s="39">
        <f t="shared" si="53"/>
        <v>-9.1435537945748252E-4</v>
      </c>
    </row>
    <row r="425" spans="1:8" s="40" customFormat="1" x14ac:dyDescent="0.2">
      <c r="A425" s="36"/>
      <c r="B425" s="37" t="s">
        <v>404</v>
      </c>
      <c r="C425" s="38">
        <v>56</v>
      </c>
      <c r="D425" s="38">
        <v>1</v>
      </c>
      <c r="E425" s="39">
        <f t="shared" si="51"/>
        <v>4.2669917708015852E-3</v>
      </c>
      <c r="F425" s="39">
        <f t="shared" si="52"/>
        <v>5.4478099803878841E-5</v>
      </c>
      <c r="G425" s="39">
        <f t="shared" si="54"/>
        <v>-0.9821428571428571</v>
      </c>
      <c r="H425" s="39">
        <f t="shared" si="53"/>
        <v>-4.1907954891801285E-3</v>
      </c>
    </row>
    <row r="426" spans="1:8" s="40" customFormat="1" x14ac:dyDescent="0.2">
      <c r="A426" s="36"/>
      <c r="B426" s="37" t="s">
        <v>405</v>
      </c>
      <c r="C426" s="38">
        <v>4</v>
      </c>
      <c r="D426" s="38">
        <v>0</v>
      </c>
      <c r="E426" s="39">
        <f t="shared" si="51"/>
        <v>3.0478512648582747E-4</v>
      </c>
      <c r="F426" s="39" t="str">
        <f t="shared" si="52"/>
        <v/>
      </c>
      <c r="G426" s="39">
        <f t="shared" si="54"/>
        <v>-1</v>
      </c>
      <c r="H426" s="39">
        <f t="shared" si="53"/>
        <v>-3.0478512648582747E-4</v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2</v>
      </c>
      <c r="D428" s="38">
        <v>19</v>
      </c>
      <c r="E428" s="39">
        <f t="shared" si="51"/>
        <v>1.5239256324291374E-4</v>
      </c>
      <c r="F428" s="39">
        <f t="shared" si="52"/>
        <v>1.0350838962736981E-3</v>
      </c>
      <c r="G428" s="39">
        <f t="shared" si="54"/>
        <v>8.5</v>
      </c>
      <c r="H428" s="39">
        <f t="shared" si="53"/>
        <v>1.2953367875647667E-3</v>
      </c>
    </row>
    <row r="429" spans="1:8" s="40" customFormat="1" x14ac:dyDescent="0.2">
      <c r="A429" s="36"/>
      <c r="B429" s="37" t="s">
        <v>408</v>
      </c>
      <c r="C429" s="38">
        <v>34</v>
      </c>
      <c r="D429" s="38">
        <v>2</v>
      </c>
      <c r="E429" s="39">
        <f t="shared" si="51"/>
        <v>2.5906735751295338E-3</v>
      </c>
      <c r="F429" s="39">
        <f t="shared" si="52"/>
        <v>1.0895619960775768E-4</v>
      </c>
      <c r="G429" s="39">
        <f t="shared" si="54"/>
        <v>-0.94117647058823528</v>
      </c>
      <c r="H429" s="39">
        <f t="shared" si="53"/>
        <v>-2.4382810118866202E-3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6</v>
      </c>
      <c r="D431" s="38">
        <v>1</v>
      </c>
      <c r="E431" s="39">
        <f t="shared" si="51"/>
        <v>4.5717768972874126E-4</v>
      </c>
      <c r="F431" s="39">
        <f t="shared" si="52"/>
        <v>5.4478099803878841E-5</v>
      </c>
      <c r="G431" s="39">
        <f t="shared" si="54"/>
        <v>-0.83333333333333337</v>
      </c>
      <c r="H431" s="39">
        <f t="shared" si="53"/>
        <v>-3.8098140810728442E-4</v>
      </c>
    </row>
    <row r="432" spans="1:8" s="40" customFormat="1" ht="25.5" x14ac:dyDescent="0.2">
      <c r="A432" s="36"/>
      <c r="B432" s="37" t="s">
        <v>411</v>
      </c>
      <c r="C432" s="38">
        <v>38</v>
      </c>
      <c r="D432" s="38">
        <v>9</v>
      </c>
      <c r="E432" s="39">
        <f t="shared" si="51"/>
        <v>2.8954587016153614E-3</v>
      </c>
      <c r="F432" s="39">
        <f t="shared" si="52"/>
        <v>4.903028982349096E-4</v>
      </c>
      <c r="G432" s="39">
        <f t="shared" si="54"/>
        <v>-0.76315789473684215</v>
      </c>
      <c r="H432" s="39">
        <f t="shared" si="53"/>
        <v>-2.2096921670222494E-3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1</v>
      </c>
      <c r="E433" s="39" t="str">
        <f t="shared" si="51"/>
        <v/>
      </c>
      <c r="F433" s="39">
        <f t="shared" si="52"/>
        <v>5.4478099803878841E-5</v>
      </c>
      <c r="G433" s="39">
        <f t="shared" si="54"/>
        <v>1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5</v>
      </c>
      <c r="D434" s="38">
        <v>2</v>
      </c>
      <c r="E434" s="39">
        <f t="shared" si="51"/>
        <v>3.8098140810728437E-4</v>
      </c>
      <c r="F434" s="39">
        <f t="shared" si="52"/>
        <v>1.0895619960775768E-4</v>
      </c>
      <c r="G434" s="39">
        <f t="shared" si="54"/>
        <v>-0.6</v>
      </c>
      <c r="H434" s="39">
        <f t="shared" si="53"/>
        <v>-2.285888448643706E-4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2</v>
      </c>
      <c r="D436" s="38">
        <v>0</v>
      </c>
      <c r="E436" s="39">
        <f t="shared" si="51"/>
        <v>1.5239256324291374E-4</v>
      </c>
      <c r="F436" s="39" t="str">
        <f t="shared" si="52"/>
        <v/>
      </c>
      <c r="G436" s="39">
        <f t="shared" si="54"/>
        <v>-1</v>
      </c>
      <c r="H436" s="39">
        <f t="shared" si="53"/>
        <v>-1.5239256324291374E-4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2</v>
      </c>
      <c r="E438" s="39" t="str">
        <f t="shared" si="51"/>
        <v/>
      </c>
      <c r="F438" s="39">
        <f t="shared" si="52"/>
        <v>1.0895619960775768E-4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4</v>
      </c>
      <c r="D441" s="38">
        <v>18</v>
      </c>
      <c r="E441" s="39">
        <f t="shared" si="51"/>
        <v>3.0478512648582747E-4</v>
      </c>
      <c r="F441" s="39">
        <f t="shared" si="52"/>
        <v>9.806057964698192E-4</v>
      </c>
      <c r="G441" s="39">
        <f t="shared" si="54"/>
        <v>3.5</v>
      </c>
      <c r="H441" s="39">
        <f t="shared" si="53"/>
        <v>1.0667479427003961E-3</v>
      </c>
    </row>
    <row r="442" spans="1:8" s="40" customFormat="1" x14ac:dyDescent="0.2">
      <c r="A442" s="36"/>
      <c r="B442" s="37" t="s">
        <v>421</v>
      </c>
      <c r="C442" s="38">
        <v>446</v>
      </c>
      <c r="D442" s="38">
        <v>48</v>
      </c>
      <c r="E442" s="39">
        <f t="shared" si="51"/>
        <v>3.3983541603169763E-2</v>
      </c>
      <c r="F442" s="39">
        <f t="shared" si="52"/>
        <v>2.6149487905861844E-3</v>
      </c>
      <c r="G442" s="39">
        <f t="shared" si="54"/>
        <v>-0.8923766816143498</v>
      </c>
      <c r="H442" s="39">
        <f t="shared" si="53"/>
        <v>-3.0326120085339834E-2</v>
      </c>
    </row>
    <row r="443" spans="1:8" s="40" customFormat="1" x14ac:dyDescent="0.2">
      <c r="A443" s="36"/>
      <c r="B443" s="37" t="s">
        <v>422</v>
      </c>
      <c r="C443" s="38">
        <v>3</v>
      </c>
      <c r="D443" s="38">
        <v>26</v>
      </c>
      <c r="E443" s="39">
        <f t="shared" si="51"/>
        <v>2.2858884486437063E-4</v>
      </c>
      <c r="F443" s="39">
        <f t="shared" si="52"/>
        <v>1.4164305949008499E-3</v>
      </c>
      <c r="G443" s="39">
        <f t="shared" si="54"/>
        <v>7.666666666666667</v>
      </c>
      <c r="H443" s="39">
        <f t="shared" si="53"/>
        <v>1.7525144772935083E-3</v>
      </c>
    </row>
    <row r="444" spans="1:8" s="40" customFormat="1" x14ac:dyDescent="0.2">
      <c r="A444" s="36"/>
      <c r="B444" s="37" t="s">
        <v>423</v>
      </c>
      <c r="C444" s="38">
        <v>126</v>
      </c>
      <c r="D444" s="38">
        <v>10</v>
      </c>
      <c r="E444" s="39">
        <f t="shared" si="51"/>
        <v>9.6007314843035655E-3</v>
      </c>
      <c r="F444" s="39">
        <f t="shared" si="52"/>
        <v>5.4478099803878836E-4</v>
      </c>
      <c r="G444" s="39">
        <f t="shared" si="54"/>
        <v>-0.92063492063492058</v>
      </c>
      <c r="H444" s="39">
        <f t="shared" si="53"/>
        <v>-8.8387686680889959E-3</v>
      </c>
    </row>
    <row r="445" spans="1:8" s="40" customFormat="1" x14ac:dyDescent="0.2">
      <c r="A445" s="36"/>
      <c r="B445" s="37" t="s">
        <v>424</v>
      </c>
      <c r="C445" s="38">
        <v>50</v>
      </c>
      <c r="D445" s="38">
        <v>36</v>
      </c>
      <c r="E445" s="39">
        <f t="shared" si="51"/>
        <v>3.8098140810728437E-3</v>
      </c>
      <c r="F445" s="39">
        <f t="shared" si="52"/>
        <v>1.9612115929396384E-3</v>
      </c>
      <c r="G445" s="39">
        <f t="shared" si="54"/>
        <v>-0.28000000000000003</v>
      </c>
      <c r="H445" s="39">
        <f t="shared" si="53"/>
        <v>-1.0667479427003963E-3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1</v>
      </c>
      <c r="D450" s="38">
        <v>0</v>
      </c>
      <c r="E450" s="39">
        <f t="shared" si="51"/>
        <v>7.6196281621456868E-5</v>
      </c>
      <c r="F450" s="39" t="str">
        <f t="shared" si="52"/>
        <v/>
      </c>
      <c r="G450" s="39">
        <f t="shared" si="54"/>
        <v>-1</v>
      </c>
      <c r="H450" s="39">
        <f t="shared" si="53"/>
        <v>-7.6196281621456868E-5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4</v>
      </c>
      <c r="E453" s="39" t="str">
        <f t="shared" si="51"/>
        <v/>
      </c>
      <c r="F453" s="39">
        <f t="shared" si="52"/>
        <v>2.1791239921551536E-4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2</v>
      </c>
      <c r="E454" s="39" t="str">
        <f t="shared" si="51"/>
        <v/>
      </c>
      <c r="F454" s="39">
        <f t="shared" si="52"/>
        <v>1.0895619960775768E-4</v>
      </c>
      <c r="G454" s="39">
        <f t="shared" si="54"/>
        <v>1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22</v>
      </c>
      <c r="D455" s="38">
        <v>1</v>
      </c>
      <c r="E455" s="39">
        <f t="shared" si="51"/>
        <v>1.6763181956720513E-3</v>
      </c>
      <c r="F455" s="39">
        <f t="shared" si="52"/>
        <v>5.4478099803878841E-5</v>
      </c>
      <c r="G455" s="39">
        <f t="shared" si="54"/>
        <v>-0.95454545454545459</v>
      </c>
      <c r="H455" s="39">
        <f t="shared" si="53"/>
        <v>-1.6001219140505945E-3</v>
      </c>
    </row>
    <row r="456" spans="1:8" s="40" customFormat="1" x14ac:dyDescent="0.2">
      <c r="A456" s="36"/>
      <c r="B456" s="37" t="s">
        <v>435</v>
      </c>
      <c r="C456" s="38">
        <v>54</v>
      </c>
      <c r="D456" s="38">
        <v>59</v>
      </c>
      <c r="E456" s="39">
        <f t="shared" si="51"/>
        <v>4.1145992075586708E-3</v>
      </c>
      <c r="F456" s="39">
        <f t="shared" si="52"/>
        <v>3.2142078884288515E-3</v>
      </c>
      <c r="G456" s="39">
        <f t="shared" si="54"/>
        <v>9.2592592592592587E-2</v>
      </c>
      <c r="H456" s="39">
        <f t="shared" si="53"/>
        <v>3.8098140810728431E-4</v>
      </c>
    </row>
    <row r="457" spans="1:8" s="40" customFormat="1" x14ac:dyDescent="0.2">
      <c r="A457" s="36"/>
      <c r="B457" s="37" t="s">
        <v>436</v>
      </c>
      <c r="C457" s="38">
        <v>10</v>
      </c>
      <c r="D457" s="38">
        <v>201</v>
      </c>
      <c r="E457" s="39">
        <f t="shared" si="51"/>
        <v>7.6196281621456873E-4</v>
      </c>
      <c r="F457" s="39">
        <f t="shared" si="52"/>
        <v>1.0950098060579647E-2</v>
      </c>
      <c r="G457" s="39">
        <f t="shared" si="54"/>
        <v>19.100000000000001</v>
      </c>
      <c r="H457" s="39">
        <f t="shared" si="53"/>
        <v>1.4553489789698264E-2</v>
      </c>
    </row>
    <row r="458" spans="1:8" s="40" customFormat="1" ht="25.5" x14ac:dyDescent="0.2">
      <c r="A458" s="36"/>
      <c r="B458" s="37" t="s">
        <v>437</v>
      </c>
      <c r="C458" s="38">
        <v>75</v>
      </c>
      <c r="D458" s="38">
        <v>7</v>
      </c>
      <c r="E458" s="39">
        <f t="shared" si="51"/>
        <v>5.7147211216092651E-3</v>
      </c>
      <c r="F458" s="39">
        <f t="shared" si="52"/>
        <v>3.8134669862715186E-4</v>
      </c>
      <c r="G458" s="39">
        <f t="shared" si="54"/>
        <v>-0.90666666666666662</v>
      </c>
      <c r="H458" s="39">
        <f t="shared" si="53"/>
        <v>-5.1813471502590667E-3</v>
      </c>
    </row>
    <row r="459" spans="1:8" s="40" customFormat="1" ht="25.5" x14ac:dyDescent="0.2">
      <c r="A459" s="36"/>
      <c r="B459" s="37" t="s">
        <v>438</v>
      </c>
      <c r="C459" s="38">
        <v>19</v>
      </c>
      <c r="D459" s="38">
        <v>9</v>
      </c>
      <c r="E459" s="39">
        <f t="shared" si="51"/>
        <v>1.4477293508076807E-3</v>
      </c>
      <c r="F459" s="39">
        <f t="shared" si="52"/>
        <v>4.903028982349096E-4</v>
      </c>
      <c r="G459" s="39">
        <f t="shared" si="54"/>
        <v>-0.52631578947368418</v>
      </c>
      <c r="H459" s="39">
        <f t="shared" si="53"/>
        <v>-7.6196281621456873E-4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2</v>
      </c>
      <c r="E461" s="39" t="str">
        <f t="shared" si="51"/>
        <v/>
      </c>
      <c r="F461" s="39">
        <f t="shared" si="52"/>
        <v>1.0895619960775768E-4</v>
      </c>
      <c r="G461" s="39">
        <f t="shared" si="54"/>
        <v>1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2</v>
      </c>
      <c r="D462" s="38">
        <v>4</v>
      </c>
      <c r="E462" s="39">
        <f t="shared" si="51"/>
        <v>1.5239256324291374E-4</v>
      </c>
      <c r="F462" s="39">
        <f t="shared" si="52"/>
        <v>2.1791239921551536E-4</v>
      </c>
      <c r="G462" s="39">
        <f t="shared" si="54"/>
        <v>1</v>
      </c>
      <c r="H462" s="39">
        <f t="shared" si="53"/>
        <v>1.5239256324291374E-4</v>
      </c>
    </row>
    <row r="463" spans="1:8" s="40" customFormat="1" x14ac:dyDescent="0.2">
      <c r="A463" s="36"/>
      <c r="B463" s="37" t="s">
        <v>442</v>
      </c>
      <c r="C463" s="38">
        <v>20</v>
      </c>
      <c r="D463" s="38">
        <v>15</v>
      </c>
      <c r="E463" s="39">
        <f t="shared" si="51"/>
        <v>1.5239256324291375E-3</v>
      </c>
      <c r="F463" s="39">
        <f t="shared" si="52"/>
        <v>8.1717149705818259E-4</v>
      </c>
      <c r="G463" s="39">
        <f t="shared" si="54"/>
        <v>-0.25</v>
      </c>
      <c r="H463" s="39">
        <f t="shared" si="53"/>
        <v>-3.8098140810728437E-4</v>
      </c>
    </row>
    <row r="464" spans="1:8" s="40" customFormat="1" x14ac:dyDescent="0.2">
      <c r="A464" s="36"/>
      <c r="B464" s="37" t="s">
        <v>443</v>
      </c>
      <c r="C464" s="38">
        <v>1</v>
      </c>
      <c r="D464" s="38">
        <v>0</v>
      </c>
      <c r="E464" s="39">
        <f t="shared" si="51"/>
        <v>7.6196281621456868E-5</v>
      </c>
      <c r="F464" s="39" t="str">
        <f t="shared" si="52"/>
        <v/>
      </c>
      <c r="G464" s="39">
        <f t="shared" si="54"/>
        <v>-1</v>
      </c>
      <c r="H464" s="39">
        <f t="shared" si="53"/>
        <v>-7.6196281621456868E-5</v>
      </c>
    </row>
    <row r="465" spans="1:8" s="40" customFormat="1" x14ac:dyDescent="0.2">
      <c r="A465" s="36"/>
      <c r="B465" s="37" t="s">
        <v>444</v>
      </c>
      <c r="C465" s="38">
        <v>35</v>
      </c>
      <c r="D465" s="38">
        <v>15</v>
      </c>
      <c r="E465" s="39">
        <f t="shared" si="51"/>
        <v>2.6668698567509906E-3</v>
      </c>
      <c r="F465" s="39">
        <f t="shared" si="52"/>
        <v>8.1717149705818259E-4</v>
      </c>
      <c r="G465" s="39">
        <f t="shared" si="54"/>
        <v>-0.5714285714285714</v>
      </c>
      <c r="H465" s="39">
        <f t="shared" si="53"/>
        <v>-1.5239256324291375E-3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3</v>
      </c>
      <c r="E466" s="39" t="str">
        <f t="shared" si="51"/>
        <v/>
      </c>
      <c r="F466" s="39">
        <f t="shared" si="52"/>
        <v>1.6343429941163652E-4</v>
      </c>
      <c r="G466" s="39">
        <f t="shared" si="54"/>
        <v>1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10</v>
      </c>
      <c r="E467" s="39" t="str">
        <f t="shared" si="51"/>
        <v/>
      </c>
      <c r="F467" s="39">
        <f t="shared" si="52"/>
        <v>5.4478099803878836E-4</v>
      </c>
      <c r="G467" s="39">
        <f t="shared" si="54"/>
        <v>1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</v>
      </c>
      <c r="D468" s="38">
        <v>3</v>
      </c>
      <c r="E468" s="39">
        <f t="shared" si="51"/>
        <v>7.6196281621456868E-5</v>
      </c>
      <c r="F468" s="39">
        <f t="shared" si="52"/>
        <v>1.6343429941163652E-4</v>
      </c>
      <c r="G468" s="39">
        <f t="shared" si="54"/>
        <v>2</v>
      </c>
      <c r="H468" s="39">
        <f t="shared" si="53"/>
        <v>1.5239256324291374E-4</v>
      </c>
    </row>
    <row r="469" spans="1:8" s="40" customFormat="1" x14ac:dyDescent="0.2">
      <c r="A469" s="36"/>
      <c r="B469" s="37" t="s">
        <v>448</v>
      </c>
      <c r="C469" s="38">
        <v>3</v>
      </c>
      <c r="D469" s="38">
        <v>7</v>
      </c>
      <c r="E469" s="39">
        <f t="shared" si="51"/>
        <v>2.2858884486437063E-4</v>
      </c>
      <c r="F469" s="39">
        <f t="shared" si="52"/>
        <v>3.8134669862715186E-4</v>
      </c>
      <c r="G469" s="39">
        <f t="shared" si="54"/>
        <v>1.3333333333333333</v>
      </c>
      <c r="H469" s="39">
        <f t="shared" si="53"/>
        <v>3.0478512648582747E-4</v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7.6196281621456868E-5</v>
      </c>
      <c r="F470" s="39" t="str">
        <f t="shared" si="52"/>
        <v/>
      </c>
      <c r="G470" s="39">
        <f t="shared" si="54"/>
        <v>-1</v>
      </c>
      <c r="H470" s="39">
        <f t="shared" si="53"/>
        <v>-7.6196281621456868E-5</v>
      </c>
    </row>
    <row r="471" spans="1:8" s="40" customFormat="1" x14ac:dyDescent="0.2">
      <c r="A471" s="36"/>
      <c r="B471" s="37" t="s">
        <v>450</v>
      </c>
      <c r="C471" s="38">
        <v>35</v>
      </c>
      <c r="D471" s="38">
        <v>202</v>
      </c>
      <c r="E471" s="39">
        <f t="shared" si="51"/>
        <v>2.6668698567509906E-3</v>
      </c>
      <c r="F471" s="39">
        <f t="shared" si="52"/>
        <v>1.1004576160383526E-2</v>
      </c>
      <c r="G471" s="39">
        <f t="shared" si="54"/>
        <v>4.7714285714285714</v>
      </c>
      <c r="H471" s="39">
        <f t="shared" si="53"/>
        <v>1.2724779030783298E-2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10</v>
      </c>
      <c r="E472" s="39" t="str">
        <f t="shared" si="51"/>
        <v/>
      </c>
      <c r="F472" s="39">
        <f t="shared" si="52"/>
        <v>5.4478099803878836E-4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1</v>
      </c>
      <c r="D476" s="38">
        <v>1</v>
      </c>
      <c r="E476" s="39">
        <f t="shared" si="51"/>
        <v>7.6196281621456868E-5</v>
      </c>
      <c r="F476" s="39">
        <f t="shared" si="52"/>
        <v>5.4478099803878841E-5</v>
      </c>
      <c r="G476" s="39">
        <f t="shared" si="54"/>
        <v>0</v>
      </c>
      <c r="H476" s="39">
        <f t="shared" si="53"/>
        <v>0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119</v>
      </c>
      <c r="D479" s="38">
        <v>34</v>
      </c>
      <c r="E479" s="39">
        <f t="shared" si="55"/>
        <v>9.0673575129533671E-3</v>
      </c>
      <c r="F479" s="39">
        <f t="shared" si="56"/>
        <v>1.8522553933318807E-3</v>
      </c>
      <c r="G479" s="39">
        <f t="shared" si="58"/>
        <v>-0.7142857142857143</v>
      </c>
      <c r="H479" s="39">
        <f t="shared" si="57"/>
        <v>-6.4766839378238338E-3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1</v>
      </c>
      <c r="E480" s="39" t="str">
        <f t="shared" si="55"/>
        <v/>
      </c>
      <c r="F480" s="39">
        <f t="shared" si="56"/>
        <v>5.4478099803878841E-5</v>
      </c>
      <c r="G480" s="39">
        <f t="shared" si="58"/>
        <v>1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6</v>
      </c>
      <c r="D481" s="38">
        <v>1</v>
      </c>
      <c r="E481" s="39">
        <f t="shared" si="55"/>
        <v>4.5717768972874126E-4</v>
      </c>
      <c r="F481" s="39">
        <f t="shared" si="56"/>
        <v>5.4478099803878841E-5</v>
      </c>
      <c r="G481" s="39">
        <f t="shared" si="58"/>
        <v>-0.83333333333333337</v>
      </c>
      <c r="H481" s="39">
        <f t="shared" si="57"/>
        <v>-3.8098140810728442E-4</v>
      </c>
    </row>
    <row r="482" spans="1:8" s="40" customFormat="1" x14ac:dyDescent="0.2">
      <c r="A482" s="36"/>
      <c r="B482" s="37" t="s">
        <v>461</v>
      </c>
      <c r="C482" s="38">
        <v>4</v>
      </c>
      <c r="D482" s="38">
        <v>0</v>
      </c>
      <c r="E482" s="39">
        <f t="shared" si="55"/>
        <v>3.0478512648582747E-4</v>
      </c>
      <c r="F482" s="39" t="str">
        <f t="shared" si="56"/>
        <v/>
      </c>
      <c r="G482" s="39">
        <f t="shared" si="58"/>
        <v>-1</v>
      </c>
      <c r="H482" s="39">
        <f t="shared" si="57"/>
        <v>-3.0478512648582747E-4</v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15</v>
      </c>
      <c r="D484" s="38">
        <v>16</v>
      </c>
      <c r="E484" s="39">
        <f t="shared" si="55"/>
        <v>1.1429442243218531E-3</v>
      </c>
      <c r="F484" s="39">
        <f t="shared" si="56"/>
        <v>8.7164959686206146E-4</v>
      </c>
      <c r="G484" s="39">
        <f t="shared" si="58"/>
        <v>6.6666666666666666E-2</v>
      </c>
      <c r="H484" s="39">
        <f t="shared" si="57"/>
        <v>7.6196281621456868E-5</v>
      </c>
    </row>
    <row r="485" spans="1:8" s="40" customFormat="1" x14ac:dyDescent="0.2">
      <c r="A485" s="36"/>
      <c r="B485" s="37" t="s">
        <v>464</v>
      </c>
      <c r="C485" s="38">
        <v>2</v>
      </c>
      <c r="D485" s="38">
        <v>1</v>
      </c>
      <c r="E485" s="39">
        <f t="shared" si="55"/>
        <v>1.5239256324291374E-4</v>
      </c>
      <c r="F485" s="39">
        <f t="shared" si="56"/>
        <v>5.4478099803878841E-5</v>
      </c>
      <c r="G485" s="39">
        <f t="shared" si="58"/>
        <v>-0.5</v>
      </c>
      <c r="H485" s="39">
        <f t="shared" si="57"/>
        <v>-7.6196281621456868E-5</v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1</v>
      </c>
      <c r="E486" s="39">
        <f t="shared" si="55"/>
        <v>1.5239256324291374E-4</v>
      </c>
      <c r="F486" s="39">
        <f t="shared" si="56"/>
        <v>5.4478099803878841E-5</v>
      </c>
      <c r="G486" s="39">
        <f t="shared" si="58"/>
        <v>-0.5</v>
      </c>
      <c r="H486" s="39">
        <f t="shared" si="57"/>
        <v>-7.6196281621456868E-5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2</v>
      </c>
      <c r="E487" s="39" t="str">
        <f t="shared" si="55"/>
        <v/>
      </c>
      <c r="F487" s="39">
        <f t="shared" si="56"/>
        <v>1.0895619960775768E-4</v>
      </c>
      <c r="G487" s="39">
        <f t="shared" si="58"/>
        <v>1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1</v>
      </c>
      <c r="E488" s="39" t="str">
        <f t="shared" si="55"/>
        <v/>
      </c>
      <c r="F488" s="39">
        <f t="shared" si="56"/>
        <v>5.4478099803878841E-5</v>
      </c>
      <c r="G488" s="39">
        <f t="shared" si="58"/>
        <v>1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84</v>
      </c>
      <c r="D489" s="38">
        <v>39</v>
      </c>
      <c r="E489" s="39">
        <f t="shared" si="55"/>
        <v>6.400487656202377E-3</v>
      </c>
      <c r="F489" s="39">
        <f t="shared" si="56"/>
        <v>2.124645892351275E-3</v>
      </c>
      <c r="G489" s="39">
        <f t="shared" si="58"/>
        <v>-0.5357142857142857</v>
      </c>
      <c r="H489" s="39">
        <f t="shared" si="57"/>
        <v>-3.4288326729655589E-3</v>
      </c>
    </row>
    <row r="490" spans="1:8" s="40" customFormat="1" x14ac:dyDescent="0.2">
      <c r="A490" s="36"/>
      <c r="B490" s="37" t="s">
        <v>469</v>
      </c>
      <c r="C490" s="38">
        <v>12</v>
      </c>
      <c r="D490" s="38">
        <v>8</v>
      </c>
      <c r="E490" s="39">
        <f t="shared" si="55"/>
        <v>9.1435537945748252E-4</v>
      </c>
      <c r="F490" s="39">
        <f t="shared" si="56"/>
        <v>4.3582479843103073E-4</v>
      </c>
      <c r="G490" s="39">
        <f t="shared" si="58"/>
        <v>-0.33333333333333331</v>
      </c>
      <c r="H490" s="39">
        <f t="shared" si="57"/>
        <v>-3.0478512648582747E-4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3</v>
      </c>
      <c r="E492" s="39" t="str">
        <f t="shared" si="55"/>
        <v/>
      </c>
      <c r="F492" s="39">
        <f t="shared" si="56"/>
        <v>1.6343429941163652E-4</v>
      </c>
      <c r="G492" s="39">
        <f t="shared" si="58"/>
        <v>1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1</v>
      </c>
      <c r="D493" s="38">
        <v>0</v>
      </c>
      <c r="E493" s="39">
        <f t="shared" si="55"/>
        <v>7.6196281621456868E-5</v>
      </c>
      <c r="F493" s="39" t="str">
        <f t="shared" si="56"/>
        <v/>
      </c>
      <c r="G493" s="39">
        <f t="shared" si="58"/>
        <v>-1</v>
      </c>
      <c r="H493" s="39">
        <f t="shared" si="57"/>
        <v>-7.6196281621456868E-5</v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2</v>
      </c>
      <c r="D495" s="38">
        <v>11</v>
      </c>
      <c r="E495" s="39">
        <f t="shared" si="55"/>
        <v>1.5239256324291374E-4</v>
      </c>
      <c r="F495" s="39">
        <f t="shared" si="56"/>
        <v>5.9925909784266723E-4</v>
      </c>
      <c r="G495" s="39">
        <f t="shared" si="58"/>
        <v>4.5</v>
      </c>
      <c r="H495" s="39">
        <f t="shared" si="57"/>
        <v>6.8576653459311184E-4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2</v>
      </c>
      <c r="E496" s="39" t="str">
        <f t="shared" si="55"/>
        <v/>
      </c>
      <c r="F496" s="39">
        <f t="shared" si="56"/>
        <v>1.0895619960775768E-4</v>
      </c>
      <c r="G496" s="39">
        <f t="shared" si="58"/>
        <v>1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</v>
      </c>
      <c r="D497" s="38">
        <v>0</v>
      </c>
      <c r="E497" s="39">
        <f t="shared" si="55"/>
        <v>7.6196281621456868E-5</v>
      </c>
      <c r="F497" s="39" t="str">
        <f t="shared" si="56"/>
        <v/>
      </c>
      <c r="G497" s="39">
        <f t="shared" si="58"/>
        <v>-1</v>
      </c>
      <c r="H497" s="39">
        <f t="shared" si="57"/>
        <v>-7.6196281621456868E-5</v>
      </c>
    </row>
    <row r="498" spans="1:8" s="40" customFormat="1" ht="25.5" x14ac:dyDescent="0.2">
      <c r="A498" s="36"/>
      <c r="B498" s="37" t="s">
        <v>477</v>
      </c>
      <c r="C498" s="38">
        <v>33</v>
      </c>
      <c r="D498" s="38">
        <v>197</v>
      </c>
      <c r="E498" s="39">
        <f t="shared" si="55"/>
        <v>2.514477293508077E-3</v>
      </c>
      <c r="F498" s="39">
        <f t="shared" si="56"/>
        <v>1.0732185661364132E-2</v>
      </c>
      <c r="G498" s="39">
        <f t="shared" si="58"/>
        <v>4.9696969696969697</v>
      </c>
      <c r="H498" s="39">
        <f t="shared" si="57"/>
        <v>1.2496190185918929E-2</v>
      </c>
    </row>
    <row r="499" spans="1:8" s="40" customFormat="1" ht="25.5" x14ac:dyDescent="0.2">
      <c r="A499" s="36"/>
      <c r="B499" s="37" t="s">
        <v>478</v>
      </c>
      <c r="C499" s="38">
        <v>2</v>
      </c>
      <c r="D499" s="38">
        <v>0</v>
      </c>
      <c r="E499" s="39">
        <f t="shared" si="55"/>
        <v>1.5239256324291374E-4</v>
      </c>
      <c r="F499" s="39" t="str">
        <f t="shared" si="56"/>
        <v/>
      </c>
      <c r="G499" s="39">
        <f t="shared" si="58"/>
        <v>-1</v>
      </c>
      <c r="H499" s="39">
        <f t="shared" si="57"/>
        <v>-1.5239256324291374E-4</v>
      </c>
    </row>
    <row r="500" spans="1:8" s="40" customFormat="1" ht="25.5" x14ac:dyDescent="0.2">
      <c r="A500" s="36"/>
      <c r="B500" s="37" t="s">
        <v>479</v>
      </c>
      <c r="C500" s="38">
        <v>196</v>
      </c>
      <c r="D500" s="38">
        <v>4</v>
      </c>
      <c r="E500" s="39">
        <f t="shared" si="55"/>
        <v>1.4934471197805547E-2</v>
      </c>
      <c r="F500" s="39">
        <f t="shared" si="56"/>
        <v>2.1791239921551536E-4</v>
      </c>
      <c r="G500" s="39">
        <f t="shared" si="58"/>
        <v>-0.97959183673469385</v>
      </c>
      <c r="H500" s="39">
        <f t="shared" si="57"/>
        <v>-1.462968607131972E-2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1</v>
      </c>
      <c r="D504" s="38">
        <v>1</v>
      </c>
      <c r="E504" s="39">
        <f t="shared" si="55"/>
        <v>7.6196281621456868E-5</v>
      </c>
      <c r="F504" s="39">
        <f t="shared" si="56"/>
        <v>5.4478099803878841E-5</v>
      </c>
      <c r="G504" s="39">
        <f t="shared" si="58"/>
        <v>0</v>
      </c>
      <c r="H504" s="39">
        <f t="shared" si="57"/>
        <v>0</v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3</v>
      </c>
      <c r="D508" s="38">
        <v>0</v>
      </c>
      <c r="E508" s="39">
        <f t="shared" si="55"/>
        <v>2.2858884486437063E-4</v>
      </c>
      <c r="F508" s="39" t="str">
        <f t="shared" si="56"/>
        <v/>
      </c>
      <c r="G508" s="39">
        <f t="shared" si="58"/>
        <v>-1</v>
      </c>
      <c r="H508" s="39">
        <f t="shared" si="57"/>
        <v>-2.2858884486437063E-4</v>
      </c>
    </row>
    <row r="509" spans="1:8" s="40" customFormat="1" x14ac:dyDescent="0.2">
      <c r="A509" s="36"/>
      <c r="B509" s="37" t="s">
        <v>488</v>
      </c>
      <c r="C509" s="38">
        <v>2</v>
      </c>
      <c r="D509" s="38">
        <v>1</v>
      </c>
      <c r="E509" s="39">
        <f t="shared" si="55"/>
        <v>1.5239256324291374E-4</v>
      </c>
      <c r="F509" s="39">
        <f t="shared" si="56"/>
        <v>5.4478099803878841E-5</v>
      </c>
      <c r="G509" s="39">
        <f t="shared" si="58"/>
        <v>-0.5</v>
      </c>
      <c r="H509" s="39">
        <f t="shared" si="57"/>
        <v>-7.6196281621456868E-5</v>
      </c>
    </row>
    <row r="510" spans="1:8" s="40" customFormat="1" x14ac:dyDescent="0.2">
      <c r="A510" s="36"/>
      <c r="B510" s="37" t="s">
        <v>489</v>
      </c>
      <c r="C510" s="38">
        <v>161</v>
      </c>
      <c r="D510" s="38">
        <v>170</v>
      </c>
      <c r="E510" s="39">
        <f t="shared" si="55"/>
        <v>1.2267601341054557E-2</v>
      </c>
      <c r="F510" s="39">
        <f t="shared" si="56"/>
        <v>9.2612769666594024E-3</v>
      </c>
      <c r="G510" s="39">
        <f t="shared" si="58"/>
        <v>5.5900621118012424E-2</v>
      </c>
      <c r="H510" s="39">
        <f t="shared" si="57"/>
        <v>6.8576653459311195E-4</v>
      </c>
    </row>
    <row r="511" spans="1:8" s="40" customFormat="1" x14ac:dyDescent="0.2">
      <c r="A511" s="36"/>
      <c r="B511" s="37" t="s">
        <v>490</v>
      </c>
      <c r="C511" s="38">
        <v>18</v>
      </c>
      <c r="D511" s="38">
        <v>0</v>
      </c>
      <c r="E511" s="39">
        <f t="shared" si="55"/>
        <v>1.3715330691862237E-3</v>
      </c>
      <c r="F511" s="39" t="str">
        <f t="shared" si="56"/>
        <v/>
      </c>
      <c r="G511" s="39">
        <f t="shared" si="58"/>
        <v>-1</v>
      </c>
      <c r="H511" s="39">
        <f t="shared" si="57"/>
        <v>-1.3715330691862237E-3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1</v>
      </c>
      <c r="D514" s="38">
        <v>0</v>
      </c>
      <c r="E514" s="39">
        <f t="shared" si="55"/>
        <v>7.6196281621456868E-5</v>
      </c>
      <c r="F514" s="39" t="str">
        <f t="shared" si="56"/>
        <v/>
      </c>
      <c r="G514" s="39">
        <f t="shared" si="58"/>
        <v>-1</v>
      </c>
      <c r="H514" s="39">
        <f t="shared" si="57"/>
        <v>-7.6196281621456868E-5</v>
      </c>
    </row>
    <row r="515" spans="1:8" s="40" customFormat="1" ht="25.5" x14ac:dyDescent="0.2">
      <c r="A515" s="36"/>
      <c r="B515" s="37" t="s">
        <v>494</v>
      </c>
      <c r="C515" s="38">
        <v>20</v>
      </c>
      <c r="D515" s="38">
        <v>10</v>
      </c>
      <c r="E515" s="39">
        <f t="shared" si="55"/>
        <v>1.5239256324291375E-3</v>
      </c>
      <c r="F515" s="39">
        <f t="shared" si="56"/>
        <v>5.4478099803878836E-4</v>
      </c>
      <c r="G515" s="39">
        <f t="shared" si="58"/>
        <v>-0.5</v>
      </c>
      <c r="H515" s="39">
        <f t="shared" si="57"/>
        <v>-7.6196281621456873E-4</v>
      </c>
    </row>
    <row r="516" spans="1:8" s="40" customFormat="1" x14ac:dyDescent="0.2">
      <c r="A516" s="36"/>
      <c r="B516" s="37" t="s">
        <v>495</v>
      </c>
      <c r="C516" s="38">
        <v>1</v>
      </c>
      <c r="D516" s="38">
        <v>2</v>
      </c>
      <c r="E516" s="39">
        <f t="shared" si="55"/>
        <v>7.6196281621456868E-5</v>
      </c>
      <c r="F516" s="39">
        <f t="shared" si="56"/>
        <v>1.0895619960775768E-4</v>
      </c>
      <c r="G516" s="39">
        <f t="shared" si="58"/>
        <v>1</v>
      </c>
      <c r="H516" s="39">
        <f t="shared" si="57"/>
        <v>7.6196281621456868E-5</v>
      </c>
    </row>
    <row r="517" spans="1:8" s="40" customFormat="1" ht="25.5" x14ac:dyDescent="0.2">
      <c r="A517" s="36"/>
      <c r="B517" s="37" t="s">
        <v>496</v>
      </c>
      <c r="C517" s="38">
        <v>3</v>
      </c>
      <c r="D517" s="38">
        <v>153</v>
      </c>
      <c r="E517" s="39">
        <f t="shared" si="55"/>
        <v>2.2858884486437063E-4</v>
      </c>
      <c r="F517" s="39">
        <f t="shared" si="56"/>
        <v>8.3351492699934634E-3</v>
      </c>
      <c r="G517" s="39">
        <f t="shared" si="58"/>
        <v>50</v>
      </c>
      <c r="H517" s="39">
        <f t="shared" si="57"/>
        <v>1.1429442243218532E-2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3</v>
      </c>
      <c r="E520" s="39" t="str">
        <f t="shared" si="55"/>
        <v/>
      </c>
      <c r="F520" s="39">
        <f t="shared" si="56"/>
        <v>1.6343429941163652E-4</v>
      </c>
      <c r="G520" s="39">
        <f t="shared" si="58"/>
        <v>1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20</v>
      </c>
      <c r="E522" s="39" t="str">
        <f t="shared" si="55"/>
        <v/>
      </c>
      <c r="F522" s="39">
        <f t="shared" si="56"/>
        <v>1.0895619960775767E-3</v>
      </c>
      <c r="G522" s="39">
        <f t="shared" si="58"/>
        <v>1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2</v>
      </c>
      <c r="D523" s="38">
        <v>0</v>
      </c>
      <c r="E523" s="39">
        <f t="shared" si="55"/>
        <v>1.5239256324291374E-4</v>
      </c>
      <c r="F523" s="39" t="str">
        <f t="shared" si="56"/>
        <v/>
      </c>
      <c r="G523" s="39">
        <f t="shared" si="58"/>
        <v>-1</v>
      </c>
      <c r="H523" s="39">
        <f t="shared" si="57"/>
        <v>-1.5239256324291374E-4</v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1</v>
      </c>
      <c r="D528" s="38">
        <v>2</v>
      </c>
      <c r="E528" s="39">
        <f t="shared" si="55"/>
        <v>7.6196281621456868E-5</v>
      </c>
      <c r="F528" s="39">
        <f t="shared" si="56"/>
        <v>1.0895619960775768E-4</v>
      </c>
      <c r="G528" s="39">
        <f t="shared" si="58"/>
        <v>1</v>
      </c>
      <c r="H528" s="39">
        <f t="shared" si="57"/>
        <v>7.6196281621456868E-5</v>
      </c>
    </row>
    <row r="529" spans="1:8" s="40" customFormat="1" x14ac:dyDescent="0.2">
      <c r="A529" s="36"/>
      <c r="B529" s="37" t="s">
        <v>508</v>
      </c>
      <c r="C529" s="38">
        <v>1</v>
      </c>
      <c r="D529" s="38">
        <v>0</v>
      </c>
      <c r="E529" s="39">
        <f t="shared" si="55"/>
        <v>7.6196281621456868E-5</v>
      </c>
      <c r="F529" s="39" t="str">
        <f t="shared" si="56"/>
        <v/>
      </c>
      <c r="G529" s="39">
        <f t="shared" si="58"/>
        <v>-1</v>
      </c>
      <c r="H529" s="39">
        <f t="shared" si="57"/>
        <v>-7.6196281621456868E-5</v>
      </c>
    </row>
    <row r="530" spans="1:8" s="40" customFormat="1" ht="25.5" x14ac:dyDescent="0.2">
      <c r="A530" s="36"/>
      <c r="B530" s="37" t="s">
        <v>509</v>
      </c>
      <c r="C530" s="38">
        <v>5</v>
      </c>
      <c r="D530" s="38">
        <v>101</v>
      </c>
      <c r="E530" s="39">
        <f t="shared" si="55"/>
        <v>3.8098140810728437E-4</v>
      </c>
      <c r="F530" s="39">
        <f t="shared" si="56"/>
        <v>5.5022880801917631E-3</v>
      </c>
      <c r="G530" s="39">
        <f t="shared" si="58"/>
        <v>19.2</v>
      </c>
      <c r="H530" s="39">
        <f t="shared" si="57"/>
        <v>7.3148430356598593E-3</v>
      </c>
    </row>
    <row r="531" spans="1:8" s="40" customFormat="1" x14ac:dyDescent="0.2">
      <c r="A531" s="36"/>
      <c r="B531" s="37" t="s">
        <v>510</v>
      </c>
      <c r="C531" s="38">
        <v>1</v>
      </c>
      <c r="D531" s="38">
        <v>2</v>
      </c>
      <c r="E531" s="39">
        <f t="shared" si="55"/>
        <v>7.6196281621456868E-5</v>
      </c>
      <c r="F531" s="39">
        <f t="shared" si="56"/>
        <v>1.0895619960775768E-4</v>
      </c>
      <c r="G531" s="39">
        <f t="shared" si="58"/>
        <v>1</v>
      </c>
      <c r="H531" s="39">
        <f t="shared" si="57"/>
        <v>7.6196281621456868E-5</v>
      </c>
    </row>
    <row r="532" spans="1:8" s="40" customFormat="1" x14ac:dyDescent="0.2">
      <c r="A532" s="36"/>
      <c r="B532" s="37" t="s">
        <v>511</v>
      </c>
      <c r="C532" s="38">
        <v>1</v>
      </c>
      <c r="D532" s="38">
        <v>1</v>
      </c>
      <c r="E532" s="39">
        <f t="shared" si="55"/>
        <v>7.6196281621456868E-5</v>
      </c>
      <c r="F532" s="39">
        <f t="shared" si="56"/>
        <v>5.4478099803878841E-5</v>
      </c>
      <c r="G532" s="39">
        <f t="shared" si="58"/>
        <v>0</v>
      </c>
      <c r="H532" s="39">
        <f t="shared" si="57"/>
        <v>0</v>
      </c>
    </row>
    <row r="533" spans="1:8" s="40" customFormat="1" x14ac:dyDescent="0.2">
      <c r="A533" s="36"/>
      <c r="B533" s="37" t="s">
        <v>512</v>
      </c>
      <c r="C533" s="38">
        <v>1</v>
      </c>
      <c r="D533" s="38">
        <v>0</v>
      </c>
      <c r="E533" s="39">
        <f t="shared" si="55"/>
        <v>7.6196281621456868E-5</v>
      </c>
      <c r="F533" s="39" t="str">
        <f t="shared" si="56"/>
        <v/>
      </c>
      <c r="G533" s="39">
        <f t="shared" si="58"/>
        <v>-1</v>
      </c>
      <c r="H533" s="39">
        <f t="shared" si="57"/>
        <v>-7.6196281621456868E-5</v>
      </c>
    </row>
    <row r="534" spans="1:8" s="40" customFormat="1" x14ac:dyDescent="0.2">
      <c r="A534" s="36"/>
      <c r="B534" s="37" t="s">
        <v>513</v>
      </c>
      <c r="C534" s="38">
        <v>30</v>
      </c>
      <c r="D534" s="38">
        <v>9</v>
      </c>
      <c r="E534" s="39">
        <f t="shared" si="55"/>
        <v>2.2858884486437062E-3</v>
      </c>
      <c r="F534" s="39">
        <f t="shared" si="56"/>
        <v>4.903028982349096E-4</v>
      </c>
      <c r="G534" s="39">
        <f t="shared" si="58"/>
        <v>-0.7</v>
      </c>
      <c r="H534" s="39">
        <f t="shared" si="57"/>
        <v>-1.6001219140505943E-3</v>
      </c>
    </row>
    <row r="535" spans="1:8" s="40" customFormat="1" x14ac:dyDescent="0.2">
      <c r="A535" s="36"/>
      <c r="B535" s="37" t="s">
        <v>514</v>
      </c>
      <c r="C535" s="38">
        <v>323</v>
      </c>
      <c r="D535" s="38">
        <v>417</v>
      </c>
      <c r="E535" s="39">
        <f t="shared" si="55"/>
        <v>2.4611398963730571E-2</v>
      </c>
      <c r="F535" s="39">
        <f t="shared" si="56"/>
        <v>2.2717367618217476E-2</v>
      </c>
      <c r="G535" s="39">
        <f t="shared" si="58"/>
        <v>0.29102167182662536</v>
      </c>
      <c r="H535" s="39">
        <f t="shared" si="57"/>
        <v>7.1624504724169457E-3</v>
      </c>
    </row>
    <row r="536" spans="1:8" s="40" customFormat="1" ht="25.5" x14ac:dyDescent="0.2">
      <c r="A536" s="36"/>
      <c r="B536" s="37" t="s">
        <v>515</v>
      </c>
      <c r="C536" s="38">
        <v>70</v>
      </c>
      <c r="D536" s="38">
        <v>0</v>
      </c>
      <c r="E536" s="39">
        <f t="shared" si="55"/>
        <v>5.3337397135019811E-3</v>
      </c>
      <c r="F536" s="39" t="str">
        <f t="shared" si="56"/>
        <v/>
      </c>
      <c r="G536" s="39">
        <f t="shared" si="58"/>
        <v>-1</v>
      </c>
      <c r="H536" s="39">
        <f t="shared" si="57"/>
        <v>-5.3337397135019811E-3</v>
      </c>
    </row>
    <row r="537" spans="1:8" s="40" customFormat="1" x14ac:dyDescent="0.2">
      <c r="A537" s="36"/>
      <c r="B537" s="37" t="s">
        <v>516</v>
      </c>
      <c r="C537" s="38">
        <v>1</v>
      </c>
      <c r="D537" s="38">
        <v>1</v>
      </c>
      <c r="E537" s="39">
        <f t="shared" si="55"/>
        <v>7.6196281621456868E-5</v>
      </c>
      <c r="F537" s="39">
        <f t="shared" si="56"/>
        <v>5.4478099803878841E-5</v>
      </c>
      <c r="G537" s="39">
        <f t="shared" si="58"/>
        <v>0</v>
      </c>
      <c r="H537" s="39">
        <f t="shared" si="57"/>
        <v>0</v>
      </c>
    </row>
    <row r="538" spans="1:8" s="40" customFormat="1" x14ac:dyDescent="0.2">
      <c r="A538" s="36"/>
      <c r="B538" s="37" t="s">
        <v>517</v>
      </c>
      <c r="C538" s="38">
        <v>17</v>
      </c>
      <c r="D538" s="38">
        <v>15</v>
      </c>
      <c r="E538" s="39">
        <f t="shared" si="55"/>
        <v>1.2953367875647669E-3</v>
      </c>
      <c r="F538" s="39">
        <f t="shared" si="56"/>
        <v>8.1717149705818259E-4</v>
      </c>
      <c r="G538" s="39">
        <f t="shared" si="58"/>
        <v>-0.11764705882352941</v>
      </c>
      <c r="H538" s="39">
        <f t="shared" si="57"/>
        <v>-1.5239256324291376E-4</v>
      </c>
    </row>
    <row r="539" spans="1:8" s="40" customFormat="1" x14ac:dyDescent="0.2">
      <c r="A539" s="36"/>
      <c r="B539" s="37" t="s">
        <v>518</v>
      </c>
      <c r="C539" s="38">
        <v>38</v>
      </c>
      <c r="D539" s="38">
        <v>11</v>
      </c>
      <c r="E539" s="39">
        <f t="shared" si="55"/>
        <v>2.8954587016153614E-3</v>
      </c>
      <c r="F539" s="39">
        <f t="shared" si="56"/>
        <v>5.9925909784266723E-4</v>
      </c>
      <c r="G539" s="39">
        <f t="shared" si="58"/>
        <v>-0.71052631578947367</v>
      </c>
      <c r="H539" s="39">
        <f t="shared" si="57"/>
        <v>-2.0572996037793358E-3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1</v>
      </c>
      <c r="E540" s="39" t="str">
        <f t="shared" si="55"/>
        <v/>
      </c>
      <c r="F540" s="39">
        <f t="shared" si="56"/>
        <v>5.4478099803878841E-5</v>
      </c>
      <c r="G540" s="39">
        <f t="shared" si="58"/>
        <v>1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4</v>
      </c>
      <c r="D541" s="38">
        <v>0</v>
      </c>
      <c r="E541" s="39">
        <f t="shared" ref="E541:E576" si="59">+IF(C541=0,"",C541/C$349)</f>
        <v>3.0478512648582747E-4</v>
      </c>
      <c r="F541" s="39" t="str">
        <f t="shared" ref="F541:F576" si="60">+IF(D541=0,"",D541/D$349)</f>
        <v/>
      </c>
      <c r="G541" s="39">
        <f t="shared" si="58"/>
        <v>-1</v>
      </c>
      <c r="H541" s="39">
        <f t="shared" ref="H541:H576" si="61">+IF(OR(AND(E541=""),(G541="")),"",E541*G541)</f>
        <v>-3.0478512648582747E-4</v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0</v>
      </c>
      <c r="E542" s="39">
        <f t="shared" si="59"/>
        <v>2.2858884486437063E-4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-2.2858884486437063E-4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2</v>
      </c>
      <c r="D544" s="38">
        <v>1</v>
      </c>
      <c r="E544" s="39">
        <f t="shared" si="59"/>
        <v>1.5239256324291374E-4</v>
      </c>
      <c r="F544" s="39">
        <f t="shared" si="60"/>
        <v>5.4478099803878841E-5</v>
      </c>
      <c r="G544" s="39">
        <f t="shared" si="62"/>
        <v>-0.5</v>
      </c>
      <c r="H544" s="39">
        <f t="shared" si="61"/>
        <v>-7.6196281621456868E-5</v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112</v>
      </c>
      <c r="D548" s="38">
        <v>163</v>
      </c>
      <c r="E548" s="39">
        <f t="shared" si="59"/>
        <v>8.5339835416031705E-3</v>
      </c>
      <c r="F548" s="39">
        <f t="shared" si="60"/>
        <v>8.8799302680322503E-3</v>
      </c>
      <c r="G548" s="39">
        <f t="shared" si="62"/>
        <v>0.45535714285714285</v>
      </c>
      <c r="H548" s="39">
        <f t="shared" si="61"/>
        <v>3.8860103626943009E-3</v>
      </c>
    </row>
    <row r="549" spans="1:8" s="40" customFormat="1" ht="25.5" x14ac:dyDescent="0.2">
      <c r="A549" s="36"/>
      <c r="B549" s="37" t="s">
        <v>528</v>
      </c>
      <c r="C549" s="38">
        <v>4</v>
      </c>
      <c r="D549" s="38">
        <v>1</v>
      </c>
      <c r="E549" s="39">
        <f t="shared" si="59"/>
        <v>3.0478512648582747E-4</v>
      </c>
      <c r="F549" s="39">
        <f t="shared" si="60"/>
        <v>5.4478099803878841E-5</v>
      </c>
      <c r="G549" s="39">
        <f t="shared" si="62"/>
        <v>-0.75</v>
      </c>
      <c r="H549" s="39">
        <f t="shared" si="61"/>
        <v>-2.285888448643706E-4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5</v>
      </c>
      <c r="D551" s="38">
        <v>16</v>
      </c>
      <c r="E551" s="39">
        <f t="shared" si="59"/>
        <v>3.8098140810728437E-4</v>
      </c>
      <c r="F551" s="39">
        <f t="shared" si="60"/>
        <v>8.7164959686206146E-4</v>
      </c>
      <c r="G551" s="39">
        <f t="shared" si="62"/>
        <v>2.2000000000000002</v>
      </c>
      <c r="H551" s="39">
        <f t="shared" si="61"/>
        <v>8.3815909783602563E-4</v>
      </c>
    </row>
    <row r="552" spans="1:8" s="40" customFormat="1" ht="25.5" x14ac:dyDescent="0.2">
      <c r="A552" s="36"/>
      <c r="B552" s="37" t="s">
        <v>531</v>
      </c>
      <c r="C552" s="38">
        <v>5</v>
      </c>
      <c r="D552" s="38">
        <v>3</v>
      </c>
      <c r="E552" s="39">
        <f t="shared" si="59"/>
        <v>3.8098140810728437E-4</v>
      </c>
      <c r="F552" s="39">
        <f t="shared" si="60"/>
        <v>1.6343429941163652E-4</v>
      </c>
      <c r="G552" s="39">
        <f t="shared" si="62"/>
        <v>-0.4</v>
      </c>
      <c r="H552" s="39">
        <f t="shared" si="61"/>
        <v>-1.5239256324291376E-4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44</v>
      </c>
      <c r="D554" s="38">
        <v>67</v>
      </c>
      <c r="E554" s="39">
        <f t="shared" si="59"/>
        <v>3.3526363913441025E-3</v>
      </c>
      <c r="F554" s="39">
        <f t="shared" si="60"/>
        <v>3.6500326868598824E-3</v>
      </c>
      <c r="G554" s="39">
        <f t="shared" si="62"/>
        <v>0.52272727272727271</v>
      </c>
      <c r="H554" s="39">
        <f t="shared" si="61"/>
        <v>1.752514477293508E-3</v>
      </c>
    </row>
    <row r="555" spans="1:8" s="40" customFormat="1" ht="25.5" x14ac:dyDescent="0.2">
      <c r="A555" s="36"/>
      <c r="B555" s="37" t="s">
        <v>534</v>
      </c>
      <c r="C555" s="38">
        <v>45</v>
      </c>
      <c r="D555" s="38">
        <v>0</v>
      </c>
      <c r="E555" s="39">
        <f t="shared" si="59"/>
        <v>3.4288326729655593E-3</v>
      </c>
      <c r="F555" s="39" t="str">
        <f t="shared" si="60"/>
        <v/>
      </c>
      <c r="G555" s="39">
        <f t="shared" si="62"/>
        <v>-1</v>
      </c>
      <c r="H555" s="39">
        <f t="shared" si="61"/>
        <v>-3.4288326729655593E-3</v>
      </c>
    </row>
    <row r="556" spans="1:8" s="40" customFormat="1" x14ac:dyDescent="0.2">
      <c r="A556" s="36"/>
      <c r="B556" s="37" t="s">
        <v>535</v>
      </c>
      <c r="C556" s="38">
        <v>98</v>
      </c>
      <c r="D556" s="38">
        <v>0</v>
      </c>
      <c r="E556" s="39">
        <f t="shared" si="59"/>
        <v>7.4672355989027737E-3</v>
      </c>
      <c r="F556" s="39" t="str">
        <f t="shared" si="60"/>
        <v/>
      </c>
      <c r="G556" s="39">
        <f t="shared" si="62"/>
        <v>-1</v>
      </c>
      <c r="H556" s="39">
        <f t="shared" si="61"/>
        <v>-7.4672355989027737E-3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186</v>
      </c>
      <c r="D559" s="38">
        <v>167</v>
      </c>
      <c r="E559" s="39">
        <f t="shared" si="59"/>
        <v>1.4172508381590978E-2</v>
      </c>
      <c r="F559" s="39">
        <f t="shared" si="60"/>
        <v>9.0978426672477658E-3</v>
      </c>
      <c r="G559" s="39">
        <f t="shared" si="62"/>
        <v>-0.10215053763440861</v>
      </c>
      <c r="H559" s="39">
        <f t="shared" si="61"/>
        <v>-1.4477293508076807E-3</v>
      </c>
    </row>
    <row r="560" spans="1:8" s="40" customFormat="1" ht="25.5" x14ac:dyDescent="0.2">
      <c r="A560" s="36"/>
      <c r="B560" s="37" t="s">
        <v>539</v>
      </c>
      <c r="C560" s="38">
        <v>527</v>
      </c>
      <c r="D560" s="38">
        <v>52</v>
      </c>
      <c r="E560" s="39">
        <f t="shared" si="59"/>
        <v>4.0155440414507769E-2</v>
      </c>
      <c r="F560" s="39">
        <f t="shared" si="60"/>
        <v>2.8328611898016999E-3</v>
      </c>
      <c r="G560" s="39">
        <f t="shared" si="62"/>
        <v>-0.90132827324478182</v>
      </c>
      <c r="H560" s="39">
        <f t="shared" si="61"/>
        <v>-3.6193233770192013E-2</v>
      </c>
    </row>
    <row r="561" spans="1:8" s="40" customFormat="1" x14ac:dyDescent="0.2">
      <c r="A561" s="36"/>
      <c r="B561" s="37" t="s">
        <v>540</v>
      </c>
      <c r="C561" s="38">
        <v>185</v>
      </c>
      <c r="D561" s="38">
        <v>35</v>
      </c>
      <c r="E561" s="39">
        <f t="shared" si="59"/>
        <v>1.4096312099969522E-2</v>
      </c>
      <c r="F561" s="39">
        <f t="shared" si="60"/>
        <v>1.9067334931357595E-3</v>
      </c>
      <c r="G561" s="39">
        <f t="shared" si="62"/>
        <v>-0.81081081081081086</v>
      </c>
      <c r="H561" s="39">
        <f t="shared" si="61"/>
        <v>-1.1429442243218532E-2</v>
      </c>
    </row>
    <row r="562" spans="1:8" s="40" customFormat="1" x14ac:dyDescent="0.2">
      <c r="A562" s="36"/>
      <c r="B562" s="37" t="s">
        <v>541</v>
      </c>
      <c r="C562" s="38">
        <v>4</v>
      </c>
      <c r="D562" s="38">
        <v>5</v>
      </c>
      <c r="E562" s="39">
        <f t="shared" si="59"/>
        <v>3.0478512648582747E-4</v>
      </c>
      <c r="F562" s="39">
        <f t="shared" si="60"/>
        <v>2.7239049901939418E-4</v>
      </c>
      <c r="G562" s="39">
        <f t="shared" si="62"/>
        <v>0.25</v>
      </c>
      <c r="H562" s="39">
        <f t="shared" si="61"/>
        <v>7.6196281621456868E-5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4</v>
      </c>
      <c r="D566" s="38">
        <v>162</v>
      </c>
      <c r="E566" s="39">
        <f t="shared" si="59"/>
        <v>3.0478512648582747E-4</v>
      </c>
      <c r="F566" s="39">
        <f t="shared" si="60"/>
        <v>8.8254521682283715E-3</v>
      </c>
      <c r="G566" s="39">
        <f t="shared" si="62"/>
        <v>39.5</v>
      </c>
      <c r="H566" s="39">
        <f t="shared" si="61"/>
        <v>1.2039012496190184E-2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246</v>
      </c>
      <c r="D568" s="38">
        <v>170</v>
      </c>
      <c r="E568" s="39">
        <f t="shared" si="59"/>
        <v>1.8744285278878392E-2</v>
      </c>
      <c r="F568" s="39">
        <f t="shared" si="60"/>
        <v>9.2612769666594024E-3</v>
      </c>
      <c r="G568" s="39">
        <f t="shared" si="62"/>
        <v>-0.30894308943089432</v>
      </c>
      <c r="H568" s="39">
        <f t="shared" si="61"/>
        <v>-5.7909174032307227E-3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2</v>
      </c>
      <c r="E569" s="39" t="str">
        <f t="shared" si="59"/>
        <v/>
      </c>
      <c r="F569" s="39">
        <f t="shared" si="60"/>
        <v>1.0895619960775768E-4</v>
      </c>
      <c r="G569" s="39">
        <f t="shared" si="62"/>
        <v>1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18</v>
      </c>
      <c r="D570" s="38">
        <v>5</v>
      </c>
      <c r="E570" s="39">
        <f t="shared" si="59"/>
        <v>1.3715330691862237E-3</v>
      </c>
      <c r="F570" s="39">
        <f t="shared" si="60"/>
        <v>2.7239049901939418E-4</v>
      </c>
      <c r="G570" s="39">
        <f t="shared" si="62"/>
        <v>-0.72222222222222221</v>
      </c>
      <c r="H570" s="39">
        <f t="shared" si="61"/>
        <v>-9.9055166107893931E-4</v>
      </c>
    </row>
    <row r="571" spans="1:8" s="40" customFormat="1" ht="25.5" x14ac:dyDescent="0.2">
      <c r="A571" s="36"/>
      <c r="B571" s="37" t="s">
        <v>550</v>
      </c>
      <c r="C571" s="38">
        <v>2</v>
      </c>
      <c r="D571" s="38">
        <v>0</v>
      </c>
      <c r="E571" s="39">
        <f t="shared" si="59"/>
        <v>1.5239256324291374E-4</v>
      </c>
      <c r="F571" s="39" t="str">
        <f t="shared" si="60"/>
        <v/>
      </c>
      <c r="G571" s="39">
        <f t="shared" si="62"/>
        <v>-1</v>
      </c>
      <c r="H571" s="39">
        <f t="shared" si="61"/>
        <v>-1.5239256324291374E-4</v>
      </c>
    </row>
    <row r="572" spans="1:8" s="40" customFormat="1" x14ac:dyDescent="0.2">
      <c r="A572" s="36"/>
      <c r="B572" s="37" t="s">
        <v>551</v>
      </c>
      <c r="C572" s="38">
        <v>5</v>
      </c>
      <c r="D572" s="38">
        <v>1</v>
      </c>
      <c r="E572" s="39">
        <f t="shared" si="59"/>
        <v>3.8098140810728437E-4</v>
      </c>
      <c r="F572" s="39">
        <f t="shared" si="60"/>
        <v>5.4478099803878841E-5</v>
      </c>
      <c r="G572" s="39">
        <f t="shared" si="62"/>
        <v>-0.8</v>
      </c>
      <c r="H572" s="39">
        <f t="shared" si="61"/>
        <v>-3.0478512648582753E-4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1</v>
      </c>
      <c r="D575" s="38">
        <v>0</v>
      </c>
      <c r="E575" s="39">
        <f t="shared" si="59"/>
        <v>7.6196281621456868E-5</v>
      </c>
      <c r="F575" s="39" t="str">
        <f t="shared" si="60"/>
        <v/>
      </c>
      <c r="G575" s="39">
        <f t="shared" si="62"/>
        <v>-1</v>
      </c>
      <c r="H575" s="39">
        <f t="shared" si="61"/>
        <v>-7.6196281621456868E-5</v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3951</v>
      </c>
      <c r="D582" s="17">
        <f>SUM(D583:D609)</f>
        <v>6542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0.65578334598835741</v>
      </c>
      <c r="H582" s="18">
        <f t="shared" ref="H582:H609" si="65">+IF(OR(AND(E582=""),(G582="")),"",E582*G582)</f>
        <v>0.65578334598835741</v>
      </c>
    </row>
    <row r="583" spans="1:8" s="40" customFormat="1" x14ac:dyDescent="0.2">
      <c r="A583" s="36"/>
      <c r="B583" s="37" t="s">
        <v>556</v>
      </c>
      <c r="C583" s="38">
        <v>5</v>
      </c>
      <c r="D583" s="38">
        <v>2</v>
      </c>
      <c r="E583" s="39">
        <f t="shared" si="63"/>
        <v>1.2655024044545685E-3</v>
      </c>
      <c r="F583" s="39">
        <f t="shared" si="64"/>
        <v>3.057169061449098E-4</v>
      </c>
      <c r="G583" s="39">
        <f t="shared" ref="G583:G609" si="66">+IF(AND(C583=0,D583=0)," ",IF(C583=0,1,IF(D583=0,-1,(D583-C583)/C583)))</f>
        <v>-0.6</v>
      </c>
      <c r="H583" s="39">
        <f t="shared" si="65"/>
        <v>-7.5930144267274111E-4</v>
      </c>
    </row>
    <row r="584" spans="1:8" s="40" customFormat="1" x14ac:dyDescent="0.2">
      <c r="A584" s="36"/>
      <c r="B584" s="37" t="s">
        <v>557</v>
      </c>
      <c r="C584" s="38">
        <v>66</v>
      </c>
      <c r="D584" s="38">
        <v>281</v>
      </c>
      <c r="E584" s="39">
        <f t="shared" si="63"/>
        <v>1.6704631738800303E-2</v>
      </c>
      <c r="F584" s="39">
        <f t="shared" si="64"/>
        <v>4.2953225313359829E-2</v>
      </c>
      <c r="G584" s="39">
        <f t="shared" si="66"/>
        <v>3.2575757575757578</v>
      </c>
      <c r="H584" s="39">
        <f t="shared" si="65"/>
        <v>5.4416603391546449E-2</v>
      </c>
    </row>
    <row r="585" spans="1:8" s="40" customFormat="1" ht="25.5" x14ac:dyDescent="0.2">
      <c r="A585" s="36"/>
      <c r="B585" s="37" t="s">
        <v>558</v>
      </c>
      <c r="C585" s="38">
        <v>253</v>
      </c>
      <c r="D585" s="38">
        <v>246</v>
      </c>
      <c r="E585" s="39">
        <f t="shared" si="63"/>
        <v>6.4034421665401159E-2</v>
      </c>
      <c r="F585" s="39">
        <f t="shared" si="64"/>
        <v>3.7603179455823907E-2</v>
      </c>
      <c r="G585" s="39">
        <f t="shared" si="66"/>
        <v>-2.766798418972332E-2</v>
      </c>
      <c r="H585" s="39">
        <f t="shared" si="65"/>
        <v>-1.7717033662363957E-3</v>
      </c>
    </row>
    <row r="586" spans="1:8" s="40" customFormat="1" x14ac:dyDescent="0.2">
      <c r="A586" s="36"/>
      <c r="B586" s="37" t="s">
        <v>559</v>
      </c>
      <c r="C586" s="38">
        <v>480</v>
      </c>
      <c r="D586" s="38">
        <v>672</v>
      </c>
      <c r="E586" s="39">
        <f t="shared" si="63"/>
        <v>0.12148823082763857</v>
      </c>
      <c r="F586" s="39">
        <f t="shared" si="64"/>
        <v>0.1027208804646897</v>
      </c>
      <c r="G586" s="39">
        <f t="shared" si="66"/>
        <v>0.4</v>
      </c>
      <c r="H586" s="39">
        <f t="shared" si="65"/>
        <v>4.8595292331055431E-2</v>
      </c>
    </row>
    <row r="587" spans="1:8" s="40" customFormat="1" x14ac:dyDescent="0.2">
      <c r="A587" s="36"/>
      <c r="B587" s="37" t="s">
        <v>560</v>
      </c>
      <c r="C587" s="38">
        <v>119</v>
      </c>
      <c r="D587" s="38">
        <v>43</v>
      </c>
      <c r="E587" s="39">
        <f t="shared" si="63"/>
        <v>3.011895722601873E-2</v>
      </c>
      <c r="F587" s="39">
        <f t="shared" si="64"/>
        <v>6.5729134821155607E-3</v>
      </c>
      <c r="G587" s="39">
        <f t="shared" si="66"/>
        <v>-0.6386554621848739</v>
      </c>
      <c r="H587" s="39">
        <f t="shared" si="65"/>
        <v>-1.9235636547709441E-2</v>
      </c>
    </row>
    <row r="588" spans="1:8" s="40" customFormat="1" x14ac:dyDescent="0.2">
      <c r="A588" s="36"/>
      <c r="B588" s="37" t="s">
        <v>561</v>
      </c>
      <c r="C588" s="38">
        <v>57</v>
      </c>
      <c r="D588" s="38">
        <v>0</v>
      </c>
      <c r="E588" s="39">
        <f t="shared" si="63"/>
        <v>1.4426727410782081E-2</v>
      </c>
      <c r="F588" s="39" t="str">
        <f t="shared" si="64"/>
        <v/>
      </c>
      <c r="G588" s="39">
        <f t="shared" si="66"/>
        <v>-1</v>
      </c>
      <c r="H588" s="39">
        <f t="shared" si="65"/>
        <v>-1.4426727410782081E-2</v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4</v>
      </c>
      <c r="E590" s="39" t="str">
        <f t="shared" si="63"/>
        <v/>
      </c>
      <c r="F590" s="39">
        <f t="shared" si="64"/>
        <v>6.1143381228981959E-4</v>
      </c>
      <c r="G590" s="39">
        <f t="shared" si="66"/>
        <v>1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113</v>
      </c>
      <c r="D592" s="38">
        <v>54</v>
      </c>
      <c r="E592" s="39">
        <f t="shared" si="63"/>
        <v>2.8600354340673248E-2</v>
      </c>
      <c r="F592" s="39">
        <f t="shared" si="64"/>
        <v>8.2543564659125646E-3</v>
      </c>
      <c r="G592" s="39">
        <f t="shared" si="66"/>
        <v>-0.52212389380530977</v>
      </c>
      <c r="H592" s="39">
        <f t="shared" si="65"/>
        <v>-1.4932928372563908E-2</v>
      </c>
    </row>
    <row r="593" spans="1:8" s="40" customFormat="1" x14ac:dyDescent="0.2">
      <c r="A593" s="36"/>
      <c r="B593" s="37" t="s">
        <v>566</v>
      </c>
      <c r="C593" s="38">
        <v>10</v>
      </c>
      <c r="D593" s="38">
        <v>6</v>
      </c>
      <c r="E593" s="39">
        <f t="shared" si="63"/>
        <v>2.531004808909137E-3</v>
      </c>
      <c r="F593" s="39">
        <f t="shared" si="64"/>
        <v>9.1715071843472939E-4</v>
      </c>
      <c r="G593" s="39">
        <f t="shared" si="66"/>
        <v>-0.4</v>
      </c>
      <c r="H593" s="39">
        <f t="shared" si="65"/>
        <v>-1.0124019235636548E-3</v>
      </c>
    </row>
    <row r="594" spans="1:8" s="40" customFormat="1" x14ac:dyDescent="0.2">
      <c r="A594" s="36"/>
      <c r="B594" s="37" t="s">
        <v>567</v>
      </c>
      <c r="C594" s="38">
        <v>1</v>
      </c>
      <c r="D594" s="38">
        <v>0</v>
      </c>
      <c r="E594" s="39">
        <f t="shared" si="63"/>
        <v>2.531004808909137E-4</v>
      </c>
      <c r="F594" s="39" t="str">
        <f t="shared" si="64"/>
        <v/>
      </c>
      <c r="G594" s="39">
        <f t="shared" si="66"/>
        <v>-1</v>
      </c>
      <c r="H594" s="39">
        <f t="shared" si="65"/>
        <v>-2.531004808909137E-4</v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7</v>
      </c>
      <c r="E595" s="39" t="str">
        <f t="shared" si="63"/>
        <v/>
      </c>
      <c r="F595" s="39">
        <f t="shared" si="64"/>
        <v>1.0700091715071843E-3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1</v>
      </c>
      <c r="D596" s="38">
        <v>1</v>
      </c>
      <c r="E596" s="39">
        <f t="shared" si="63"/>
        <v>2.531004808909137E-4</v>
      </c>
      <c r="F596" s="39">
        <f t="shared" si="64"/>
        <v>1.528584530724549E-4</v>
      </c>
      <c r="G596" s="39">
        <f t="shared" si="66"/>
        <v>0</v>
      </c>
      <c r="H596" s="39">
        <f t="shared" si="65"/>
        <v>0</v>
      </c>
    </row>
    <row r="597" spans="1:8" s="40" customFormat="1" ht="25.5" x14ac:dyDescent="0.2">
      <c r="A597" s="36"/>
      <c r="B597" s="37" t="s">
        <v>570</v>
      </c>
      <c r="C597" s="38">
        <v>32</v>
      </c>
      <c r="D597" s="38">
        <v>67</v>
      </c>
      <c r="E597" s="39">
        <f t="shared" si="63"/>
        <v>8.0992153885092386E-3</v>
      </c>
      <c r="F597" s="39">
        <f t="shared" si="64"/>
        <v>1.0241516355854479E-2</v>
      </c>
      <c r="G597" s="39">
        <f t="shared" si="66"/>
        <v>1.09375</v>
      </c>
      <c r="H597" s="39">
        <f t="shared" si="65"/>
        <v>8.8585168311819795E-3</v>
      </c>
    </row>
    <row r="598" spans="1:8" s="40" customFormat="1" x14ac:dyDescent="0.2">
      <c r="A598" s="36"/>
      <c r="B598" s="37" t="s">
        <v>571</v>
      </c>
      <c r="C598" s="38">
        <v>84</v>
      </c>
      <c r="D598" s="38">
        <v>371</v>
      </c>
      <c r="E598" s="39">
        <f t="shared" si="63"/>
        <v>2.1260440394836749E-2</v>
      </c>
      <c r="F598" s="39">
        <f t="shared" si="64"/>
        <v>5.6710486089880767E-2</v>
      </c>
      <c r="G598" s="39">
        <f t="shared" si="66"/>
        <v>3.4166666666666665</v>
      </c>
      <c r="H598" s="39">
        <f t="shared" si="65"/>
        <v>7.2639838015692224E-2</v>
      </c>
    </row>
    <row r="599" spans="1:8" s="40" customFormat="1" x14ac:dyDescent="0.2">
      <c r="A599" s="36"/>
      <c r="B599" s="37" t="s">
        <v>572</v>
      </c>
      <c r="C599" s="38">
        <v>102</v>
      </c>
      <c r="D599" s="38">
        <v>64</v>
      </c>
      <c r="E599" s="39">
        <f t="shared" si="63"/>
        <v>2.5816249050873197E-2</v>
      </c>
      <c r="F599" s="39">
        <f t="shared" si="64"/>
        <v>9.7829409966371135E-3</v>
      </c>
      <c r="G599" s="39">
        <f t="shared" si="66"/>
        <v>-0.37254901960784315</v>
      </c>
      <c r="H599" s="39">
        <f t="shared" si="65"/>
        <v>-9.6178182738547204E-3</v>
      </c>
    </row>
    <row r="600" spans="1:8" s="40" customFormat="1" x14ac:dyDescent="0.2">
      <c r="A600" s="36"/>
      <c r="B600" s="37" t="s">
        <v>573</v>
      </c>
      <c r="C600" s="38">
        <v>365</v>
      </c>
      <c r="D600" s="38">
        <v>507</v>
      </c>
      <c r="E600" s="39">
        <f t="shared" si="63"/>
        <v>9.2381675525183504E-2</v>
      </c>
      <c r="F600" s="39">
        <f t="shared" si="64"/>
        <v>7.7499235707734634E-2</v>
      </c>
      <c r="G600" s="39">
        <f t="shared" si="66"/>
        <v>0.38904109589041097</v>
      </c>
      <c r="H600" s="39">
        <f t="shared" si="65"/>
        <v>3.5940268286509751E-2</v>
      </c>
    </row>
    <row r="601" spans="1:8" s="40" customFormat="1" x14ac:dyDescent="0.2">
      <c r="A601" s="36"/>
      <c r="B601" s="37" t="s">
        <v>574</v>
      </c>
      <c r="C601" s="38">
        <v>116</v>
      </c>
      <c r="D601" s="38">
        <v>56</v>
      </c>
      <c r="E601" s="39">
        <f t="shared" si="63"/>
        <v>2.9359655783345987E-2</v>
      </c>
      <c r="F601" s="39">
        <f t="shared" si="64"/>
        <v>8.5600733720574747E-3</v>
      </c>
      <c r="G601" s="39">
        <f t="shared" si="66"/>
        <v>-0.51724137931034486</v>
      </c>
      <c r="H601" s="39">
        <f t="shared" si="65"/>
        <v>-1.5186028853454821E-2</v>
      </c>
    </row>
    <row r="602" spans="1:8" s="40" customFormat="1" x14ac:dyDescent="0.2">
      <c r="A602" s="36"/>
      <c r="B602" s="37" t="s">
        <v>575</v>
      </c>
      <c r="C602" s="38">
        <v>18</v>
      </c>
      <c r="D602" s="38">
        <v>1</v>
      </c>
      <c r="E602" s="39">
        <f t="shared" si="63"/>
        <v>4.5558086560364463E-3</v>
      </c>
      <c r="F602" s="39">
        <f t="shared" si="64"/>
        <v>1.528584530724549E-4</v>
      </c>
      <c r="G602" s="39">
        <f t="shared" si="66"/>
        <v>-0.94444444444444442</v>
      </c>
      <c r="H602" s="39">
        <f t="shared" si="65"/>
        <v>-4.3027081751455323E-3</v>
      </c>
    </row>
    <row r="603" spans="1:8" s="40" customFormat="1" x14ac:dyDescent="0.2">
      <c r="A603" s="36"/>
      <c r="B603" s="37" t="s">
        <v>576</v>
      </c>
      <c r="C603" s="38">
        <v>28</v>
      </c>
      <c r="D603" s="38">
        <v>201</v>
      </c>
      <c r="E603" s="39">
        <f t="shared" si="63"/>
        <v>7.0868134649455837E-3</v>
      </c>
      <c r="F603" s="39">
        <f t="shared" si="64"/>
        <v>3.0724549067563438E-2</v>
      </c>
      <c r="G603" s="39">
        <f t="shared" si="66"/>
        <v>6.1785714285714288</v>
      </c>
      <c r="H603" s="39">
        <f t="shared" si="65"/>
        <v>4.3786383194128073E-2</v>
      </c>
    </row>
    <row r="604" spans="1:8" s="40" customFormat="1" ht="25.5" x14ac:dyDescent="0.2">
      <c r="A604" s="36"/>
      <c r="B604" s="37" t="s">
        <v>577</v>
      </c>
      <c r="C604" s="38">
        <v>2</v>
      </c>
      <c r="D604" s="38">
        <v>0</v>
      </c>
      <c r="E604" s="39">
        <f t="shared" si="63"/>
        <v>5.0620096178182741E-4</v>
      </c>
      <c r="F604" s="39" t="str">
        <f t="shared" si="64"/>
        <v/>
      </c>
      <c r="G604" s="39">
        <f t="shared" si="66"/>
        <v>-1</v>
      </c>
      <c r="H604" s="39">
        <f t="shared" si="65"/>
        <v>-5.0620096178182741E-4</v>
      </c>
    </row>
    <row r="605" spans="1:8" s="40" customFormat="1" x14ac:dyDescent="0.2">
      <c r="A605" s="36"/>
      <c r="B605" s="37" t="s">
        <v>578</v>
      </c>
      <c r="C605" s="38">
        <v>64</v>
      </c>
      <c r="D605" s="38">
        <v>24</v>
      </c>
      <c r="E605" s="39">
        <f t="shared" si="63"/>
        <v>1.6198430777018477E-2</v>
      </c>
      <c r="F605" s="39">
        <f t="shared" si="64"/>
        <v>3.6686028737389176E-3</v>
      </c>
      <c r="G605" s="39">
        <f t="shared" si="66"/>
        <v>-0.625</v>
      </c>
      <c r="H605" s="39">
        <f t="shared" si="65"/>
        <v>-1.0124019235636548E-2</v>
      </c>
    </row>
    <row r="606" spans="1:8" s="40" customFormat="1" x14ac:dyDescent="0.2">
      <c r="A606" s="36"/>
      <c r="B606" s="37" t="s">
        <v>579</v>
      </c>
      <c r="C606" s="38">
        <v>41</v>
      </c>
      <c r="D606" s="38">
        <v>1</v>
      </c>
      <c r="E606" s="39">
        <f t="shared" si="63"/>
        <v>1.0377119716527461E-2</v>
      </c>
      <c r="F606" s="39">
        <f t="shared" si="64"/>
        <v>1.528584530724549E-4</v>
      </c>
      <c r="G606" s="39">
        <f t="shared" si="66"/>
        <v>-0.97560975609756095</v>
      </c>
      <c r="H606" s="39">
        <f t="shared" si="65"/>
        <v>-1.0124019235636548E-2</v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380</v>
      </c>
      <c r="D608" s="38">
        <v>0</v>
      </c>
      <c r="E608" s="39">
        <f t="shared" si="63"/>
        <v>9.6178182738547197E-2</v>
      </c>
      <c r="F608" s="39" t="str">
        <f t="shared" si="64"/>
        <v/>
      </c>
      <c r="G608" s="39">
        <f t="shared" si="66"/>
        <v>-1</v>
      </c>
      <c r="H608" s="39">
        <f t="shared" si="65"/>
        <v>-9.6178182738547197E-2</v>
      </c>
    </row>
    <row r="609" spans="1:8" s="40" customFormat="1" ht="25.5" x14ac:dyDescent="0.2">
      <c r="A609" s="36"/>
      <c r="B609" s="37" t="s">
        <v>582</v>
      </c>
      <c r="C609" s="38">
        <v>1614</v>
      </c>
      <c r="D609" s="38">
        <v>3934</v>
      </c>
      <c r="E609" s="39">
        <f t="shared" si="63"/>
        <v>0.40850417615793472</v>
      </c>
      <c r="F609" s="39">
        <f t="shared" si="64"/>
        <v>0.60134515438703762</v>
      </c>
      <c r="G609" s="39">
        <f t="shared" si="66"/>
        <v>1.4374225526641884</v>
      </c>
      <c r="H609" s="39">
        <f t="shared" si="65"/>
        <v>0.58719311566691978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614</v>
      </c>
      <c r="C8" s="12">
        <f>+C19+C75+C173+C349+C582</f>
        <v>120</v>
      </c>
      <c r="D8" s="13">
        <f>+D19+D75+D173+D349+D582</f>
        <v>42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-0.65</v>
      </c>
      <c r="H8" s="10">
        <f t="shared" ref="H8:H13" si="1">+IF(OR(AND(E8=""),(G8="")),"",E8*G8)</f>
        <v>-0.65</v>
      </c>
    </row>
    <row r="9" spans="1:8" s="40" customFormat="1" x14ac:dyDescent="0.2">
      <c r="A9" s="36"/>
      <c r="B9" s="37" t="s">
        <v>8</v>
      </c>
      <c r="C9" s="38">
        <f>+C19</f>
        <v>0</v>
      </c>
      <c r="D9" s="38">
        <f>+D19</f>
        <v>0</v>
      </c>
      <c r="E9" s="39">
        <f t="shared" ref="E9:F13" si="2">+C9/C$8</f>
        <v>0</v>
      </c>
      <c r="F9" s="39">
        <f t="shared" si="2"/>
        <v>0</v>
      </c>
      <c r="G9" s="39" t="str">
        <f t="shared" si="0"/>
        <v/>
      </c>
      <c r="H9" s="39" t="str">
        <f t="shared" si="1"/>
        <v/>
      </c>
    </row>
    <row r="10" spans="1:8" s="40" customFormat="1" x14ac:dyDescent="0.2">
      <c r="A10" s="36"/>
      <c r="B10" s="37" t="s">
        <v>9</v>
      </c>
      <c r="C10" s="38">
        <f>+C75</f>
        <v>18</v>
      </c>
      <c r="D10" s="38">
        <f>+D75</f>
        <v>21</v>
      </c>
      <c r="E10" s="39">
        <f t="shared" si="2"/>
        <v>0.15</v>
      </c>
      <c r="F10" s="39">
        <f t="shared" si="2"/>
        <v>0.5</v>
      </c>
      <c r="G10" s="39">
        <f t="shared" si="0"/>
        <v>0.16666666666666666</v>
      </c>
      <c r="H10" s="39">
        <f t="shared" si="1"/>
        <v>2.4999999999999998E-2</v>
      </c>
    </row>
    <row r="11" spans="1:8" s="40" customFormat="1" ht="25.5" x14ac:dyDescent="0.2">
      <c r="A11" s="36"/>
      <c r="B11" s="37" t="s">
        <v>10</v>
      </c>
      <c r="C11" s="38">
        <f>+C173</f>
        <v>35</v>
      </c>
      <c r="D11" s="38">
        <f>+D173</f>
        <v>5</v>
      </c>
      <c r="E11" s="39">
        <f t="shared" si="2"/>
        <v>0.29166666666666669</v>
      </c>
      <c r="F11" s="39">
        <f t="shared" si="2"/>
        <v>0.11904761904761904</v>
      </c>
      <c r="G11" s="39">
        <f t="shared" si="0"/>
        <v>-0.8571428571428571</v>
      </c>
      <c r="H11" s="39">
        <f t="shared" si="1"/>
        <v>-0.25</v>
      </c>
    </row>
    <row r="12" spans="1:8" s="40" customFormat="1" x14ac:dyDescent="0.2">
      <c r="A12" s="36"/>
      <c r="B12" s="37" t="s">
        <v>11</v>
      </c>
      <c r="C12" s="38">
        <f>+C349</f>
        <v>51</v>
      </c>
      <c r="D12" s="38">
        <f>+D349</f>
        <v>16</v>
      </c>
      <c r="E12" s="39">
        <f t="shared" si="2"/>
        <v>0.42499999999999999</v>
      </c>
      <c r="F12" s="39">
        <f t="shared" si="2"/>
        <v>0.38095238095238093</v>
      </c>
      <c r="G12" s="39">
        <f t="shared" si="0"/>
        <v>-0.68627450980392157</v>
      </c>
      <c r="H12" s="39">
        <f t="shared" si="1"/>
        <v>-0.29166666666666669</v>
      </c>
    </row>
    <row r="13" spans="1:8" s="40" customFormat="1" x14ac:dyDescent="0.2">
      <c r="A13" s="36"/>
      <c r="B13" s="37" t="s">
        <v>12</v>
      </c>
      <c r="C13" s="38">
        <f>+C582</f>
        <v>16</v>
      </c>
      <c r="D13" s="38">
        <f>+D582</f>
        <v>0</v>
      </c>
      <c r="E13" s="39">
        <f t="shared" si="2"/>
        <v>0.13333333333333333</v>
      </c>
      <c r="F13" s="39">
        <f t="shared" si="2"/>
        <v>0</v>
      </c>
      <c r="G13" s="39">
        <f t="shared" si="0"/>
        <v>-1</v>
      </c>
      <c r="H13" s="39">
        <f t="shared" si="1"/>
        <v>-0.13333333333333333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0</v>
      </c>
      <c r="D19" s="17">
        <f>SUM(D20:D69)</f>
        <v>0</v>
      </c>
      <c r="E19" s="18" t="str">
        <f t="shared" ref="E19:E50" si="3">+IF(C19=0,"",C19/C$19)</f>
        <v/>
      </c>
      <c r="F19" s="18" t="str">
        <f t="shared" ref="F19:F50" si="4">+IF(D19=0,"",D19/D$19)</f>
        <v/>
      </c>
      <c r="G19" s="18" t="str">
        <f>+IF(AND(C19=0,D19=0),"",IF(C19=0,1,IF(D19=0,-1,(D19-C19)/C19)))</f>
        <v/>
      </c>
      <c r="H19" s="18" t="str">
        <f t="shared" ref="H19:H50" si="5">+IF(OR(AND(E19=""),(G19="")),"",E19*G19)</f>
        <v/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18</v>
      </c>
      <c r="D75" s="17">
        <f>SUM(D76:D167)</f>
        <v>21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0.16666666666666666</v>
      </c>
      <c r="H75" s="18">
        <f t="shared" ref="H75:H106" si="13">+IF(OR(AND(E75=""),(G75="")),"",E75*G75)</f>
        <v>0.16666666666666666</v>
      </c>
    </row>
    <row r="76" spans="1:8" s="40" customFormat="1" x14ac:dyDescent="0.2">
      <c r="A76" s="36"/>
      <c r="B76" s="37" t="s">
        <v>66</v>
      </c>
      <c r="C76" s="38">
        <v>0</v>
      </c>
      <c r="D76" s="38">
        <v>0</v>
      </c>
      <c r="E76" s="39" t="str">
        <f t="shared" si="11"/>
        <v/>
      </c>
      <c r="F76" s="39" t="str">
        <f t="shared" si="12"/>
        <v/>
      </c>
      <c r="G76" s="39" t="str">
        <f t="shared" ref="G76:G107" si="14">+IF(AND(C76=0,D76=0)," ",IF(C76=0,1,IF(D76=0,-1,(D76-C76)/C76)))</f>
        <v xml:space="preserve"> </v>
      </c>
      <c r="H76" s="39" t="str">
        <f t="shared" si="13"/>
        <v/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0</v>
      </c>
      <c r="E79" s="39" t="str">
        <f t="shared" si="11"/>
        <v/>
      </c>
      <c r="F79" s="39" t="str">
        <f t="shared" si="12"/>
        <v/>
      </c>
      <c r="G79" s="39" t="str">
        <f t="shared" si="14"/>
        <v xml:space="preserve"> 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2</v>
      </c>
      <c r="D80" s="38">
        <v>0</v>
      </c>
      <c r="E80" s="39">
        <f t="shared" si="11"/>
        <v>0.1111111111111111</v>
      </c>
      <c r="F80" s="39" t="str">
        <f t="shared" si="12"/>
        <v/>
      </c>
      <c r="G80" s="39">
        <f t="shared" si="14"/>
        <v>-1</v>
      </c>
      <c r="H80" s="39">
        <f t="shared" si="13"/>
        <v>-0.1111111111111111</v>
      </c>
    </row>
    <row r="81" spans="1:8" s="40" customFormat="1" x14ac:dyDescent="0.2">
      <c r="A81" s="36"/>
      <c r="B81" s="37" t="s">
        <v>71</v>
      </c>
      <c r="C81" s="38">
        <v>0</v>
      </c>
      <c r="D81" s="38">
        <v>2</v>
      </c>
      <c r="E81" s="39" t="str">
        <f t="shared" si="11"/>
        <v/>
      </c>
      <c r="F81" s="39">
        <f t="shared" si="12"/>
        <v>9.5238095238095233E-2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</v>
      </c>
      <c r="D89" s="38">
        <v>0</v>
      </c>
      <c r="E89" s="39">
        <f t="shared" si="11"/>
        <v>5.5555555555555552E-2</v>
      </c>
      <c r="F89" s="39" t="str">
        <f t="shared" si="12"/>
        <v/>
      </c>
      <c r="G89" s="39">
        <f t="shared" si="14"/>
        <v>-1</v>
      </c>
      <c r="H89" s="39">
        <f t="shared" si="13"/>
        <v>-5.5555555555555552E-2</v>
      </c>
    </row>
    <row r="90" spans="1:8" s="40" customFormat="1" x14ac:dyDescent="0.2">
      <c r="A90" s="36"/>
      <c r="B90" s="37" t="s">
        <v>80</v>
      </c>
      <c r="C90" s="38">
        <v>1</v>
      </c>
      <c r="D90" s="38">
        <v>0</v>
      </c>
      <c r="E90" s="39">
        <f t="shared" si="11"/>
        <v>5.5555555555555552E-2</v>
      </c>
      <c r="F90" s="39" t="str">
        <f t="shared" si="12"/>
        <v/>
      </c>
      <c r="G90" s="39">
        <f t="shared" si="14"/>
        <v>-1</v>
      </c>
      <c r="H90" s="39">
        <f t="shared" si="13"/>
        <v>-5.5555555555555552E-2</v>
      </c>
    </row>
    <row r="91" spans="1:8" s="40" customFormat="1" x14ac:dyDescent="0.2">
      <c r="A91" s="36"/>
      <c r="B91" s="37" t="s">
        <v>81</v>
      </c>
      <c r="C91" s="38">
        <v>0</v>
      </c>
      <c r="D91" s="38">
        <v>0</v>
      </c>
      <c r="E91" s="39" t="str">
        <f t="shared" si="11"/>
        <v/>
      </c>
      <c r="F91" s="39" t="str">
        <f t="shared" si="12"/>
        <v/>
      </c>
      <c r="G91" s="39" t="str">
        <f t="shared" si="14"/>
        <v xml:space="preserve"> </v>
      </c>
      <c r="H91" s="39" t="str">
        <f t="shared" si="13"/>
        <v/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1</v>
      </c>
      <c r="E106" s="39" t="str">
        <f t="shared" si="11"/>
        <v/>
      </c>
      <c r="F106" s="39">
        <f t="shared" si="12"/>
        <v>4.7619047619047616E-2</v>
      </c>
      <c r="G106" s="39">
        <f t="shared" si="14"/>
        <v>1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</v>
      </c>
      <c r="D111" s="38">
        <v>0</v>
      </c>
      <c r="E111" s="39">
        <f t="shared" si="15"/>
        <v>5.5555555555555552E-2</v>
      </c>
      <c r="F111" s="39" t="str">
        <f t="shared" si="16"/>
        <v/>
      </c>
      <c r="G111" s="39">
        <f t="shared" si="18"/>
        <v>-1</v>
      </c>
      <c r="H111" s="39">
        <f t="shared" si="17"/>
        <v>-5.5555555555555552E-2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0</v>
      </c>
      <c r="E115" s="39" t="str">
        <f t="shared" si="15"/>
        <v/>
      </c>
      <c r="F115" s="39" t="str">
        <f t="shared" si="16"/>
        <v/>
      </c>
      <c r="G115" s="39" t="str">
        <f t="shared" si="18"/>
        <v xml:space="preserve"> 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0</v>
      </c>
      <c r="E120" s="39" t="str">
        <f t="shared" si="15"/>
        <v/>
      </c>
      <c r="F120" s="39" t="str">
        <f t="shared" si="16"/>
        <v/>
      </c>
      <c r="G120" s="39" t="str">
        <f t="shared" si="18"/>
        <v xml:space="preserve"> 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1</v>
      </c>
      <c r="E121" s="39">
        <f t="shared" si="15"/>
        <v>5.5555555555555552E-2</v>
      </c>
      <c r="F121" s="39">
        <f t="shared" si="16"/>
        <v>4.7619047619047616E-2</v>
      </c>
      <c r="G121" s="39">
        <f t="shared" si="18"/>
        <v>0</v>
      </c>
      <c r="H121" s="39">
        <f t="shared" si="17"/>
        <v>0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0</v>
      </c>
      <c r="E125" s="39">
        <f t="shared" si="15"/>
        <v>0.1111111111111111</v>
      </c>
      <c r="F125" s="39" t="str">
        <f t="shared" si="16"/>
        <v/>
      </c>
      <c r="G125" s="39">
        <f t="shared" si="18"/>
        <v>-1</v>
      </c>
      <c r="H125" s="39">
        <f t="shared" si="17"/>
        <v>-0.1111111111111111</v>
      </c>
    </row>
    <row r="126" spans="1:8" s="40" customFormat="1" x14ac:dyDescent="0.2">
      <c r="A126" s="36"/>
      <c r="B126" s="37" t="s">
        <v>117</v>
      </c>
      <c r="C126" s="38">
        <v>1</v>
      </c>
      <c r="D126" s="38">
        <v>0</v>
      </c>
      <c r="E126" s="39">
        <f t="shared" si="15"/>
        <v>5.5555555555555552E-2</v>
      </c>
      <c r="F126" s="39" t="str">
        <f t="shared" si="16"/>
        <v/>
      </c>
      <c r="G126" s="39">
        <f t="shared" si="18"/>
        <v>-1</v>
      </c>
      <c r="H126" s="39">
        <f t="shared" si="17"/>
        <v>-5.5555555555555552E-2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0</v>
      </c>
      <c r="E128" s="39" t="str">
        <f t="shared" si="15"/>
        <v/>
      </c>
      <c r="F128" s="39" t="str">
        <f t="shared" si="16"/>
        <v/>
      </c>
      <c r="G128" s="39" t="str">
        <f t="shared" si="18"/>
        <v xml:space="preserve"> 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5</v>
      </c>
      <c r="D131" s="38">
        <v>16</v>
      </c>
      <c r="E131" s="39">
        <f t="shared" si="15"/>
        <v>0.27777777777777779</v>
      </c>
      <c r="F131" s="39">
        <f t="shared" si="16"/>
        <v>0.76190476190476186</v>
      </c>
      <c r="G131" s="39">
        <f t="shared" si="18"/>
        <v>2.2000000000000002</v>
      </c>
      <c r="H131" s="39">
        <f t="shared" si="17"/>
        <v>0.61111111111111116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1</v>
      </c>
      <c r="E132" s="39" t="str">
        <f t="shared" si="15"/>
        <v/>
      </c>
      <c r="F132" s="39">
        <f t="shared" si="16"/>
        <v>4.7619047619047616E-2</v>
      </c>
      <c r="G132" s="39">
        <f t="shared" si="18"/>
        <v>1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1</v>
      </c>
      <c r="D137" s="38">
        <v>0</v>
      </c>
      <c r="E137" s="39">
        <f t="shared" si="15"/>
        <v>5.5555555555555552E-2</v>
      </c>
      <c r="F137" s="39" t="str">
        <f t="shared" si="16"/>
        <v/>
      </c>
      <c r="G137" s="39">
        <f t="shared" si="18"/>
        <v>-1</v>
      </c>
      <c r="H137" s="39">
        <f t="shared" si="17"/>
        <v>-5.5555555555555552E-2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2</v>
      </c>
      <c r="D145" s="38">
        <v>0</v>
      </c>
      <c r="E145" s="39">
        <f t="shared" si="19"/>
        <v>0.1111111111111111</v>
      </c>
      <c r="F145" s="39" t="str">
        <f t="shared" si="20"/>
        <v/>
      </c>
      <c r="G145" s="39">
        <f t="shared" si="22"/>
        <v>-1</v>
      </c>
      <c r="H145" s="39">
        <f t="shared" si="21"/>
        <v>-0.1111111111111111</v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1</v>
      </c>
      <c r="D158" s="38">
        <v>0</v>
      </c>
      <c r="E158" s="39">
        <f t="shared" si="19"/>
        <v>5.5555555555555552E-2</v>
      </c>
      <c r="F158" s="39" t="str">
        <f t="shared" si="20"/>
        <v/>
      </c>
      <c r="G158" s="39">
        <f t="shared" si="22"/>
        <v>-1</v>
      </c>
      <c r="H158" s="39">
        <f t="shared" si="21"/>
        <v>-5.5555555555555552E-2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35</v>
      </c>
      <c r="D173" s="17">
        <f>SUM(D174:D343)</f>
        <v>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-0.8571428571428571</v>
      </c>
      <c r="H173" s="18">
        <f t="shared" ref="H173:H204" si="25">+IF(OR(AND(E173=""),(G173="")),"",E173*G173)</f>
        <v>-0.8571428571428571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0</v>
      </c>
      <c r="E174" s="39" t="str">
        <f t="shared" si="23"/>
        <v/>
      </c>
      <c r="F174" s="39" t="str">
        <f t="shared" si="24"/>
        <v/>
      </c>
      <c r="G174" s="39" t="str">
        <f t="shared" ref="G174:G205" si="26">+IF(AND(C174=0,D174=0)," ",IF(C174=0,1,IF(D174=0,-1,(D174-C174)/C174)))</f>
        <v xml:space="preserve"> 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1</v>
      </c>
      <c r="D176" s="38">
        <v>0</v>
      </c>
      <c r="E176" s="39">
        <f t="shared" si="23"/>
        <v>2.8571428571428571E-2</v>
      </c>
      <c r="F176" s="39" t="str">
        <f t="shared" si="24"/>
        <v/>
      </c>
      <c r="G176" s="39">
        <f t="shared" si="26"/>
        <v>-1</v>
      </c>
      <c r="H176" s="39">
        <f t="shared" si="25"/>
        <v>-2.8571428571428571E-2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2</v>
      </c>
      <c r="D179" s="38">
        <v>0</v>
      </c>
      <c r="E179" s="39">
        <f t="shared" si="23"/>
        <v>5.7142857142857141E-2</v>
      </c>
      <c r="F179" s="39" t="str">
        <f t="shared" si="24"/>
        <v/>
      </c>
      <c r="G179" s="39">
        <f t="shared" si="26"/>
        <v>-1</v>
      </c>
      <c r="H179" s="39">
        <f t="shared" si="25"/>
        <v>-5.7142857142857141E-2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1</v>
      </c>
      <c r="E201" s="39" t="str">
        <f t="shared" si="23"/>
        <v/>
      </c>
      <c r="F201" s="39">
        <f t="shared" si="24"/>
        <v>0.2</v>
      </c>
      <c r="G201" s="39">
        <f t="shared" si="26"/>
        <v>1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0</v>
      </c>
      <c r="E202" s="39" t="str">
        <f t="shared" si="23"/>
        <v/>
      </c>
      <c r="F202" s="39" t="str">
        <f t="shared" si="24"/>
        <v/>
      </c>
      <c r="G202" s="39" t="str">
        <f t="shared" si="26"/>
        <v xml:space="preserve"> 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3</v>
      </c>
      <c r="E204" s="39" t="str">
        <f t="shared" si="23"/>
        <v/>
      </c>
      <c r="F204" s="39">
        <f t="shared" si="24"/>
        <v>0.6</v>
      </c>
      <c r="G204" s="39">
        <f t="shared" si="26"/>
        <v>1</v>
      </c>
      <c r="H204" s="39" t="str">
        <f t="shared" si="2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0</v>
      </c>
      <c r="E210" s="39" t="str">
        <f t="shared" si="27"/>
        <v/>
      </c>
      <c r="F210" s="39" t="str">
        <f t="shared" si="28"/>
        <v/>
      </c>
      <c r="G210" s="39" t="str">
        <f t="shared" si="30"/>
        <v xml:space="preserve"> 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</v>
      </c>
      <c r="D213" s="38">
        <v>0</v>
      </c>
      <c r="E213" s="39">
        <f t="shared" si="27"/>
        <v>2.8571428571428571E-2</v>
      </c>
      <c r="F213" s="39" t="str">
        <f t="shared" si="28"/>
        <v/>
      </c>
      <c r="G213" s="39">
        <f t="shared" si="30"/>
        <v>-1</v>
      </c>
      <c r="H213" s="39">
        <f t="shared" si="29"/>
        <v>-2.8571428571428571E-2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0</v>
      </c>
      <c r="D225" s="38">
        <v>0</v>
      </c>
      <c r="E225" s="39" t="str">
        <f t="shared" si="27"/>
        <v/>
      </c>
      <c r="F225" s="39" t="str">
        <f t="shared" si="28"/>
        <v/>
      </c>
      <c r="G225" s="39" t="str">
        <f t="shared" si="30"/>
        <v xml:space="preserve"> </v>
      </c>
      <c r="H225" s="39" t="str">
        <f t="shared" si="29"/>
        <v/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</v>
      </c>
      <c r="D238" s="38">
        <v>0</v>
      </c>
      <c r="E238" s="39">
        <f t="shared" si="31"/>
        <v>2.8571428571428571E-2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-2.8571428571428571E-2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3</v>
      </c>
      <c r="D241" s="38">
        <v>1</v>
      </c>
      <c r="E241" s="39">
        <f t="shared" si="31"/>
        <v>8.5714285714285715E-2</v>
      </c>
      <c r="F241" s="39">
        <f t="shared" si="32"/>
        <v>0.2</v>
      </c>
      <c r="G241" s="39">
        <f t="shared" si="34"/>
        <v>-0.66666666666666663</v>
      </c>
      <c r="H241" s="39">
        <f t="shared" si="33"/>
        <v>-5.7142857142857141E-2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27</v>
      </c>
      <c r="D319" s="38">
        <v>0</v>
      </c>
      <c r="E319" s="39">
        <f t="shared" si="39"/>
        <v>0.77142857142857146</v>
      </c>
      <c r="F319" s="39" t="str">
        <f t="shared" si="40"/>
        <v/>
      </c>
      <c r="G319" s="39">
        <f t="shared" si="42"/>
        <v>-1</v>
      </c>
      <c r="H319" s="39">
        <f t="shared" si="41"/>
        <v>-0.77142857142857146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51</v>
      </c>
      <c r="D349" s="17">
        <f>SUM(D350:D576)</f>
        <v>16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-0.68627450980392157</v>
      </c>
      <c r="H349" s="18">
        <f t="shared" ref="H349:H412" si="49">+IF(OR(AND(E349=""),(G349="")),"",E349*G349)</f>
        <v>-0.68627450980392157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0</v>
      </c>
      <c r="E350" s="39" t="str">
        <f t="shared" si="47"/>
        <v/>
      </c>
      <c r="F350" s="39" t="str">
        <f t="shared" si="48"/>
        <v/>
      </c>
      <c r="G350" s="39" t="str">
        <f t="shared" ref="G350:G413" si="50">+IF(AND(C350=0,D350=0)," ",IF(C350=0,1,IF(D350=0,-1,(D350-C350)/C350)))</f>
        <v xml:space="preserve"> 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7</v>
      </c>
      <c r="D352" s="38">
        <v>0</v>
      </c>
      <c r="E352" s="39">
        <f t="shared" si="47"/>
        <v>0.13725490196078433</v>
      </c>
      <c r="F352" s="39" t="str">
        <f t="shared" si="48"/>
        <v/>
      </c>
      <c r="G352" s="39">
        <f t="shared" si="50"/>
        <v>-1</v>
      </c>
      <c r="H352" s="39">
        <f t="shared" si="49"/>
        <v>-0.13725490196078433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</v>
      </c>
      <c r="D355" s="38">
        <v>0</v>
      </c>
      <c r="E355" s="39">
        <f t="shared" si="47"/>
        <v>1.9607843137254902E-2</v>
      </c>
      <c r="F355" s="39" t="str">
        <f t="shared" si="48"/>
        <v/>
      </c>
      <c r="G355" s="39">
        <f t="shared" si="50"/>
        <v>-1</v>
      </c>
      <c r="H355" s="39">
        <f t="shared" si="49"/>
        <v>-1.9607843137254902E-2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3</v>
      </c>
      <c r="D361" s="38">
        <v>0</v>
      </c>
      <c r="E361" s="39">
        <f t="shared" si="47"/>
        <v>5.8823529411764705E-2</v>
      </c>
      <c r="F361" s="39" t="str">
        <f t="shared" si="48"/>
        <v/>
      </c>
      <c r="G361" s="39">
        <f t="shared" si="50"/>
        <v>-1</v>
      </c>
      <c r="H361" s="39">
        <f t="shared" si="49"/>
        <v>-5.8823529411764705E-2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1</v>
      </c>
      <c r="D365" s="38">
        <v>0</v>
      </c>
      <c r="E365" s="39">
        <f t="shared" si="47"/>
        <v>1.9607843137254902E-2</v>
      </c>
      <c r="F365" s="39" t="str">
        <f t="shared" si="48"/>
        <v/>
      </c>
      <c r="G365" s="39">
        <f t="shared" si="50"/>
        <v>-1</v>
      </c>
      <c r="H365" s="39">
        <f t="shared" si="49"/>
        <v>-1.9607843137254902E-2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</v>
      </c>
      <c r="D369" s="38">
        <v>0</v>
      </c>
      <c r="E369" s="39">
        <f t="shared" si="47"/>
        <v>1.9607843137254902E-2</v>
      </c>
      <c r="F369" s="39" t="str">
        <f t="shared" si="48"/>
        <v/>
      </c>
      <c r="G369" s="39">
        <f t="shared" si="50"/>
        <v>-1</v>
      </c>
      <c r="H369" s="39">
        <f t="shared" si="49"/>
        <v>-1.9607843137254902E-2</v>
      </c>
    </row>
    <row r="370" spans="1:8" s="40" customFormat="1" x14ac:dyDescent="0.2">
      <c r="A370" s="36"/>
      <c r="B370" s="37" t="s">
        <v>349</v>
      </c>
      <c r="C370" s="38">
        <v>5</v>
      </c>
      <c r="D370" s="38">
        <v>0</v>
      </c>
      <c r="E370" s="39">
        <f t="shared" si="47"/>
        <v>9.8039215686274508E-2</v>
      </c>
      <c r="F370" s="39" t="str">
        <f t="shared" si="48"/>
        <v/>
      </c>
      <c r="G370" s="39">
        <f t="shared" si="50"/>
        <v>-1</v>
      </c>
      <c r="H370" s="39">
        <f t="shared" si="49"/>
        <v>-9.8039215686274508E-2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0</v>
      </c>
      <c r="E373" s="39" t="str">
        <f t="shared" si="47"/>
        <v/>
      </c>
      <c r="F373" s="39" t="str">
        <f t="shared" si="48"/>
        <v/>
      </c>
      <c r="G373" s="39" t="str">
        <f t="shared" si="50"/>
        <v xml:space="preserve"> 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0</v>
      </c>
      <c r="E383" s="39" t="str">
        <f t="shared" si="47"/>
        <v/>
      </c>
      <c r="F383" s="39" t="str">
        <f t="shared" si="48"/>
        <v/>
      </c>
      <c r="G383" s="39" t="str">
        <f t="shared" si="50"/>
        <v xml:space="preserve"> 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5</v>
      </c>
      <c r="D384" s="38">
        <v>12</v>
      </c>
      <c r="E384" s="39">
        <f t="shared" si="47"/>
        <v>9.8039215686274508E-2</v>
      </c>
      <c r="F384" s="39">
        <f t="shared" si="48"/>
        <v>0.75</v>
      </c>
      <c r="G384" s="39">
        <f t="shared" si="50"/>
        <v>1.4</v>
      </c>
      <c r="H384" s="39">
        <f t="shared" si="49"/>
        <v>0.1372549019607843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7</v>
      </c>
      <c r="D386" s="38">
        <v>0</v>
      </c>
      <c r="E386" s="39">
        <f t="shared" si="47"/>
        <v>0.13725490196078433</v>
      </c>
      <c r="F386" s="39" t="str">
        <f t="shared" si="48"/>
        <v/>
      </c>
      <c r="G386" s="39">
        <f t="shared" si="50"/>
        <v>-1</v>
      </c>
      <c r="H386" s="39">
        <f t="shared" si="49"/>
        <v>-0.13725490196078433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0</v>
      </c>
      <c r="D388" s="38">
        <v>0</v>
      </c>
      <c r="E388" s="39" t="str">
        <f t="shared" si="47"/>
        <v/>
      </c>
      <c r="F388" s="39" t="str">
        <f t="shared" si="48"/>
        <v/>
      </c>
      <c r="G388" s="39" t="str">
        <f t="shared" si="50"/>
        <v xml:space="preserve"> </v>
      </c>
      <c r="H388" s="39" t="str">
        <f t="shared" si="49"/>
        <v/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11</v>
      </c>
      <c r="D391" s="38">
        <v>0</v>
      </c>
      <c r="E391" s="39">
        <f t="shared" si="47"/>
        <v>0.21568627450980393</v>
      </c>
      <c r="F391" s="39" t="str">
        <f t="shared" si="48"/>
        <v/>
      </c>
      <c r="G391" s="39">
        <f t="shared" si="50"/>
        <v>-1</v>
      </c>
      <c r="H391" s="39">
        <f t="shared" si="49"/>
        <v>-0.21568627450980393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0</v>
      </c>
      <c r="D395" s="38">
        <v>0</v>
      </c>
      <c r="E395" s="39" t="str">
        <f t="shared" si="47"/>
        <v/>
      </c>
      <c r="F395" s="39" t="str">
        <f t="shared" si="48"/>
        <v/>
      </c>
      <c r="G395" s="39" t="str">
        <f t="shared" si="50"/>
        <v xml:space="preserve"> </v>
      </c>
      <c r="H395" s="39" t="str">
        <f t="shared" si="49"/>
        <v/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</v>
      </c>
      <c r="D397" s="38">
        <v>0</v>
      </c>
      <c r="E397" s="39">
        <f t="shared" si="47"/>
        <v>1.9607843137254902E-2</v>
      </c>
      <c r="F397" s="39" t="str">
        <f t="shared" si="48"/>
        <v/>
      </c>
      <c r="G397" s="39">
        <f t="shared" si="50"/>
        <v>-1</v>
      </c>
      <c r="H397" s="39">
        <f t="shared" si="49"/>
        <v>-1.9607843137254902E-2</v>
      </c>
    </row>
    <row r="398" spans="1:8" s="40" customFormat="1" x14ac:dyDescent="0.2">
      <c r="A398" s="36"/>
      <c r="B398" s="37" t="s">
        <v>377</v>
      </c>
      <c r="C398" s="38">
        <v>0</v>
      </c>
      <c r="D398" s="38">
        <v>0</v>
      </c>
      <c r="E398" s="39" t="str">
        <f t="shared" si="47"/>
        <v/>
      </c>
      <c r="F398" s="39" t="str">
        <f t="shared" si="48"/>
        <v/>
      </c>
      <c r="G398" s="39" t="str">
        <f t="shared" si="50"/>
        <v xml:space="preserve"> </v>
      </c>
      <c r="H398" s="39" t="str">
        <f t="shared" si="49"/>
        <v/>
      </c>
    </row>
    <row r="399" spans="1:8" s="40" customFormat="1" x14ac:dyDescent="0.2">
      <c r="A399" s="36"/>
      <c r="B399" s="37" t="s">
        <v>378</v>
      </c>
      <c r="C399" s="38">
        <v>0</v>
      </c>
      <c r="D399" s="38">
        <v>1</v>
      </c>
      <c r="E399" s="39" t="str">
        <f t="shared" si="47"/>
        <v/>
      </c>
      <c r="F399" s="39">
        <f t="shared" si="48"/>
        <v>6.25E-2</v>
      </c>
      <c r="G399" s="39">
        <f t="shared" si="50"/>
        <v>1</v>
      </c>
      <c r="H399" s="39" t="str">
        <f t="shared" si="49"/>
        <v/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1</v>
      </c>
      <c r="D405" s="38">
        <v>0</v>
      </c>
      <c r="E405" s="39">
        <f t="shared" si="47"/>
        <v>1.9607843137254902E-2</v>
      </c>
      <c r="F405" s="39" t="str">
        <f t="shared" si="48"/>
        <v/>
      </c>
      <c r="G405" s="39">
        <f t="shared" si="50"/>
        <v>-1</v>
      </c>
      <c r="H405" s="39">
        <f t="shared" si="49"/>
        <v>-1.9607843137254902E-2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0</v>
      </c>
      <c r="E409" s="39" t="str">
        <f t="shared" si="47"/>
        <v/>
      </c>
      <c r="F409" s="39" t="str">
        <f t="shared" si="48"/>
        <v/>
      </c>
      <c r="G409" s="39" t="str">
        <f t="shared" si="50"/>
        <v xml:space="preserve"> 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0</v>
      </c>
      <c r="D410" s="38">
        <v>0</v>
      </c>
      <c r="E410" s="39" t="str">
        <f t="shared" si="47"/>
        <v/>
      </c>
      <c r="F410" s="39" t="str">
        <f t="shared" si="48"/>
        <v/>
      </c>
      <c r="G410" s="39" t="str">
        <f t="shared" si="50"/>
        <v xml:space="preserve"> </v>
      </c>
      <c r="H410" s="39" t="str">
        <f t="shared" si="49"/>
        <v/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3</v>
      </c>
      <c r="D412" s="38">
        <v>0</v>
      </c>
      <c r="E412" s="39">
        <f t="shared" si="47"/>
        <v>5.8823529411764705E-2</v>
      </c>
      <c r="F412" s="39" t="str">
        <f t="shared" si="48"/>
        <v/>
      </c>
      <c r="G412" s="39">
        <f t="shared" si="50"/>
        <v>-1</v>
      </c>
      <c r="H412" s="39">
        <f t="shared" si="49"/>
        <v>-5.8823529411764705E-2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0</v>
      </c>
      <c r="D420" s="38">
        <v>0</v>
      </c>
      <c r="E420" s="39" t="str">
        <f t="shared" si="51"/>
        <v/>
      </c>
      <c r="F420" s="39" t="str">
        <f t="shared" si="52"/>
        <v/>
      </c>
      <c r="G420" s="39" t="str">
        <f t="shared" si="54"/>
        <v xml:space="preserve"> </v>
      </c>
      <c r="H420" s="39" t="str">
        <f t="shared" si="53"/>
        <v/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</v>
      </c>
      <c r="D445" s="38">
        <v>0</v>
      </c>
      <c r="E445" s="39">
        <f t="shared" si="51"/>
        <v>1.9607843137254902E-2</v>
      </c>
      <c r="F445" s="39" t="str">
        <f t="shared" si="52"/>
        <v/>
      </c>
      <c r="G445" s="39">
        <f t="shared" si="54"/>
        <v>-1</v>
      </c>
      <c r="H445" s="39">
        <f t="shared" si="53"/>
        <v>-1.9607843137254902E-2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0</v>
      </c>
      <c r="E456" s="39" t="str">
        <f t="shared" si="51"/>
        <v/>
      </c>
      <c r="F456" s="39" t="str">
        <f t="shared" si="52"/>
        <v/>
      </c>
      <c r="G456" s="39" t="str">
        <f t="shared" si="54"/>
        <v xml:space="preserve"> 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0</v>
      </c>
      <c r="E465" s="39" t="str">
        <f t="shared" si="51"/>
        <v/>
      </c>
      <c r="F465" s="39" t="str">
        <f t="shared" si="52"/>
        <v/>
      </c>
      <c r="G465" s="39" t="str">
        <f t="shared" si="54"/>
        <v xml:space="preserve"> 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0</v>
      </c>
      <c r="D471" s="38">
        <v>0</v>
      </c>
      <c r="E471" s="39" t="str">
        <f t="shared" si="51"/>
        <v/>
      </c>
      <c r="F471" s="39" t="str">
        <f t="shared" si="52"/>
        <v/>
      </c>
      <c r="G471" s="39" t="str">
        <f t="shared" si="54"/>
        <v xml:space="preserve"> </v>
      </c>
      <c r="H471" s="39" t="str">
        <f t="shared" si="53"/>
        <v/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0</v>
      </c>
      <c r="E479" s="39" t="str">
        <f t="shared" si="55"/>
        <v/>
      </c>
      <c r="F479" s="39" t="str">
        <f t="shared" si="56"/>
        <v/>
      </c>
      <c r="G479" s="39" t="str">
        <f t="shared" si="58"/>
        <v xml:space="preserve"> 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0</v>
      </c>
      <c r="E489" s="39" t="str">
        <f t="shared" si="55"/>
        <v/>
      </c>
      <c r="F489" s="39" t="str">
        <f t="shared" si="56"/>
        <v/>
      </c>
      <c r="G489" s="39" t="str">
        <f t="shared" si="58"/>
        <v xml:space="preserve"> 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3</v>
      </c>
      <c r="E500" s="39" t="str">
        <f t="shared" si="55"/>
        <v/>
      </c>
      <c r="F500" s="39">
        <f t="shared" si="56"/>
        <v>0.1875</v>
      </c>
      <c r="G500" s="39">
        <f t="shared" si="58"/>
        <v>1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4</v>
      </c>
      <c r="D538" s="38">
        <v>0</v>
      </c>
      <c r="E538" s="39">
        <f t="shared" si="55"/>
        <v>7.8431372549019607E-2</v>
      </c>
      <c r="F538" s="39" t="str">
        <f t="shared" si="56"/>
        <v/>
      </c>
      <c r="G538" s="39">
        <f t="shared" si="58"/>
        <v>-1</v>
      </c>
      <c r="H538" s="39">
        <f t="shared" si="57"/>
        <v>-7.8431372549019607E-2</v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0</v>
      </c>
      <c r="E554" s="39" t="str">
        <f t="shared" si="59"/>
        <v/>
      </c>
      <c r="F554" s="39" t="str">
        <f t="shared" si="60"/>
        <v/>
      </c>
      <c r="G554" s="39" t="str">
        <f t="shared" si="62"/>
        <v xml:space="preserve"> 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0</v>
      </c>
      <c r="E559" s="39" t="str">
        <f t="shared" si="59"/>
        <v/>
      </c>
      <c r="F559" s="39" t="str">
        <f t="shared" si="60"/>
        <v/>
      </c>
      <c r="G559" s="39" t="str">
        <f t="shared" si="62"/>
        <v xml:space="preserve"> 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0</v>
      </c>
      <c r="D561" s="38">
        <v>0</v>
      </c>
      <c r="E561" s="39" t="str">
        <f t="shared" si="59"/>
        <v/>
      </c>
      <c r="F561" s="39" t="str">
        <f t="shared" si="60"/>
        <v/>
      </c>
      <c r="G561" s="39" t="str">
        <f t="shared" si="62"/>
        <v xml:space="preserve"> </v>
      </c>
      <c r="H561" s="39" t="str">
        <f t="shared" si="61"/>
        <v/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0</v>
      </c>
      <c r="E568" s="39" t="str">
        <f t="shared" si="59"/>
        <v/>
      </c>
      <c r="F568" s="39" t="str">
        <f t="shared" si="60"/>
        <v/>
      </c>
      <c r="G568" s="39" t="str">
        <f t="shared" si="62"/>
        <v xml:space="preserve"> 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16</v>
      </c>
      <c r="D582" s="17">
        <f>SUM(D583:D609)</f>
        <v>0</v>
      </c>
      <c r="E582" s="18">
        <f t="shared" ref="E582:E609" si="63">+IF(C582=0,"",C582/C$582)</f>
        <v>1</v>
      </c>
      <c r="F582" s="18" t="str">
        <f t="shared" ref="F582:F609" si="64">+IF(D582=0,"",D582/D$582)</f>
        <v/>
      </c>
      <c r="G582" s="18">
        <f>+IF(AND(C582=0,D582=0),"",IF(C582=0,1,IF(D582=0,-1,(D582-C582)/C582)))</f>
        <v>-1</v>
      </c>
      <c r="H582" s="18">
        <f t="shared" ref="H582:H609" si="65">+IF(OR(AND(E582=""),(G582="")),"",E582*G582)</f>
        <v>-1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3</v>
      </c>
      <c r="D585" s="38">
        <v>0</v>
      </c>
      <c r="E585" s="39">
        <f t="shared" si="63"/>
        <v>0.1875</v>
      </c>
      <c r="F585" s="39" t="str">
        <f t="shared" si="64"/>
        <v/>
      </c>
      <c r="G585" s="39">
        <f t="shared" si="66"/>
        <v>-1</v>
      </c>
      <c r="H585" s="39">
        <f t="shared" si="65"/>
        <v>-0.1875</v>
      </c>
    </row>
    <row r="586" spans="1:8" s="40" customFormat="1" x14ac:dyDescent="0.2">
      <c r="A586" s="36"/>
      <c r="B586" s="37" t="s">
        <v>559</v>
      </c>
      <c r="C586" s="38">
        <v>1</v>
      </c>
      <c r="D586" s="38">
        <v>0</v>
      </c>
      <c r="E586" s="39">
        <f t="shared" si="63"/>
        <v>6.25E-2</v>
      </c>
      <c r="F586" s="39" t="str">
        <f t="shared" si="64"/>
        <v/>
      </c>
      <c r="G586" s="39">
        <f t="shared" si="66"/>
        <v>-1</v>
      </c>
      <c r="H586" s="39">
        <f t="shared" si="65"/>
        <v>-6.25E-2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3</v>
      </c>
      <c r="D588" s="38">
        <v>0</v>
      </c>
      <c r="E588" s="39">
        <f t="shared" si="63"/>
        <v>0.1875</v>
      </c>
      <c r="F588" s="39" t="str">
        <f t="shared" si="64"/>
        <v/>
      </c>
      <c r="G588" s="39">
        <f t="shared" si="66"/>
        <v>-1</v>
      </c>
      <c r="H588" s="39">
        <f t="shared" si="65"/>
        <v>-0.1875</v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9</v>
      </c>
      <c r="D600" s="38">
        <v>0</v>
      </c>
      <c r="E600" s="39">
        <f t="shared" si="63"/>
        <v>0.5625</v>
      </c>
      <c r="F600" s="39" t="str">
        <f t="shared" si="64"/>
        <v/>
      </c>
      <c r="G600" s="39">
        <f t="shared" si="66"/>
        <v>-1</v>
      </c>
      <c r="H600" s="39">
        <f t="shared" si="65"/>
        <v>-0.5625</v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616</v>
      </c>
      <c r="C8" s="12">
        <f>+C19+C75+C173+C349+C582</f>
        <v>1336</v>
      </c>
      <c r="D8" s="13">
        <f>+D19+D75+D173+D349+D582</f>
        <v>1210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-9.4311377245508976E-2</v>
      </c>
      <c r="H8" s="10">
        <f t="shared" ref="H8:H13" si="1">+IF(OR(AND(E8=""),(G8="")),"",E8*G8)</f>
        <v>-9.4311377245508976E-2</v>
      </c>
    </row>
    <row r="9" spans="1:8" s="40" customFormat="1" x14ac:dyDescent="0.2">
      <c r="A9" s="36"/>
      <c r="B9" s="37" t="s">
        <v>8</v>
      </c>
      <c r="C9" s="38">
        <f>+C19</f>
        <v>6</v>
      </c>
      <c r="D9" s="38">
        <f>+D19</f>
        <v>11</v>
      </c>
      <c r="E9" s="39">
        <f t="shared" ref="E9:F13" si="2">+C9/C$8</f>
        <v>4.4910179640718561E-3</v>
      </c>
      <c r="F9" s="39">
        <f t="shared" si="2"/>
        <v>9.0909090909090905E-3</v>
      </c>
      <c r="G9" s="39">
        <f t="shared" si="0"/>
        <v>0.83333333333333337</v>
      </c>
      <c r="H9" s="39">
        <f t="shared" si="1"/>
        <v>3.7425149700598802E-3</v>
      </c>
    </row>
    <row r="10" spans="1:8" s="40" customFormat="1" x14ac:dyDescent="0.2">
      <c r="A10" s="36"/>
      <c r="B10" s="37" t="s">
        <v>9</v>
      </c>
      <c r="C10" s="38">
        <f>+C75</f>
        <v>207</v>
      </c>
      <c r="D10" s="38">
        <f>+D75</f>
        <v>254</v>
      </c>
      <c r="E10" s="39">
        <f t="shared" si="2"/>
        <v>0.15494011976047903</v>
      </c>
      <c r="F10" s="39">
        <f t="shared" si="2"/>
        <v>0.20991735537190082</v>
      </c>
      <c r="G10" s="39">
        <f t="shared" si="0"/>
        <v>0.22705314009661837</v>
      </c>
      <c r="H10" s="39">
        <f t="shared" si="1"/>
        <v>3.5179640718562874E-2</v>
      </c>
    </row>
    <row r="11" spans="1:8" s="40" customFormat="1" ht="25.5" x14ac:dyDescent="0.2">
      <c r="A11" s="36"/>
      <c r="B11" s="37" t="s">
        <v>10</v>
      </c>
      <c r="C11" s="38">
        <f>+C173</f>
        <v>131</v>
      </c>
      <c r="D11" s="38">
        <f>+D173</f>
        <v>140</v>
      </c>
      <c r="E11" s="39">
        <f t="shared" si="2"/>
        <v>9.8053892215568858E-2</v>
      </c>
      <c r="F11" s="39">
        <f t="shared" si="2"/>
        <v>0.11570247933884298</v>
      </c>
      <c r="G11" s="39">
        <f t="shared" si="0"/>
        <v>6.8702290076335881E-2</v>
      </c>
      <c r="H11" s="39">
        <f t="shared" si="1"/>
        <v>6.7365269461077846E-3</v>
      </c>
    </row>
    <row r="12" spans="1:8" s="40" customFormat="1" x14ac:dyDescent="0.2">
      <c r="A12" s="36"/>
      <c r="B12" s="37" t="s">
        <v>11</v>
      </c>
      <c r="C12" s="38">
        <f>+C349</f>
        <v>572</v>
      </c>
      <c r="D12" s="38">
        <f>+D349</f>
        <v>648</v>
      </c>
      <c r="E12" s="39">
        <f t="shared" si="2"/>
        <v>0.42814371257485029</v>
      </c>
      <c r="F12" s="39">
        <f t="shared" si="2"/>
        <v>0.53553719008264467</v>
      </c>
      <c r="G12" s="39">
        <f t="shared" si="0"/>
        <v>0.13286713286713286</v>
      </c>
      <c r="H12" s="39">
        <f t="shared" si="1"/>
        <v>5.6886227544910177E-2</v>
      </c>
    </row>
    <row r="13" spans="1:8" s="40" customFormat="1" x14ac:dyDescent="0.2">
      <c r="A13" s="36"/>
      <c r="B13" s="37" t="s">
        <v>12</v>
      </c>
      <c r="C13" s="38">
        <f>+C582</f>
        <v>420</v>
      </c>
      <c r="D13" s="38">
        <f>+D582</f>
        <v>157</v>
      </c>
      <c r="E13" s="39">
        <f t="shared" si="2"/>
        <v>0.31437125748502992</v>
      </c>
      <c r="F13" s="39">
        <f t="shared" si="2"/>
        <v>0.12975206611570247</v>
      </c>
      <c r="G13" s="39">
        <f t="shared" si="0"/>
        <v>-0.62619047619047619</v>
      </c>
      <c r="H13" s="39">
        <f t="shared" si="1"/>
        <v>-0.19685628742514968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6</v>
      </c>
      <c r="D19" s="17">
        <f>SUM(D20:D69)</f>
        <v>11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0.83333333333333337</v>
      </c>
      <c r="H19" s="18">
        <f t="shared" ref="H19:H50" si="5">+IF(OR(AND(E19=""),(G19="")),"",E19*G19)</f>
        <v>0.83333333333333337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1</v>
      </c>
      <c r="D30" s="38">
        <v>3</v>
      </c>
      <c r="E30" s="39">
        <f t="shared" si="3"/>
        <v>0.16666666666666666</v>
      </c>
      <c r="F30" s="39">
        <f t="shared" si="4"/>
        <v>0.27272727272727271</v>
      </c>
      <c r="G30" s="39">
        <f t="shared" si="6"/>
        <v>2</v>
      </c>
      <c r="H30" s="39">
        <f t="shared" si="5"/>
        <v>0.33333333333333331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2</v>
      </c>
      <c r="D36" s="38">
        <v>0</v>
      </c>
      <c r="E36" s="39">
        <f t="shared" si="3"/>
        <v>0.33333333333333331</v>
      </c>
      <c r="F36" s="39" t="str">
        <f t="shared" si="4"/>
        <v/>
      </c>
      <c r="G36" s="39">
        <f t="shared" si="6"/>
        <v>-1</v>
      </c>
      <c r="H36" s="39">
        <f t="shared" si="5"/>
        <v>-0.33333333333333331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7</v>
      </c>
      <c r="E45" s="39" t="str">
        <f t="shared" si="3"/>
        <v/>
      </c>
      <c r="F45" s="39">
        <f t="shared" si="4"/>
        <v>0.63636363636363635</v>
      </c>
      <c r="G45" s="39">
        <f t="shared" si="6"/>
        <v>1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3</v>
      </c>
      <c r="D50" s="38">
        <v>0</v>
      </c>
      <c r="E50" s="39">
        <f t="shared" si="3"/>
        <v>0.5</v>
      </c>
      <c r="F50" s="39" t="str">
        <f t="shared" si="4"/>
        <v/>
      </c>
      <c r="G50" s="39">
        <f t="shared" si="6"/>
        <v>-1</v>
      </c>
      <c r="H50" s="39">
        <f t="shared" si="5"/>
        <v>-0.5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1</v>
      </c>
      <c r="E67" s="39" t="str">
        <f t="shared" si="7"/>
        <v/>
      </c>
      <c r="F67" s="39">
        <f t="shared" si="8"/>
        <v>9.0909090909090912E-2</v>
      </c>
      <c r="G67" s="39">
        <f t="shared" si="10"/>
        <v>1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207</v>
      </c>
      <c r="D75" s="17">
        <f>SUM(D76:D167)</f>
        <v>254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0.22705314009661837</v>
      </c>
      <c r="H75" s="18">
        <f t="shared" ref="H75:H106" si="13">+IF(OR(AND(E75=""),(G75="")),"",E75*G75)</f>
        <v>0.22705314009661837</v>
      </c>
    </row>
    <row r="76" spans="1:8" s="40" customFormat="1" x14ac:dyDescent="0.2">
      <c r="A76" s="36"/>
      <c r="B76" s="37" t="s">
        <v>66</v>
      </c>
      <c r="C76" s="38">
        <v>2</v>
      </c>
      <c r="D76" s="38">
        <v>3</v>
      </c>
      <c r="E76" s="39">
        <f t="shared" si="11"/>
        <v>9.6618357487922701E-3</v>
      </c>
      <c r="F76" s="39">
        <f t="shared" si="12"/>
        <v>1.1811023622047244E-2</v>
      </c>
      <c r="G76" s="39">
        <f t="shared" ref="G76:G107" si="14">+IF(AND(C76=0,D76=0)," ",IF(C76=0,1,IF(D76=0,-1,(D76-C76)/C76)))</f>
        <v>0.5</v>
      </c>
      <c r="H76" s="39">
        <f t="shared" si="13"/>
        <v>4.830917874396135E-3</v>
      </c>
    </row>
    <row r="77" spans="1:8" s="40" customFormat="1" ht="25.5" x14ac:dyDescent="0.2">
      <c r="A77" s="36"/>
      <c r="B77" s="37" t="s">
        <v>67</v>
      </c>
      <c r="C77" s="38">
        <v>7</v>
      </c>
      <c r="D77" s="38">
        <v>0</v>
      </c>
      <c r="E77" s="39">
        <f t="shared" si="11"/>
        <v>3.3816425120772944E-2</v>
      </c>
      <c r="F77" s="39" t="str">
        <f t="shared" si="12"/>
        <v/>
      </c>
      <c r="G77" s="39">
        <f t="shared" si="14"/>
        <v>-1</v>
      </c>
      <c r="H77" s="39">
        <f t="shared" si="13"/>
        <v>-3.3816425120772944E-2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2</v>
      </c>
      <c r="D79" s="38">
        <v>9</v>
      </c>
      <c r="E79" s="39">
        <f t="shared" si="11"/>
        <v>9.6618357487922701E-3</v>
      </c>
      <c r="F79" s="39">
        <f t="shared" si="12"/>
        <v>3.5433070866141732E-2</v>
      </c>
      <c r="G79" s="39">
        <f t="shared" si="14"/>
        <v>3.5</v>
      </c>
      <c r="H79" s="39">
        <f t="shared" si="13"/>
        <v>3.3816425120772944E-2</v>
      </c>
    </row>
    <row r="80" spans="1:8" s="40" customFormat="1" ht="25.5" x14ac:dyDescent="0.2">
      <c r="A80" s="36"/>
      <c r="B80" s="37" t="s">
        <v>70</v>
      </c>
      <c r="C80" s="38">
        <v>1</v>
      </c>
      <c r="D80" s="38">
        <v>3</v>
      </c>
      <c r="E80" s="39">
        <f t="shared" si="11"/>
        <v>4.830917874396135E-3</v>
      </c>
      <c r="F80" s="39">
        <f t="shared" si="12"/>
        <v>1.1811023622047244E-2</v>
      </c>
      <c r="G80" s="39">
        <f t="shared" si="14"/>
        <v>2</v>
      </c>
      <c r="H80" s="39">
        <f t="shared" si="13"/>
        <v>9.6618357487922701E-3</v>
      </c>
    </row>
    <row r="81" spans="1:8" s="40" customFormat="1" x14ac:dyDescent="0.2">
      <c r="A81" s="36"/>
      <c r="B81" s="37" t="s">
        <v>71</v>
      </c>
      <c r="C81" s="38">
        <v>1</v>
      </c>
      <c r="D81" s="38">
        <v>0</v>
      </c>
      <c r="E81" s="39">
        <f t="shared" si="11"/>
        <v>4.830917874396135E-3</v>
      </c>
      <c r="F81" s="39" t="str">
        <f t="shared" si="12"/>
        <v/>
      </c>
      <c r="G81" s="39">
        <f t="shared" si="14"/>
        <v>-1</v>
      </c>
      <c r="H81" s="39">
        <f t="shared" si="13"/>
        <v>-4.830917874396135E-3</v>
      </c>
    </row>
    <row r="82" spans="1:8" s="40" customFormat="1" x14ac:dyDescent="0.2">
      <c r="A82" s="36"/>
      <c r="B82" s="37" t="s">
        <v>72</v>
      </c>
      <c r="C82" s="38">
        <v>1</v>
      </c>
      <c r="D82" s="38">
        <v>0</v>
      </c>
      <c r="E82" s="39">
        <f t="shared" si="11"/>
        <v>4.830917874396135E-3</v>
      </c>
      <c r="F82" s="39" t="str">
        <f t="shared" si="12"/>
        <v/>
      </c>
      <c r="G82" s="39">
        <f t="shared" si="14"/>
        <v>-1</v>
      </c>
      <c r="H82" s="39">
        <f t="shared" si="13"/>
        <v>-4.830917874396135E-3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0</v>
      </c>
      <c r="E84" s="39">
        <f t="shared" si="11"/>
        <v>4.830917874396135E-3</v>
      </c>
      <c r="F84" s="39" t="str">
        <f t="shared" si="12"/>
        <v/>
      </c>
      <c r="G84" s="39">
        <f t="shared" si="14"/>
        <v>-1</v>
      </c>
      <c r="H84" s="39">
        <f t="shared" si="13"/>
        <v>-4.830917874396135E-3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14</v>
      </c>
      <c r="D87" s="38">
        <v>2</v>
      </c>
      <c r="E87" s="39">
        <f t="shared" si="11"/>
        <v>6.7632850241545889E-2</v>
      </c>
      <c r="F87" s="39">
        <f t="shared" si="12"/>
        <v>7.874015748031496E-3</v>
      </c>
      <c r="G87" s="39">
        <f t="shared" si="14"/>
        <v>-0.8571428571428571</v>
      </c>
      <c r="H87" s="39">
        <f t="shared" si="13"/>
        <v>-5.7971014492753617E-2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0</v>
      </c>
      <c r="D89" s="38">
        <v>1</v>
      </c>
      <c r="E89" s="39" t="str">
        <f t="shared" si="11"/>
        <v/>
      </c>
      <c r="F89" s="39">
        <f t="shared" si="12"/>
        <v>3.937007874015748E-3</v>
      </c>
      <c r="G89" s="39">
        <f t="shared" si="14"/>
        <v>1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1</v>
      </c>
      <c r="D90" s="38">
        <v>2</v>
      </c>
      <c r="E90" s="39">
        <f t="shared" si="11"/>
        <v>4.830917874396135E-3</v>
      </c>
      <c r="F90" s="39">
        <f t="shared" si="12"/>
        <v>7.874015748031496E-3</v>
      </c>
      <c r="G90" s="39">
        <f t="shared" si="14"/>
        <v>1</v>
      </c>
      <c r="H90" s="39">
        <f t="shared" si="13"/>
        <v>4.830917874396135E-3</v>
      </c>
    </row>
    <row r="91" spans="1:8" s="40" customFormat="1" x14ac:dyDescent="0.2">
      <c r="A91" s="36"/>
      <c r="B91" s="37" t="s">
        <v>81</v>
      </c>
      <c r="C91" s="38">
        <v>6</v>
      </c>
      <c r="D91" s="38">
        <v>5</v>
      </c>
      <c r="E91" s="39">
        <f t="shared" si="11"/>
        <v>2.8985507246376812E-2</v>
      </c>
      <c r="F91" s="39">
        <f t="shared" si="12"/>
        <v>1.968503937007874E-2</v>
      </c>
      <c r="G91" s="39">
        <f t="shared" si="14"/>
        <v>-0.16666666666666666</v>
      </c>
      <c r="H91" s="39">
        <f t="shared" si="13"/>
        <v>-4.830917874396135E-3</v>
      </c>
    </row>
    <row r="92" spans="1:8" s="40" customFormat="1" x14ac:dyDescent="0.2">
      <c r="A92" s="36"/>
      <c r="B92" s="37" t="s">
        <v>82</v>
      </c>
      <c r="C92" s="38">
        <v>1</v>
      </c>
      <c r="D92" s="38">
        <v>0</v>
      </c>
      <c r="E92" s="39">
        <f t="shared" si="11"/>
        <v>4.830917874396135E-3</v>
      </c>
      <c r="F92" s="39" t="str">
        <f t="shared" si="12"/>
        <v/>
      </c>
      <c r="G92" s="39">
        <f t="shared" si="14"/>
        <v>-1</v>
      </c>
      <c r="H92" s="39">
        <f t="shared" si="13"/>
        <v>-4.830917874396135E-3</v>
      </c>
    </row>
    <row r="93" spans="1:8" s="40" customFormat="1" x14ac:dyDescent="0.2">
      <c r="A93" s="36"/>
      <c r="B93" s="37" t="s">
        <v>83</v>
      </c>
      <c r="C93" s="38">
        <v>1</v>
      </c>
      <c r="D93" s="38">
        <v>1</v>
      </c>
      <c r="E93" s="39">
        <f t="shared" si="11"/>
        <v>4.830917874396135E-3</v>
      </c>
      <c r="F93" s="39">
        <f t="shared" si="12"/>
        <v>3.937007874015748E-3</v>
      </c>
      <c r="G93" s="39">
        <f t="shared" si="14"/>
        <v>0</v>
      </c>
      <c r="H93" s="39">
        <f t="shared" si="13"/>
        <v>0</v>
      </c>
    </row>
    <row r="94" spans="1:8" s="40" customFormat="1" x14ac:dyDescent="0.2">
      <c r="A94" s="36"/>
      <c r="B94" s="37" t="s">
        <v>84</v>
      </c>
      <c r="C94" s="38">
        <v>1</v>
      </c>
      <c r="D94" s="38">
        <v>0</v>
      </c>
      <c r="E94" s="39">
        <f t="shared" si="11"/>
        <v>4.830917874396135E-3</v>
      </c>
      <c r="F94" s="39" t="str">
        <f t="shared" si="12"/>
        <v/>
      </c>
      <c r="G94" s="39">
        <f t="shared" si="14"/>
        <v>-1</v>
      </c>
      <c r="H94" s="39">
        <f t="shared" si="13"/>
        <v>-4.830917874396135E-3</v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6</v>
      </c>
      <c r="D99" s="38">
        <v>0</v>
      </c>
      <c r="E99" s="39">
        <f t="shared" si="11"/>
        <v>2.8985507246376812E-2</v>
      </c>
      <c r="F99" s="39" t="str">
        <f t="shared" si="12"/>
        <v/>
      </c>
      <c r="G99" s="39">
        <f t="shared" si="14"/>
        <v>-1</v>
      </c>
      <c r="H99" s="39">
        <f t="shared" si="13"/>
        <v>-2.8985507246376812E-2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</v>
      </c>
      <c r="D103" s="38">
        <v>0</v>
      </c>
      <c r="E103" s="39">
        <f t="shared" si="11"/>
        <v>4.830917874396135E-3</v>
      </c>
      <c r="F103" s="39" t="str">
        <f t="shared" si="12"/>
        <v/>
      </c>
      <c r="G103" s="39">
        <f t="shared" si="14"/>
        <v>-1</v>
      </c>
      <c r="H103" s="39">
        <f t="shared" si="13"/>
        <v>-4.830917874396135E-3</v>
      </c>
    </row>
    <row r="104" spans="1:8" s="40" customFormat="1" x14ac:dyDescent="0.2">
      <c r="A104" s="36"/>
      <c r="B104" s="37" t="s">
        <v>94</v>
      </c>
      <c r="C104" s="38">
        <v>1</v>
      </c>
      <c r="D104" s="38">
        <v>0</v>
      </c>
      <c r="E104" s="39">
        <f t="shared" si="11"/>
        <v>4.830917874396135E-3</v>
      </c>
      <c r="F104" s="39" t="str">
        <f t="shared" si="12"/>
        <v/>
      </c>
      <c r="G104" s="39">
        <f t="shared" si="14"/>
        <v>-1</v>
      </c>
      <c r="H104" s="39">
        <f t="shared" si="13"/>
        <v>-4.830917874396135E-3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</v>
      </c>
      <c r="D111" s="38">
        <v>2</v>
      </c>
      <c r="E111" s="39">
        <f t="shared" si="15"/>
        <v>4.830917874396135E-3</v>
      </c>
      <c r="F111" s="39">
        <f t="shared" si="16"/>
        <v>7.874015748031496E-3</v>
      </c>
      <c r="G111" s="39">
        <f t="shared" si="18"/>
        <v>1</v>
      </c>
      <c r="H111" s="39">
        <f t="shared" si="17"/>
        <v>4.830917874396135E-3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1</v>
      </c>
      <c r="D114" s="38">
        <v>0</v>
      </c>
      <c r="E114" s="39">
        <f t="shared" si="15"/>
        <v>4.830917874396135E-3</v>
      </c>
      <c r="F114" s="39" t="str">
        <f t="shared" si="16"/>
        <v/>
      </c>
      <c r="G114" s="39">
        <f t="shared" si="18"/>
        <v>-1</v>
      </c>
      <c r="H114" s="39">
        <f t="shared" si="17"/>
        <v>-4.830917874396135E-3</v>
      </c>
    </row>
    <row r="115" spans="1:8" s="40" customFormat="1" x14ac:dyDescent="0.2">
      <c r="A115" s="36"/>
      <c r="B115" s="37" t="s">
        <v>106</v>
      </c>
      <c r="C115" s="38">
        <v>4</v>
      </c>
      <c r="D115" s="38">
        <v>23</v>
      </c>
      <c r="E115" s="39">
        <f t="shared" si="15"/>
        <v>1.932367149758454E-2</v>
      </c>
      <c r="F115" s="39">
        <f t="shared" si="16"/>
        <v>9.055118110236221E-2</v>
      </c>
      <c r="G115" s="39">
        <f t="shared" si="18"/>
        <v>4.75</v>
      </c>
      <c r="H115" s="39">
        <f t="shared" si="17"/>
        <v>9.1787439613526561E-2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1</v>
      </c>
      <c r="E120" s="39">
        <f t="shared" si="15"/>
        <v>4.830917874396135E-3</v>
      </c>
      <c r="F120" s="39">
        <f t="shared" si="16"/>
        <v>3.937007874015748E-3</v>
      </c>
      <c r="G120" s="39">
        <f t="shared" si="18"/>
        <v>0</v>
      </c>
      <c r="H120" s="39">
        <f t="shared" si="17"/>
        <v>0</v>
      </c>
    </row>
    <row r="121" spans="1:8" s="40" customFormat="1" x14ac:dyDescent="0.2">
      <c r="A121" s="36"/>
      <c r="B121" s="37" t="s">
        <v>112</v>
      </c>
      <c r="C121" s="38">
        <v>6</v>
      </c>
      <c r="D121" s="38">
        <v>15</v>
      </c>
      <c r="E121" s="39">
        <f t="shared" si="15"/>
        <v>2.8985507246376812E-2</v>
      </c>
      <c r="F121" s="39">
        <f t="shared" si="16"/>
        <v>5.905511811023622E-2</v>
      </c>
      <c r="G121" s="39">
        <f t="shared" si="18"/>
        <v>1.5</v>
      </c>
      <c r="H121" s="39">
        <f t="shared" si="17"/>
        <v>4.3478260869565216E-2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14</v>
      </c>
      <c r="E123" s="39" t="str">
        <f t="shared" si="15"/>
        <v/>
      </c>
      <c r="F123" s="39">
        <f t="shared" si="16"/>
        <v>5.5118110236220472E-2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14</v>
      </c>
      <c r="D125" s="38">
        <v>22</v>
      </c>
      <c r="E125" s="39">
        <f t="shared" si="15"/>
        <v>6.7632850241545889E-2</v>
      </c>
      <c r="F125" s="39">
        <f t="shared" si="16"/>
        <v>8.6614173228346455E-2</v>
      </c>
      <c r="G125" s="39">
        <f t="shared" si="18"/>
        <v>0.5714285714285714</v>
      </c>
      <c r="H125" s="39">
        <f t="shared" si="17"/>
        <v>3.864734299516908E-2</v>
      </c>
    </row>
    <row r="126" spans="1:8" s="40" customFormat="1" x14ac:dyDescent="0.2">
      <c r="A126" s="36"/>
      <c r="B126" s="37" t="s">
        <v>117</v>
      </c>
      <c r="C126" s="38">
        <v>11</v>
      </c>
      <c r="D126" s="38">
        <v>0</v>
      </c>
      <c r="E126" s="39">
        <f t="shared" si="15"/>
        <v>5.3140096618357488E-2</v>
      </c>
      <c r="F126" s="39" t="str">
        <f t="shared" si="16"/>
        <v/>
      </c>
      <c r="G126" s="39">
        <f t="shared" si="18"/>
        <v>-1</v>
      </c>
      <c r="H126" s="39">
        <f t="shared" si="17"/>
        <v>-5.3140096618357488E-2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25</v>
      </c>
      <c r="E128" s="39" t="str">
        <f t="shared" si="15"/>
        <v/>
      </c>
      <c r="F128" s="39">
        <f t="shared" si="16"/>
        <v>9.8425196850393706E-2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51</v>
      </c>
      <c r="D131" s="38">
        <v>10</v>
      </c>
      <c r="E131" s="39">
        <f t="shared" si="15"/>
        <v>0.24637681159420291</v>
      </c>
      <c r="F131" s="39">
        <f t="shared" si="16"/>
        <v>3.937007874015748E-2</v>
      </c>
      <c r="G131" s="39">
        <f t="shared" si="18"/>
        <v>-0.80392156862745101</v>
      </c>
      <c r="H131" s="39">
        <f t="shared" si="17"/>
        <v>-0.19806763285024157</v>
      </c>
    </row>
    <row r="132" spans="1:8" s="40" customFormat="1" ht="25.5" x14ac:dyDescent="0.2">
      <c r="A132" s="36"/>
      <c r="B132" s="37" t="s">
        <v>123</v>
      </c>
      <c r="C132" s="38">
        <v>1</v>
      </c>
      <c r="D132" s="38">
        <v>0</v>
      </c>
      <c r="E132" s="39">
        <f t="shared" si="15"/>
        <v>4.830917874396135E-3</v>
      </c>
      <c r="F132" s="39" t="str">
        <f t="shared" si="16"/>
        <v/>
      </c>
      <c r="G132" s="39">
        <f t="shared" si="18"/>
        <v>-1</v>
      </c>
      <c r="H132" s="39">
        <f t="shared" si="17"/>
        <v>-4.830917874396135E-3</v>
      </c>
    </row>
    <row r="133" spans="1:8" s="40" customFormat="1" x14ac:dyDescent="0.2">
      <c r="A133" s="36"/>
      <c r="B133" s="37" t="s">
        <v>124</v>
      </c>
      <c r="C133" s="38">
        <v>7</v>
      </c>
      <c r="D133" s="38">
        <v>0</v>
      </c>
      <c r="E133" s="39">
        <f t="shared" si="15"/>
        <v>3.3816425120772944E-2</v>
      </c>
      <c r="F133" s="39" t="str">
        <f t="shared" si="16"/>
        <v/>
      </c>
      <c r="G133" s="39">
        <f t="shared" si="18"/>
        <v>-1</v>
      </c>
      <c r="H133" s="39">
        <f t="shared" si="17"/>
        <v>-3.3816425120772944E-2</v>
      </c>
    </row>
    <row r="134" spans="1:8" s="40" customFormat="1" x14ac:dyDescent="0.2">
      <c r="A134" s="36"/>
      <c r="B134" s="37" t="s">
        <v>125</v>
      </c>
      <c r="C134" s="38">
        <v>27</v>
      </c>
      <c r="D134" s="38">
        <v>58</v>
      </c>
      <c r="E134" s="39">
        <f t="shared" si="15"/>
        <v>0.13043478260869565</v>
      </c>
      <c r="F134" s="39">
        <f t="shared" si="16"/>
        <v>0.2283464566929134</v>
      </c>
      <c r="G134" s="39">
        <f t="shared" si="18"/>
        <v>1.1481481481481481</v>
      </c>
      <c r="H134" s="39">
        <f t="shared" si="17"/>
        <v>0.14975845410628019</v>
      </c>
    </row>
    <row r="135" spans="1:8" s="40" customFormat="1" x14ac:dyDescent="0.2">
      <c r="A135" s="36"/>
      <c r="B135" s="37" t="s">
        <v>126</v>
      </c>
      <c r="C135" s="38">
        <v>1</v>
      </c>
      <c r="D135" s="38">
        <v>27</v>
      </c>
      <c r="E135" s="39">
        <f t="shared" si="15"/>
        <v>4.830917874396135E-3</v>
      </c>
      <c r="F135" s="39">
        <f t="shared" si="16"/>
        <v>0.1062992125984252</v>
      </c>
      <c r="G135" s="39">
        <f t="shared" si="18"/>
        <v>26</v>
      </c>
      <c r="H135" s="39">
        <f t="shared" si="17"/>
        <v>0.12560386473429952</v>
      </c>
    </row>
    <row r="136" spans="1:8" s="40" customFormat="1" x14ac:dyDescent="0.2">
      <c r="A136" s="36"/>
      <c r="B136" s="37" t="s">
        <v>127</v>
      </c>
      <c r="C136" s="38">
        <v>12</v>
      </c>
      <c r="D136" s="38">
        <v>22</v>
      </c>
      <c r="E136" s="39">
        <f t="shared" si="15"/>
        <v>5.7971014492753624E-2</v>
      </c>
      <c r="F136" s="39">
        <f t="shared" si="16"/>
        <v>8.6614173228346455E-2</v>
      </c>
      <c r="G136" s="39">
        <f t="shared" si="18"/>
        <v>0.83333333333333337</v>
      </c>
      <c r="H136" s="39">
        <f t="shared" si="17"/>
        <v>4.8309178743961352E-2</v>
      </c>
    </row>
    <row r="137" spans="1:8" s="40" customFormat="1" x14ac:dyDescent="0.2">
      <c r="A137" s="36"/>
      <c r="B137" s="37" t="s">
        <v>128</v>
      </c>
      <c r="C137" s="38">
        <v>2</v>
      </c>
      <c r="D137" s="38">
        <v>3</v>
      </c>
      <c r="E137" s="39">
        <f t="shared" si="15"/>
        <v>9.6618357487922701E-3</v>
      </c>
      <c r="F137" s="39">
        <f t="shared" si="16"/>
        <v>1.1811023622047244E-2</v>
      </c>
      <c r="G137" s="39">
        <f t="shared" si="18"/>
        <v>0.5</v>
      </c>
      <c r="H137" s="39">
        <f t="shared" si="17"/>
        <v>4.830917874396135E-3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2</v>
      </c>
      <c r="D139" s="38">
        <v>0</v>
      </c>
      <c r="E139" s="39">
        <f t="shared" ref="E139:E167" si="19">+IF(C139=0,"",C139/C$75)</f>
        <v>9.6618357487922701E-3</v>
      </c>
      <c r="F139" s="39" t="str">
        <f t="shared" ref="F139:F167" si="20">+IF(D139=0,"",D139/D$75)</f>
        <v/>
      </c>
      <c r="G139" s="39">
        <f t="shared" si="18"/>
        <v>-1</v>
      </c>
      <c r="H139" s="39">
        <f t="shared" ref="H139:H167" si="21">+IF(OR(AND(E139=""),(G139="")),"",E139*G139)</f>
        <v>-9.6618357487922701E-3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19</v>
      </c>
      <c r="D143" s="38">
        <v>5</v>
      </c>
      <c r="E143" s="39">
        <f t="shared" si="19"/>
        <v>9.1787439613526575E-2</v>
      </c>
      <c r="F143" s="39">
        <f t="shared" si="20"/>
        <v>1.968503937007874E-2</v>
      </c>
      <c r="G143" s="39">
        <f t="shared" si="22"/>
        <v>-0.73684210526315785</v>
      </c>
      <c r="H143" s="39">
        <f t="shared" si="21"/>
        <v>-6.7632850241545889E-2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1</v>
      </c>
      <c r="E156" s="39" t="str">
        <f t="shared" si="19"/>
        <v/>
      </c>
      <c r="F156" s="39">
        <f t="shared" si="20"/>
        <v>3.937007874015748E-3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131</v>
      </c>
      <c r="D173" s="17">
        <f>SUM(D174:D343)</f>
        <v>140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6.8702290076335881E-2</v>
      </c>
      <c r="H173" s="18">
        <f t="shared" ref="H173:H204" si="25">+IF(OR(AND(E173=""),(G173="")),"",E173*G173)</f>
        <v>6.8702290076335881E-2</v>
      </c>
    </row>
    <row r="174" spans="1:8" s="40" customFormat="1" x14ac:dyDescent="0.2">
      <c r="A174" s="36"/>
      <c r="B174" s="37" t="s">
        <v>159</v>
      </c>
      <c r="C174" s="38">
        <v>1</v>
      </c>
      <c r="D174" s="38">
        <v>2</v>
      </c>
      <c r="E174" s="39">
        <f t="shared" si="23"/>
        <v>7.6335877862595417E-3</v>
      </c>
      <c r="F174" s="39">
        <f t="shared" si="24"/>
        <v>1.4285714285714285E-2</v>
      </c>
      <c r="G174" s="39">
        <f t="shared" ref="G174:G205" si="26">+IF(AND(C174=0,D174=0)," ",IF(C174=0,1,IF(D174=0,-1,(D174-C174)/C174)))</f>
        <v>1</v>
      </c>
      <c r="H174" s="39">
        <f t="shared" si="25"/>
        <v>7.6335877862595417E-3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5</v>
      </c>
      <c r="E175" s="39">
        <f t="shared" si="23"/>
        <v>7.6335877862595417E-3</v>
      </c>
      <c r="F175" s="39">
        <f t="shared" si="24"/>
        <v>3.5714285714285712E-2</v>
      </c>
      <c r="G175" s="39">
        <f t="shared" si="26"/>
        <v>4</v>
      </c>
      <c r="H175" s="39">
        <f t="shared" si="25"/>
        <v>3.0534351145038167E-2</v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1</v>
      </c>
      <c r="D178" s="38">
        <v>1</v>
      </c>
      <c r="E178" s="39">
        <f t="shared" si="23"/>
        <v>7.6335877862595417E-3</v>
      </c>
      <c r="F178" s="39">
        <f t="shared" si="24"/>
        <v>7.1428571428571426E-3</v>
      </c>
      <c r="G178" s="39">
        <f t="shared" si="26"/>
        <v>0</v>
      </c>
      <c r="H178" s="39">
        <f t="shared" si="25"/>
        <v>0</v>
      </c>
    </row>
    <row r="179" spans="1:8" s="40" customFormat="1" x14ac:dyDescent="0.2">
      <c r="A179" s="36"/>
      <c r="B179" s="37" t="s">
        <v>164</v>
      </c>
      <c r="C179" s="38">
        <v>10</v>
      </c>
      <c r="D179" s="38">
        <v>18</v>
      </c>
      <c r="E179" s="39">
        <f t="shared" si="23"/>
        <v>7.6335877862595422E-2</v>
      </c>
      <c r="F179" s="39">
        <f t="shared" si="24"/>
        <v>0.12857142857142856</v>
      </c>
      <c r="G179" s="39">
        <f t="shared" si="26"/>
        <v>0.8</v>
      </c>
      <c r="H179" s="39">
        <f t="shared" si="25"/>
        <v>6.106870229007634E-2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1</v>
      </c>
      <c r="E181" s="39" t="str">
        <f t="shared" si="23"/>
        <v/>
      </c>
      <c r="F181" s="39">
        <f t="shared" si="24"/>
        <v>7.1428571428571426E-3</v>
      </c>
      <c r="G181" s="39">
        <f t="shared" si="26"/>
        <v>1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1</v>
      </c>
      <c r="D187" s="38">
        <v>2</v>
      </c>
      <c r="E187" s="39">
        <f t="shared" si="23"/>
        <v>7.6335877862595417E-3</v>
      </c>
      <c r="F187" s="39">
        <f t="shared" si="24"/>
        <v>1.4285714285714285E-2</v>
      </c>
      <c r="G187" s="39">
        <f t="shared" si="26"/>
        <v>1</v>
      </c>
      <c r="H187" s="39">
        <f t="shared" si="25"/>
        <v>7.6335877862595417E-3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4</v>
      </c>
      <c r="E188" s="39" t="str">
        <f t="shared" si="23"/>
        <v/>
      </c>
      <c r="F188" s="39">
        <f t="shared" si="24"/>
        <v>2.8571428571428571E-2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23"/>
        <v>7.6335877862595417E-3</v>
      </c>
      <c r="F192" s="39" t="str">
        <f t="shared" si="24"/>
        <v/>
      </c>
      <c r="G192" s="39">
        <f t="shared" si="26"/>
        <v>-1</v>
      </c>
      <c r="H192" s="39">
        <f t="shared" si="25"/>
        <v>-7.6335877862595417E-3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11</v>
      </c>
      <c r="E193" s="39" t="str">
        <f t="shared" si="23"/>
        <v/>
      </c>
      <c r="F193" s="39">
        <f t="shared" si="24"/>
        <v>7.857142857142857E-2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</v>
      </c>
      <c r="D199" s="38">
        <v>0</v>
      </c>
      <c r="E199" s="39">
        <f t="shared" si="23"/>
        <v>7.6335877862595417E-3</v>
      </c>
      <c r="F199" s="39" t="str">
        <f t="shared" si="24"/>
        <v/>
      </c>
      <c r="G199" s="39">
        <f t="shared" si="26"/>
        <v>-1</v>
      </c>
      <c r="H199" s="39">
        <f t="shared" si="25"/>
        <v>-7.6335877862595417E-3</v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5</v>
      </c>
      <c r="D201" s="38">
        <v>0</v>
      </c>
      <c r="E201" s="39">
        <f t="shared" si="23"/>
        <v>3.8167938931297711E-2</v>
      </c>
      <c r="F201" s="39" t="str">
        <f t="shared" si="24"/>
        <v/>
      </c>
      <c r="G201" s="39">
        <f t="shared" si="26"/>
        <v>-1</v>
      </c>
      <c r="H201" s="39">
        <f t="shared" si="25"/>
        <v>-3.8167938931297711E-2</v>
      </c>
    </row>
    <row r="202" spans="1:8" s="40" customFormat="1" x14ac:dyDescent="0.2">
      <c r="A202" s="36"/>
      <c r="B202" s="37" t="s">
        <v>187</v>
      </c>
      <c r="C202" s="38">
        <v>14</v>
      </c>
      <c r="D202" s="38">
        <v>1</v>
      </c>
      <c r="E202" s="39">
        <f t="shared" si="23"/>
        <v>0.10687022900763359</v>
      </c>
      <c r="F202" s="39">
        <f t="shared" si="24"/>
        <v>7.1428571428571426E-3</v>
      </c>
      <c r="G202" s="39">
        <f t="shared" si="26"/>
        <v>-0.9285714285714286</v>
      </c>
      <c r="H202" s="39">
        <f t="shared" si="25"/>
        <v>-9.9236641221374045E-2</v>
      </c>
    </row>
    <row r="203" spans="1:8" s="40" customFormat="1" x14ac:dyDescent="0.2">
      <c r="A203" s="36"/>
      <c r="B203" s="37" t="s">
        <v>188</v>
      </c>
      <c r="C203" s="38">
        <v>2</v>
      </c>
      <c r="D203" s="38">
        <v>0</v>
      </c>
      <c r="E203" s="39">
        <f t="shared" si="23"/>
        <v>1.5267175572519083E-2</v>
      </c>
      <c r="F203" s="39" t="str">
        <f t="shared" si="24"/>
        <v/>
      </c>
      <c r="G203" s="39">
        <f t="shared" si="26"/>
        <v>-1</v>
      </c>
      <c r="H203" s="39">
        <f t="shared" si="25"/>
        <v>-1.5267175572519083E-2</v>
      </c>
    </row>
    <row r="204" spans="1:8" s="40" customFormat="1" x14ac:dyDescent="0.2">
      <c r="A204" s="36"/>
      <c r="B204" s="37" t="s">
        <v>189</v>
      </c>
      <c r="C204" s="38">
        <v>10</v>
      </c>
      <c r="D204" s="38">
        <v>4</v>
      </c>
      <c r="E204" s="39">
        <f t="shared" si="23"/>
        <v>7.6335877862595422E-2</v>
      </c>
      <c r="F204" s="39">
        <f t="shared" si="24"/>
        <v>2.8571428571428571E-2</v>
      </c>
      <c r="G204" s="39">
        <f t="shared" si="26"/>
        <v>-0.6</v>
      </c>
      <c r="H204" s="39">
        <f t="shared" si="25"/>
        <v>-4.5801526717557252E-2</v>
      </c>
    </row>
    <row r="205" spans="1:8" s="40" customFormat="1" x14ac:dyDescent="0.2">
      <c r="A205" s="36"/>
      <c r="B205" s="37" t="s">
        <v>190</v>
      </c>
      <c r="C205" s="38">
        <v>4</v>
      </c>
      <c r="D205" s="38">
        <v>1</v>
      </c>
      <c r="E205" s="39">
        <f t="shared" ref="E205:E236" si="27">+IF(C205=0,"",C205/C$173)</f>
        <v>3.0534351145038167E-2</v>
      </c>
      <c r="F205" s="39">
        <f t="shared" ref="F205:F236" si="28">+IF(D205=0,"",D205/D$173)</f>
        <v>7.1428571428571426E-3</v>
      </c>
      <c r="G205" s="39">
        <f t="shared" si="26"/>
        <v>-0.75</v>
      </c>
      <c r="H205" s="39">
        <f t="shared" ref="H205:H236" si="29">+IF(OR(AND(E205=""),(G205="")),"",E205*G205)</f>
        <v>-2.2900763358778626E-2</v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2</v>
      </c>
      <c r="E210" s="39" t="str">
        <f t="shared" si="27"/>
        <v/>
      </c>
      <c r="F210" s="39">
        <f t="shared" si="28"/>
        <v>1.4285714285714285E-2</v>
      </c>
      <c r="G210" s="39">
        <f t="shared" si="30"/>
        <v>1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9</v>
      </c>
      <c r="D213" s="38">
        <v>13</v>
      </c>
      <c r="E213" s="39">
        <f t="shared" si="27"/>
        <v>6.8702290076335881E-2</v>
      </c>
      <c r="F213" s="39">
        <f t="shared" si="28"/>
        <v>9.285714285714286E-2</v>
      </c>
      <c r="G213" s="39">
        <f t="shared" si="30"/>
        <v>0.44444444444444442</v>
      </c>
      <c r="H213" s="39">
        <f t="shared" si="29"/>
        <v>3.0534351145038167E-2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5</v>
      </c>
      <c r="E218" s="39" t="str">
        <f t="shared" si="27"/>
        <v/>
      </c>
      <c r="F218" s="39">
        <f t="shared" si="28"/>
        <v>3.5714285714285712E-2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</v>
      </c>
      <c r="D225" s="38">
        <v>2</v>
      </c>
      <c r="E225" s="39">
        <f t="shared" si="27"/>
        <v>1.5267175572519083E-2</v>
      </c>
      <c r="F225" s="39">
        <f t="shared" si="28"/>
        <v>1.4285714285714285E-2</v>
      </c>
      <c r="G225" s="39">
        <f t="shared" si="30"/>
        <v>0</v>
      </c>
      <c r="H225" s="39">
        <f t="shared" si="29"/>
        <v>0</v>
      </c>
    </row>
    <row r="226" spans="1:8" s="40" customFormat="1" x14ac:dyDescent="0.2">
      <c r="A226" s="36"/>
      <c r="B226" s="37" t="s">
        <v>211</v>
      </c>
      <c r="C226" s="38">
        <v>1</v>
      </c>
      <c r="D226" s="38">
        <v>0</v>
      </c>
      <c r="E226" s="39">
        <f t="shared" si="27"/>
        <v>7.6335877862595417E-3</v>
      </c>
      <c r="F226" s="39" t="str">
        <f t="shared" si="28"/>
        <v/>
      </c>
      <c r="G226" s="39">
        <f t="shared" si="30"/>
        <v>-1</v>
      </c>
      <c r="H226" s="39">
        <f t="shared" si="29"/>
        <v>-7.6335877862595417E-3</v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1</v>
      </c>
      <c r="E227" s="39" t="str">
        <f t="shared" si="27"/>
        <v/>
      </c>
      <c r="F227" s="39">
        <f t="shared" si="28"/>
        <v>7.1428571428571426E-3</v>
      </c>
      <c r="G227" s="39">
        <f t="shared" si="30"/>
        <v>1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1</v>
      </c>
      <c r="E228" s="39" t="str">
        <f t="shared" si="27"/>
        <v/>
      </c>
      <c r="F228" s="39">
        <f t="shared" si="28"/>
        <v>7.1428571428571426E-3</v>
      </c>
      <c r="G228" s="39">
        <f t="shared" si="30"/>
        <v>1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7.6335877862595417E-3</v>
      </c>
      <c r="F230" s="39" t="str">
        <f t="shared" si="28"/>
        <v/>
      </c>
      <c r="G230" s="39">
        <f t="shared" si="30"/>
        <v>-1</v>
      </c>
      <c r="H230" s="39">
        <f t="shared" si="29"/>
        <v>-7.6335877862595417E-3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24</v>
      </c>
      <c r="D238" s="38">
        <v>38</v>
      </c>
      <c r="E238" s="39">
        <f t="shared" si="31"/>
        <v>0.18320610687022901</v>
      </c>
      <c r="F238" s="39">
        <f t="shared" si="32"/>
        <v>0.27142857142857141</v>
      </c>
      <c r="G238" s="39">
        <f t="shared" ref="G238:G269" si="34">+IF(AND(C238=0,D238=0)," ",IF(C238=0,1,IF(D238=0,-1,(D238-C238)/C238)))</f>
        <v>0.58333333333333337</v>
      </c>
      <c r="H238" s="39">
        <f t="shared" si="33"/>
        <v>0.1068702290076336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3</v>
      </c>
      <c r="D241" s="38">
        <v>8</v>
      </c>
      <c r="E241" s="39">
        <f t="shared" si="31"/>
        <v>2.2900763358778626E-2</v>
      </c>
      <c r="F241" s="39">
        <f t="shared" si="32"/>
        <v>5.7142857142857141E-2</v>
      </c>
      <c r="G241" s="39">
        <f t="shared" si="34"/>
        <v>1.6666666666666667</v>
      </c>
      <c r="H241" s="39">
        <f t="shared" si="33"/>
        <v>3.8167938931297711E-2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2</v>
      </c>
      <c r="E246" s="39" t="str">
        <f t="shared" si="31"/>
        <v/>
      </c>
      <c r="F246" s="39">
        <f t="shared" si="32"/>
        <v>1.4285714285714285E-2</v>
      </c>
      <c r="G246" s="39">
        <f t="shared" si="34"/>
        <v>1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1</v>
      </c>
      <c r="D250" s="38">
        <v>0</v>
      </c>
      <c r="E250" s="39">
        <f t="shared" si="31"/>
        <v>7.6335877862595417E-3</v>
      </c>
      <c r="F250" s="39" t="str">
        <f t="shared" si="32"/>
        <v/>
      </c>
      <c r="G250" s="39">
        <f t="shared" si="34"/>
        <v>-1</v>
      </c>
      <c r="H250" s="39">
        <f t="shared" si="33"/>
        <v>-7.6335877862595417E-3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1</v>
      </c>
      <c r="D260" s="38">
        <v>0</v>
      </c>
      <c r="E260" s="39">
        <f t="shared" si="31"/>
        <v>7.6335877862595417E-3</v>
      </c>
      <c r="F260" s="39" t="str">
        <f t="shared" si="32"/>
        <v/>
      </c>
      <c r="G260" s="39">
        <f t="shared" si="34"/>
        <v>-1</v>
      </c>
      <c r="H260" s="39">
        <f t="shared" si="33"/>
        <v>-7.6335877862595417E-3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11</v>
      </c>
      <c r="D275" s="38">
        <v>2</v>
      </c>
      <c r="E275" s="39">
        <f t="shared" si="35"/>
        <v>8.3969465648854963E-2</v>
      </c>
      <c r="F275" s="39">
        <f t="shared" si="36"/>
        <v>1.4285714285714285E-2</v>
      </c>
      <c r="G275" s="39">
        <f t="shared" si="38"/>
        <v>-0.81818181818181823</v>
      </c>
      <c r="H275" s="39">
        <f t="shared" si="37"/>
        <v>-6.8702290076335881E-2</v>
      </c>
    </row>
    <row r="276" spans="1:8" s="40" customFormat="1" ht="25.5" x14ac:dyDescent="0.2">
      <c r="A276" s="36"/>
      <c r="B276" s="37" t="s">
        <v>261</v>
      </c>
      <c r="C276" s="38">
        <v>3</v>
      </c>
      <c r="D276" s="38">
        <v>3</v>
      </c>
      <c r="E276" s="39">
        <f t="shared" si="35"/>
        <v>2.2900763358778626E-2</v>
      </c>
      <c r="F276" s="39">
        <f t="shared" si="36"/>
        <v>2.1428571428571429E-2</v>
      </c>
      <c r="G276" s="39">
        <f t="shared" si="38"/>
        <v>0</v>
      </c>
      <c r="H276" s="39">
        <f t="shared" si="37"/>
        <v>0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2</v>
      </c>
      <c r="E277" s="39" t="str">
        <f t="shared" si="35"/>
        <v/>
      </c>
      <c r="F277" s="39">
        <f t="shared" si="36"/>
        <v>1.4285714285714285E-2</v>
      </c>
      <c r="G277" s="39">
        <f t="shared" si="38"/>
        <v>1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1</v>
      </c>
      <c r="E280" s="39" t="str">
        <f t="shared" si="35"/>
        <v/>
      </c>
      <c r="F280" s="39">
        <f t="shared" si="36"/>
        <v>7.1428571428571426E-3</v>
      </c>
      <c r="G280" s="39">
        <f t="shared" si="38"/>
        <v>1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7.1428571428571426E-3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2</v>
      </c>
      <c r="D289" s="38">
        <v>0</v>
      </c>
      <c r="E289" s="39">
        <f t="shared" si="35"/>
        <v>1.5267175572519083E-2</v>
      </c>
      <c r="F289" s="39" t="str">
        <f t="shared" si="36"/>
        <v/>
      </c>
      <c r="G289" s="39">
        <f t="shared" si="38"/>
        <v>-1</v>
      </c>
      <c r="H289" s="39">
        <f t="shared" si="37"/>
        <v>-1.5267175572519083E-2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2</v>
      </c>
      <c r="D293" s="38">
        <v>0</v>
      </c>
      <c r="E293" s="39">
        <f t="shared" si="35"/>
        <v>1.5267175572519083E-2</v>
      </c>
      <c r="F293" s="39" t="str">
        <f t="shared" si="36"/>
        <v/>
      </c>
      <c r="G293" s="39">
        <f t="shared" si="38"/>
        <v>-1</v>
      </c>
      <c r="H293" s="39">
        <f t="shared" si="37"/>
        <v>-1.5267175572519083E-2</v>
      </c>
    </row>
    <row r="294" spans="1:8" s="40" customFormat="1" x14ac:dyDescent="0.2">
      <c r="A294" s="36"/>
      <c r="B294" s="37" t="s">
        <v>279</v>
      </c>
      <c r="C294" s="38">
        <v>2</v>
      </c>
      <c r="D294" s="38">
        <v>0</v>
      </c>
      <c r="E294" s="39">
        <f t="shared" si="35"/>
        <v>1.5267175572519083E-2</v>
      </c>
      <c r="F294" s="39" t="str">
        <f t="shared" si="36"/>
        <v/>
      </c>
      <c r="G294" s="39">
        <f t="shared" si="38"/>
        <v>-1</v>
      </c>
      <c r="H294" s="39">
        <f t="shared" si="37"/>
        <v>-1.5267175572519083E-2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2</v>
      </c>
      <c r="E299" s="39" t="str">
        <f t="shared" si="35"/>
        <v/>
      </c>
      <c r="F299" s="39">
        <f t="shared" si="36"/>
        <v>1.4285714285714285E-2</v>
      </c>
      <c r="G299" s="39">
        <f t="shared" si="38"/>
        <v>1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5</v>
      </c>
      <c r="D302" s="38">
        <v>0</v>
      </c>
      <c r="E302" s="39">
        <f t="shared" si="39"/>
        <v>3.8167938931297711E-2</v>
      </c>
      <c r="F302" s="39" t="str">
        <f t="shared" si="40"/>
        <v/>
      </c>
      <c r="G302" s="39">
        <f t="shared" ref="G302:G333" si="42">+IF(AND(C302=0,D302=0)," ",IF(C302=0,1,IF(D302=0,-1,(D302-C302)/C302)))</f>
        <v>-1</v>
      </c>
      <c r="H302" s="39">
        <f t="shared" si="41"/>
        <v>-3.8167938931297711E-2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1</v>
      </c>
      <c r="E305" s="39" t="str">
        <f t="shared" si="39"/>
        <v/>
      </c>
      <c r="F305" s="39">
        <f t="shared" si="40"/>
        <v>7.1428571428571426E-3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2</v>
      </c>
      <c r="E317" s="39">
        <f t="shared" si="39"/>
        <v>1.5267175572519083E-2</v>
      </c>
      <c r="F317" s="39">
        <f t="shared" si="40"/>
        <v>1.4285714285714285E-2</v>
      </c>
      <c r="G317" s="39">
        <f t="shared" si="42"/>
        <v>0</v>
      </c>
      <c r="H317" s="39">
        <f t="shared" si="41"/>
        <v>0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7</v>
      </c>
      <c r="D319" s="38">
        <v>4</v>
      </c>
      <c r="E319" s="39">
        <f t="shared" si="39"/>
        <v>5.3435114503816793E-2</v>
      </c>
      <c r="F319" s="39">
        <f t="shared" si="40"/>
        <v>2.8571428571428571E-2</v>
      </c>
      <c r="G319" s="39">
        <f t="shared" si="42"/>
        <v>-0.42857142857142855</v>
      </c>
      <c r="H319" s="39">
        <f t="shared" si="41"/>
        <v>-2.2900763358778622E-2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0</v>
      </c>
      <c r="E321" s="39">
        <f t="shared" si="39"/>
        <v>7.6335877862595417E-3</v>
      </c>
      <c r="F321" s="39" t="str">
        <f t="shared" si="40"/>
        <v/>
      </c>
      <c r="G321" s="39">
        <f t="shared" si="42"/>
        <v>-1</v>
      </c>
      <c r="H321" s="39">
        <f t="shared" si="41"/>
        <v>-7.6335877862595417E-3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2</v>
      </c>
      <c r="D324" s="38">
        <v>0</v>
      </c>
      <c r="E324" s="39">
        <f t="shared" si="39"/>
        <v>1.5267175572519083E-2</v>
      </c>
      <c r="F324" s="39" t="str">
        <f t="shared" si="40"/>
        <v/>
      </c>
      <c r="G324" s="39">
        <f t="shared" si="42"/>
        <v>-1</v>
      </c>
      <c r="H324" s="39">
        <f t="shared" si="41"/>
        <v>-1.5267175572519083E-2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1</v>
      </c>
      <c r="D341" s="38">
        <v>0</v>
      </c>
      <c r="E341" s="39">
        <f t="shared" si="43"/>
        <v>7.6335877862595417E-3</v>
      </c>
      <c r="F341" s="39" t="str">
        <f t="shared" si="44"/>
        <v/>
      </c>
      <c r="G341" s="39">
        <f t="shared" si="46"/>
        <v>-1</v>
      </c>
      <c r="H341" s="39">
        <f t="shared" si="45"/>
        <v>-7.6335877862595417E-3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572</v>
      </c>
      <c r="D349" s="17">
        <f>SUM(D350:D576)</f>
        <v>648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0.13286713286713286</v>
      </c>
      <c r="H349" s="18">
        <f t="shared" ref="H349:H412" si="49">+IF(OR(AND(E349=""),(G349="")),"",E349*G349)</f>
        <v>0.13286713286713286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2</v>
      </c>
      <c r="E350" s="39" t="str">
        <f t="shared" si="47"/>
        <v/>
      </c>
      <c r="F350" s="39">
        <f t="shared" si="48"/>
        <v>3.0864197530864196E-3</v>
      </c>
      <c r="G350" s="39">
        <f t="shared" ref="G350:G413" si="50">+IF(AND(C350=0,D350=0)," ",IF(C350=0,1,IF(D350=0,-1,(D350-C350)/C350)))</f>
        <v>1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1</v>
      </c>
      <c r="E351" s="39" t="str">
        <f t="shared" si="47"/>
        <v/>
      </c>
      <c r="F351" s="39">
        <f t="shared" si="48"/>
        <v>1.5432098765432098E-3</v>
      </c>
      <c r="G351" s="39">
        <f t="shared" si="50"/>
        <v>1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3</v>
      </c>
      <c r="E352" s="39" t="str">
        <f t="shared" si="47"/>
        <v/>
      </c>
      <c r="F352" s="39">
        <f t="shared" si="48"/>
        <v>4.6296296296296294E-3</v>
      </c>
      <c r="G352" s="39">
        <f t="shared" si="50"/>
        <v>1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1</v>
      </c>
      <c r="D353" s="38">
        <v>0</v>
      </c>
      <c r="E353" s="39">
        <f t="shared" si="47"/>
        <v>1.7482517482517483E-3</v>
      </c>
      <c r="F353" s="39" t="str">
        <f t="shared" si="48"/>
        <v/>
      </c>
      <c r="G353" s="39">
        <f t="shared" si="50"/>
        <v>-1</v>
      </c>
      <c r="H353" s="39">
        <f t="shared" si="49"/>
        <v>-1.7482517482517483E-3</v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5</v>
      </c>
      <c r="D355" s="38">
        <v>9</v>
      </c>
      <c r="E355" s="39">
        <f t="shared" si="47"/>
        <v>8.7412587412587419E-3</v>
      </c>
      <c r="F355" s="39">
        <f t="shared" si="48"/>
        <v>1.3888888888888888E-2</v>
      </c>
      <c r="G355" s="39">
        <f t="shared" si="50"/>
        <v>0.8</v>
      </c>
      <c r="H355" s="39">
        <f t="shared" si="49"/>
        <v>6.9930069930069939E-3</v>
      </c>
    </row>
    <row r="356" spans="1:8" s="40" customFormat="1" x14ac:dyDescent="0.2">
      <c r="A356" s="36"/>
      <c r="B356" s="37" t="s">
        <v>335</v>
      </c>
      <c r="C356" s="38">
        <v>15</v>
      </c>
      <c r="D356" s="38">
        <v>2</v>
      </c>
      <c r="E356" s="39">
        <f t="shared" si="47"/>
        <v>2.6223776223776224E-2</v>
      </c>
      <c r="F356" s="39">
        <f t="shared" si="48"/>
        <v>3.0864197530864196E-3</v>
      </c>
      <c r="G356" s="39">
        <f t="shared" si="50"/>
        <v>-0.8666666666666667</v>
      </c>
      <c r="H356" s="39">
        <f t="shared" si="49"/>
        <v>-2.2727272727272728E-2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7</v>
      </c>
      <c r="E358" s="39" t="str">
        <f t="shared" si="47"/>
        <v/>
      </c>
      <c r="F358" s="39">
        <f t="shared" si="48"/>
        <v>1.0802469135802469E-2</v>
      </c>
      <c r="G358" s="39">
        <f t="shared" si="50"/>
        <v>1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16</v>
      </c>
      <c r="D361" s="38">
        <v>16</v>
      </c>
      <c r="E361" s="39">
        <f t="shared" si="47"/>
        <v>2.7972027972027972E-2</v>
      </c>
      <c r="F361" s="39">
        <f t="shared" si="48"/>
        <v>2.4691358024691357E-2</v>
      </c>
      <c r="G361" s="39">
        <f t="shared" si="50"/>
        <v>0</v>
      </c>
      <c r="H361" s="39">
        <f t="shared" si="49"/>
        <v>0</v>
      </c>
    </row>
    <row r="362" spans="1:8" s="40" customFormat="1" x14ac:dyDescent="0.2">
      <c r="A362" s="36"/>
      <c r="B362" s="37" t="s">
        <v>341</v>
      </c>
      <c r="C362" s="38">
        <v>2</v>
      </c>
      <c r="D362" s="38">
        <v>0</v>
      </c>
      <c r="E362" s="39">
        <f t="shared" si="47"/>
        <v>3.4965034965034965E-3</v>
      </c>
      <c r="F362" s="39" t="str">
        <f t="shared" si="48"/>
        <v/>
      </c>
      <c r="G362" s="39">
        <f t="shared" si="50"/>
        <v>-1</v>
      </c>
      <c r="H362" s="39">
        <f t="shared" si="49"/>
        <v>-3.4965034965034965E-3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</v>
      </c>
      <c r="D364" s="38">
        <v>0</v>
      </c>
      <c r="E364" s="39">
        <f t="shared" si="47"/>
        <v>1.7482517482517483E-3</v>
      </c>
      <c r="F364" s="39" t="str">
        <f t="shared" si="48"/>
        <v/>
      </c>
      <c r="G364" s="39">
        <f t="shared" si="50"/>
        <v>-1</v>
      </c>
      <c r="H364" s="39">
        <f t="shared" si="49"/>
        <v>-1.7482517482517483E-3</v>
      </c>
    </row>
    <row r="365" spans="1:8" s="40" customFormat="1" x14ac:dyDescent="0.2">
      <c r="A365" s="36"/>
      <c r="B365" s="37" t="s">
        <v>344</v>
      </c>
      <c r="C365" s="38">
        <v>6</v>
      </c>
      <c r="D365" s="38">
        <v>0</v>
      </c>
      <c r="E365" s="39">
        <f t="shared" si="47"/>
        <v>1.048951048951049E-2</v>
      </c>
      <c r="F365" s="39" t="str">
        <f t="shared" si="48"/>
        <v/>
      </c>
      <c r="G365" s="39">
        <f t="shared" si="50"/>
        <v>-1</v>
      </c>
      <c r="H365" s="39">
        <f t="shared" si="49"/>
        <v>-1.048951048951049E-2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26</v>
      </c>
      <c r="D369" s="38">
        <v>5</v>
      </c>
      <c r="E369" s="39">
        <f t="shared" si="47"/>
        <v>4.5454545454545456E-2</v>
      </c>
      <c r="F369" s="39">
        <f t="shared" si="48"/>
        <v>7.716049382716049E-3</v>
      </c>
      <c r="G369" s="39">
        <f t="shared" si="50"/>
        <v>-0.80769230769230771</v>
      </c>
      <c r="H369" s="39">
        <f t="shared" si="49"/>
        <v>-3.6713286713286712E-2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23</v>
      </c>
      <c r="D373" s="38">
        <v>8</v>
      </c>
      <c r="E373" s="39">
        <f t="shared" si="47"/>
        <v>4.0209790209790208E-2</v>
      </c>
      <c r="F373" s="39">
        <f t="shared" si="48"/>
        <v>1.2345679012345678E-2</v>
      </c>
      <c r="G373" s="39">
        <f t="shared" si="50"/>
        <v>-0.65217391304347827</v>
      </c>
      <c r="H373" s="39">
        <f t="shared" si="49"/>
        <v>-2.6223776223776224E-2</v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0</v>
      </c>
      <c r="E378" s="39">
        <f t="shared" si="47"/>
        <v>1.7482517482517483E-3</v>
      </c>
      <c r="F378" s="39" t="str">
        <f t="shared" si="48"/>
        <v/>
      </c>
      <c r="G378" s="39">
        <f t="shared" si="50"/>
        <v>-1</v>
      </c>
      <c r="H378" s="39">
        <f t="shared" si="49"/>
        <v>-1.7482517482517483E-3</v>
      </c>
    </row>
    <row r="379" spans="1:8" s="40" customFormat="1" x14ac:dyDescent="0.2">
      <c r="A379" s="36"/>
      <c r="B379" s="37" t="s">
        <v>358</v>
      </c>
      <c r="C379" s="38">
        <v>1</v>
      </c>
      <c r="D379" s="38">
        <v>0</v>
      </c>
      <c r="E379" s="39">
        <f t="shared" si="47"/>
        <v>1.7482517482517483E-3</v>
      </c>
      <c r="F379" s="39" t="str">
        <f t="shared" si="48"/>
        <v/>
      </c>
      <c r="G379" s="39">
        <f t="shared" si="50"/>
        <v>-1</v>
      </c>
      <c r="H379" s="39">
        <f t="shared" si="49"/>
        <v>-1.7482517482517483E-3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0</v>
      </c>
      <c r="E383" s="39">
        <f t="shared" si="47"/>
        <v>1.7482517482517483E-3</v>
      </c>
      <c r="F383" s="39" t="str">
        <f t="shared" si="48"/>
        <v/>
      </c>
      <c r="G383" s="39">
        <f t="shared" si="50"/>
        <v>-1</v>
      </c>
      <c r="H383" s="39">
        <f t="shared" si="49"/>
        <v>-1.7482517482517483E-3</v>
      </c>
    </row>
    <row r="384" spans="1:8" s="40" customFormat="1" x14ac:dyDescent="0.2">
      <c r="A384" s="36"/>
      <c r="B384" s="37" t="s">
        <v>363</v>
      </c>
      <c r="C384" s="38">
        <v>22</v>
      </c>
      <c r="D384" s="38">
        <v>52</v>
      </c>
      <c r="E384" s="39">
        <f t="shared" si="47"/>
        <v>3.8461538461538464E-2</v>
      </c>
      <c r="F384" s="39">
        <f t="shared" si="48"/>
        <v>8.0246913580246909E-2</v>
      </c>
      <c r="G384" s="39">
        <f t="shared" si="50"/>
        <v>1.3636363636363635</v>
      </c>
      <c r="H384" s="39">
        <f t="shared" si="49"/>
        <v>5.2447552447552448E-2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0</v>
      </c>
      <c r="E385" s="39">
        <f t="shared" si="47"/>
        <v>1.7482517482517483E-3</v>
      </c>
      <c r="F385" s="39" t="str">
        <f t="shared" si="48"/>
        <v/>
      </c>
      <c r="G385" s="39">
        <f t="shared" si="50"/>
        <v>-1</v>
      </c>
      <c r="H385" s="39">
        <f t="shared" si="49"/>
        <v>-1.7482517482517483E-3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1</v>
      </c>
      <c r="E386" s="39" t="str">
        <f t="shared" si="47"/>
        <v/>
      </c>
      <c r="F386" s="39">
        <f t="shared" si="48"/>
        <v>1.5432098765432098E-3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2</v>
      </c>
      <c r="D387" s="38">
        <v>1</v>
      </c>
      <c r="E387" s="39">
        <f t="shared" si="47"/>
        <v>3.4965034965034965E-3</v>
      </c>
      <c r="F387" s="39">
        <f t="shared" si="48"/>
        <v>1.5432098765432098E-3</v>
      </c>
      <c r="G387" s="39">
        <f t="shared" si="50"/>
        <v>-0.5</v>
      </c>
      <c r="H387" s="39">
        <f t="shared" si="49"/>
        <v>-1.7482517482517483E-3</v>
      </c>
    </row>
    <row r="388" spans="1:8" s="40" customFormat="1" x14ac:dyDescent="0.2">
      <c r="A388" s="36"/>
      <c r="B388" s="37" t="s">
        <v>367</v>
      </c>
      <c r="C388" s="38">
        <v>1</v>
      </c>
      <c r="D388" s="38">
        <v>0</v>
      </c>
      <c r="E388" s="39">
        <f t="shared" si="47"/>
        <v>1.7482517482517483E-3</v>
      </c>
      <c r="F388" s="39" t="str">
        <f t="shared" si="48"/>
        <v/>
      </c>
      <c r="G388" s="39">
        <f t="shared" si="50"/>
        <v>-1</v>
      </c>
      <c r="H388" s="39">
        <f t="shared" si="49"/>
        <v>-1.7482517482517483E-3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2</v>
      </c>
      <c r="E389" s="39" t="str">
        <f t="shared" si="47"/>
        <v/>
      </c>
      <c r="F389" s="39">
        <f t="shared" si="48"/>
        <v>3.0864197530864196E-3</v>
      </c>
      <c r="G389" s="39">
        <f t="shared" si="50"/>
        <v>1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21</v>
      </c>
      <c r="D391" s="38">
        <v>103</v>
      </c>
      <c r="E391" s="39">
        <f t="shared" si="47"/>
        <v>3.6713286713286712E-2</v>
      </c>
      <c r="F391" s="39">
        <f t="shared" si="48"/>
        <v>0.15895061728395063</v>
      </c>
      <c r="G391" s="39">
        <f t="shared" si="50"/>
        <v>3.9047619047619047</v>
      </c>
      <c r="H391" s="39">
        <f t="shared" si="49"/>
        <v>0.14335664335664336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112</v>
      </c>
      <c r="D395" s="38">
        <v>88</v>
      </c>
      <c r="E395" s="39">
        <f t="shared" si="47"/>
        <v>0.19580419580419581</v>
      </c>
      <c r="F395" s="39">
        <f t="shared" si="48"/>
        <v>0.13580246913580246</v>
      </c>
      <c r="G395" s="39">
        <f t="shared" si="50"/>
        <v>-0.21428571428571427</v>
      </c>
      <c r="H395" s="39">
        <f t="shared" si="49"/>
        <v>-4.195804195804196E-2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</v>
      </c>
      <c r="D397" s="38">
        <v>3</v>
      </c>
      <c r="E397" s="39">
        <f t="shared" si="47"/>
        <v>1.7482517482517483E-3</v>
      </c>
      <c r="F397" s="39">
        <f t="shared" si="48"/>
        <v>4.6296296296296294E-3</v>
      </c>
      <c r="G397" s="39">
        <f t="shared" si="50"/>
        <v>2</v>
      </c>
      <c r="H397" s="39">
        <f t="shared" si="49"/>
        <v>3.4965034965034965E-3</v>
      </c>
    </row>
    <row r="398" spans="1:8" s="40" customFormat="1" x14ac:dyDescent="0.2">
      <c r="A398" s="36"/>
      <c r="B398" s="37" t="s">
        <v>377</v>
      </c>
      <c r="C398" s="38">
        <v>6</v>
      </c>
      <c r="D398" s="38">
        <v>9</v>
      </c>
      <c r="E398" s="39">
        <f t="shared" si="47"/>
        <v>1.048951048951049E-2</v>
      </c>
      <c r="F398" s="39">
        <f t="shared" si="48"/>
        <v>1.3888888888888888E-2</v>
      </c>
      <c r="G398" s="39">
        <f t="shared" si="50"/>
        <v>0.5</v>
      </c>
      <c r="H398" s="39">
        <f t="shared" si="49"/>
        <v>5.244755244755245E-3</v>
      </c>
    </row>
    <row r="399" spans="1:8" s="40" customFormat="1" x14ac:dyDescent="0.2">
      <c r="A399" s="36"/>
      <c r="B399" s="37" t="s">
        <v>378</v>
      </c>
      <c r="C399" s="38">
        <v>7</v>
      </c>
      <c r="D399" s="38">
        <v>0</v>
      </c>
      <c r="E399" s="39">
        <f t="shared" si="47"/>
        <v>1.2237762237762238E-2</v>
      </c>
      <c r="F399" s="39" t="str">
        <f t="shared" si="48"/>
        <v/>
      </c>
      <c r="G399" s="39">
        <f t="shared" si="50"/>
        <v>-1</v>
      </c>
      <c r="H399" s="39">
        <f t="shared" si="49"/>
        <v>-1.2237762237762238E-2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1</v>
      </c>
      <c r="D403" s="38">
        <v>0</v>
      </c>
      <c r="E403" s="39">
        <f t="shared" si="47"/>
        <v>1.7482517482517483E-3</v>
      </c>
      <c r="F403" s="39" t="str">
        <f t="shared" si="48"/>
        <v/>
      </c>
      <c r="G403" s="39">
        <f t="shared" si="50"/>
        <v>-1</v>
      </c>
      <c r="H403" s="39">
        <f t="shared" si="49"/>
        <v>-1.7482517482517483E-3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12</v>
      </c>
      <c r="D408" s="38">
        <v>0</v>
      </c>
      <c r="E408" s="39">
        <f t="shared" si="47"/>
        <v>2.097902097902098E-2</v>
      </c>
      <c r="F408" s="39" t="str">
        <f t="shared" si="48"/>
        <v/>
      </c>
      <c r="G408" s="39">
        <f t="shared" si="50"/>
        <v>-1</v>
      </c>
      <c r="H408" s="39">
        <f t="shared" si="49"/>
        <v>-2.097902097902098E-2</v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0</v>
      </c>
      <c r="E409" s="39" t="str">
        <f t="shared" si="47"/>
        <v/>
      </c>
      <c r="F409" s="39" t="str">
        <f t="shared" si="48"/>
        <v/>
      </c>
      <c r="G409" s="39" t="str">
        <f t="shared" si="50"/>
        <v xml:space="preserve"> 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3</v>
      </c>
      <c r="D410" s="38">
        <v>1</v>
      </c>
      <c r="E410" s="39">
        <f t="shared" si="47"/>
        <v>5.244755244755245E-3</v>
      </c>
      <c r="F410" s="39">
        <f t="shared" si="48"/>
        <v>1.5432098765432098E-3</v>
      </c>
      <c r="G410" s="39">
        <f t="shared" si="50"/>
        <v>-0.66666666666666663</v>
      </c>
      <c r="H410" s="39">
        <f t="shared" si="49"/>
        <v>-3.4965034965034965E-3</v>
      </c>
    </row>
    <row r="411" spans="1:8" s="40" customFormat="1" x14ac:dyDescent="0.2">
      <c r="A411" s="36"/>
      <c r="B411" s="37" t="s">
        <v>390</v>
      </c>
      <c r="C411" s="38">
        <v>1</v>
      </c>
      <c r="D411" s="38">
        <v>0</v>
      </c>
      <c r="E411" s="39">
        <f t="shared" si="47"/>
        <v>1.7482517482517483E-3</v>
      </c>
      <c r="F411" s="39" t="str">
        <f t="shared" si="48"/>
        <v/>
      </c>
      <c r="G411" s="39">
        <f t="shared" si="50"/>
        <v>-1</v>
      </c>
      <c r="H411" s="39">
        <f t="shared" si="49"/>
        <v>-1.7482517482517483E-3</v>
      </c>
    </row>
    <row r="412" spans="1:8" s="40" customFormat="1" x14ac:dyDescent="0.2">
      <c r="A412" s="36"/>
      <c r="B412" s="37" t="s">
        <v>391</v>
      </c>
      <c r="C412" s="38">
        <v>10</v>
      </c>
      <c r="D412" s="38">
        <v>188</v>
      </c>
      <c r="E412" s="39">
        <f t="shared" si="47"/>
        <v>1.7482517482517484E-2</v>
      </c>
      <c r="F412" s="39">
        <f t="shared" si="48"/>
        <v>0.29012345679012347</v>
      </c>
      <c r="G412" s="39">
        <f t="shared" si="50"/>
        <v>17.8</v>
      </c>
      <c r="H412" s="39">
        <f t="shared" si="49"/>
        <v>0.3111888111888112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7</v>
      </c>
      <c r="D420" s="38">
        <v>11</v>
      </c>
      <c r="E420" s="39">
        <f t="shared" si="51"/>
        <v>1.2237762237762238E-2</v>
      </c>
      <c r="F420" s="39">
        <f t="shared" si="52"/>
        <v>1.6975308641975308E-2</v>
      </c>
      <c r="G420" s="39">
        <f t="shared" si="54"/>
        <v>0.5714285714285714</v>
      </c>
      <c r="H420" s="39">
        <f t="shared" si="53"/>
        <v>6.993006993006993E-3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25</v>
      </c>
      <c r="D423" s="38">
        <v>5</v>
      </c>
      <c r="E423" s="39">
        <f t="shared" si="51"/>
        <v>4.3706293706293704E-2</v>
      </c>
      <c r="F423" s="39">
        <f t="shared" si="52"/>
        <v>7.716049382716049E-3</v>
      </c>
      <c r="G423" s="39">
        <f t="shared" si="54"/>
        <v>-0.8</v>
      </c>
      <c r="H423" s="39">
        <f t="shared" si="53"/>
        <v>-3.4965034965034968E-2</v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2</v>
      </c>
      <c r="D425" s="38">
        <v>0</v>
      </c>
      <c r="E425" s="39">
        <f t="shared" si="51"/>
        <v>3.4965034965034965E-3</v>
      </c>
      <c r="F425" s="39" t="str">
        <f t="shared" si="52"/>
        <v/>
      </c>
      <c r="G425" s="39">
        <f t="shared" si="54"/>
        <v>-1</v>
      </c>
      <c r="H425" s="39">
        <f t="shared" si="53"/>
        <v>-3.4965034965034965E-3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0</v>
      </c>
      <c r="E429" s="39">
        <f t="shared" si="51"/>
        <v>1.7482517482517483E-3</v>
      </c>
      <c r="F429" s="39" t="str">
        <f t="shared" si="52"/>
        <v/>
      </c>
      <c r="G429" s="39">
        <f t="shared" si="54"/>
        <v>-1</v>
      </c>
      <c r="H429" s="39">
        <f t="shared" si="53"/>
        <v>-1.7482517482517483E-3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1</v>
      </c>
      <c r="D432" s="38">
        <v>0</v>
      </c>
      <c r="E432" s="39">
        <f t="shared" si="51"/>
        <v>1.7482517482517483E-3</v>
      </c>
      <c r="F432" s="39" t="str">
        <f t="shared" si="52"/>
        <v/>
      </c>
      <c r="G432" s="39">
        <f t="shared" si="54"/>
        <v>-1</v>
      </c>
      <c r="H432" s="39">
        <f t="shared" si="53"/>
        <v>-1.7482517482517483E-3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1</v>
      </c>
      <c r="E434" s="39" t="str">
        <f t="shared" si="51"/>
        <v/>
      </c>
      <c r="F434" s="39">
        <f t="shared" si="52"/>
        <v>1.5432098765432098E-3</v>
      </c>
      <c r="G434" s="39">
        <f t="shared" si="54"/>
        <v>1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1</v>
      </c>
      <c r="E436" s="39" t="str">
        <f t="shared" si="51"/>
        <v/>
      </c>
      <c r="F436" s="39">
        <f t="shared" si="52"/>
        <v>1.5432098765432098E-3</v>
      </c>
      <c r="G436" s="39">
        <f t="shared" si="54"/>
        <v>1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9</v>
      </c>
      <c r="D441" s="38">
        <v>0</v>
      </c>
      <c r="E441" s="39">
        <f t="shared" si="51"/>
        <v>1.5734265734265736E-2</v>
      </c>
      <c r="F441" s="39" t="str">
        <f t="shared" si="52"/>
        <v/>
      </c>
      <c r="G441" s="39">
        <f t="shared" si="54"/>
        <v>-1</v>
      </c>
      <c r="H441" s="39">
        <f t="shared" si="53"/>
        <v>-1.5734265734265736E-2</v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10</v>
      </c>
      <c r="D443" s="38">
        <v>0</v>
      </c>
      <c r="E443" s="39">
        <f t="shared" si="51"/>
        <v>1.7482517482517484E-2</v>
      </c>
      <c r="F443" s="39" t="str">
        <f t="shared" si="52"/>
        <v/>
      </c>
      <c r="G443" s="39">
        <f t="shared" si="54"/>
        <v>-1</v>
      </c>
      <c r="H443" s="39">
        <f t="shared" si="53"/>
        <v>-1.7482517482517484E-2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1</v>
      </c>
      <c r="E445" s="39" t="str">
        <f t="shared" si="51"/>
        <v/>
      </c>
      <c r="F445" s="39">
        <f t="shared" si="52"/>
        <v>1.5432098765432098E-3</v>
      </c>
      <c r="G445" s="39">
        <f t="shared" si="54"/>
        <v>1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1</v>
      </c>
      <c r="D450" s="38">
        <v>0</v>
      </c>
      <c r="E450" s="39">
        <f t="shared" si="51"/>
        <v>1.7482517482517483E-3</v>
      </c>
      <c r="F450" s="39" t="str">
        <f t="shared" si="52"/>
        <v/>
      </c>
      <c r="G450" s="39">
        <f t="shared" si="54"/>
        <v>-1</v>
      </c>
      <c r="H450" s="39">
        <f t="shared" si="53"/>
        <v>-1.7482517482517483E-3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9</v>
      </c>
      <c r="D456" s="38">
        <v>1</v>
      </c>
      <c r="E456" s="39">
        <f t="shared" si="51"/>
        <v>1.5734265734265736E-2</v>
      </c>
      <c r="F456" s="39">
        <f t="shared" si="52"/>
        <v>1.5432098765432098E-3</v>
      </c>
      <c r="G456" s="39">
        <f t="shared" si="54"/>
        <v>-0.88888888888888884</v>
      </c>
      <c r="H456" s="39">
        <f t="shared" si="53"/>
        <v>-1.3986013986013986E-2</v>
      </c>
    </row>
    <row r="457" spans="1:8" s="40" customFormat="1" x14ac:dyDescent="0.2">
      <c r="A457" s="36"/>
      <c r="B457" s="37" t="s">
        <v>436</v>
      </c>
      <c r="C457" s="38">
        <v>27</v>
      </c>
      <c r="D457" s="38">
        <v>1</v>
      </c>
      <c r="E457" s="39">
        <f t="shared" si="51"/>
        <v>4.72027972027972E-2</v>
      </c>
      <c r="F457" s="39">
        <f t="shared" si="52"/>
        <v>1.5432098765432098E-3</v>
      </c>
      <c r="G457" s="39">
        <f t="shared" si="54"/>
        <v>-0.96296296296296291</v>
      </c>
      <c r="H457" s="39">
        <f t="shared" si="53"/>
        <v>-4.5454545454545449E-2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0</v>
      </c>
      <c r="E458" s="39">
        <f t="shared" si="51"/>
        <v>1.7482517482517483E-3</v>
      </c>
      <c r="F458" s="39" t="str">
        <f t="shared" si="52"/>
        <v/>
      </c>
      <c r="G458" s="39">
        <f t="shared" si="54"/>
        <v>-1</v>
      </c>
      <c r="H458" s="39">
        <f t="shared" si="53"/>
        <v>-1.7482517482517483E-3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3</v>
      </c>
      <c r="E459" s="39" t="str">
        <f t="shared" si="51"/>
        <v/>
      </c>
      <c r="F459" s="39">
        <f t="shared" si="52"/>
        <v>4.6296296296296294E-3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1</v>
      </c>
      <c r="E460" s="39" t="str">
        <f t="shared" si="51"/>
        <v/>
      </c>
      <c r="F460" s="39">
        <f t="shared" si="52"/>
        <v>1.5432098765432098E-3</v>
      </c>
      <c r="G460" s="39">
        <f t="shared" si="54"/>
        <v>1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</v>
      </c>
      <c r="D461" s="38">
        <v>0</v>
      </c>
      <c r="E461" s="39">
        <f t="shared" si="51"/>
        <v>1.7482517482517483E-3</v>
      </c>
      <c r="F461" s="39" t="str">
        <f t="shared" si="52"/>
        <v/>
      </c>
      <c r="G461" s="39">
        <f t="shared" si="54"/>
        <v>-1</v>
      </c>
      <c r="H461" s="39">
        <f t="shared" si="53"/>
        <v>-1.7482517482517483E-3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6</v>
      </c>
      <c r="D465" s="38">
        <v>16</v>
      </c>
      <c r="E465" s="39">
        <f t="shared" si="51"/>
        <v>1.048951048951049E-2</v>
      </c>
      <c r="F465" s="39">
        <f t="shared" si="52"/>
        <v>2.4691358024691357E-2</v>
      </c>
      <c r="G465" s="39">
        <f t="shared" si="54"/>
        <v>1.6666666666666667</v>
      </c>
      <c r="H465" s="39">
        <f t="shared" si="53"/>
        <v>1.7482517482517484E-2</v>
      </c>
    </row>
    <row r="466" spans="1:8" s="40" customFormat="1" x14ac:dyDescent="0.2">
      <c r="A466" s="36"/>
      <c r="B466" s="37" t="s">
        <v>445</v>
      </c>
      <c r="C466" s="38">
        <v>10</v>
      </c>
      <c r="D466" s="38">
        <v>7</v>
      </c>
      <c r="E466" s="39">
        <f t="shared" si="51"/>
        <v>1.7482517482517484E-2</v>
      </c>
      <c r="F466" s="39">
        <f t="shared" si="52"/>
        <v>1.0802469135802469E-2</v>
      </c>
      <c r="G466" s="39">
        <f t="shared" si="54"/>
        <v>-0.3</v>
      </c>
      <c r="H466" s="39">
        <f t="shared" si="53"/>
        <v>-5.244755244755245E-3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4</v>
      </c>
      <c r="D468" s="38">
        <v>0</v>
      </c>
      <c r="E468" s="39">
        <f t="shared" si="51"/>
        <v>6.993006993006993E-3</v>
      </c>
      <c r="F468" s="39" t="str">
        <f t="shared" si="52"/>
        <v/>
      </c>
      <c r="G468" s="39">
        <f t="shared" si="54"/>
        <v>-1</v>
      </c>
      <c r="H468" s="39">
        <f t="shared" si="53"/>
        <v>-6.993006993006993E-3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1</v>
      </c>
      <c r="E469" s="39" t="str">
        <f t="shared" si="51"/>
        <v/>
      </c>
      <c r="F469" s="39">
        <f t="shared" si="52"/>
        <v>1.5432098765432098E-3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1.7482517482517483E-3</v>
      </c>
      <c r="F470" s="39" t="str">
        <f t="shared" si="52"/>
        <v/>
      </c>
      <c r="G470" s="39">
        <f t="shared" si="54"/>
        <v>-1</v>
      </c>
      <c r="H470" s="39">
        <f t="shared" si="53"/>
        <v>-1.7482517482517483E-3</v>
      </c>
    </row>
    <row r="471" spans="1:8" s="40" customFormat="1" x14ac:dyDescent="0.2">
      <c r="A471" s="36"/>
      <c r="B471" s="37" t="s">
        <v>450</v>
      </c>
      <c r="C471" s="38">
        <v>9</v>
      </c>
      <c r="D471" s="38">
        <v>12</v>
      </c>
      <c r="E471" s="39">
        <f t="shared" si="51"/>
        <v>1.5734265734265736E-2</v>
      </c>
      <c r="F471" s="39">
        <f t="shared" si="52"/>
        <v>1.8518518518518517E-2</v>
      </c>
      <c r="G471" s="39">
        <f t="shared" si="54"/>
        <v>0.33333333333333331</v>
      </c>
      <c r="H471" s="39">
        <f t="shared" si="53"/>
        <v>5.244755244755245E-3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</v>
      </c>
      <c r="E472" s="39" t="str">
        <f t="shared" si="51"/>
        <v/>
      </c>
      <c r="F472" s="39">
        <f t="shared" si="52"/>
        <v>1.5432098765432098E-3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11</v>
      </c>
      <c r="D479" s="38">
        <v>13</v>
      </c>
      <c r="E479" s="39">
        <f t="shared" si="55"/>
        <v>1.9230769230769232E-2</v>
      </c>
      <c r="F479" s="39">
        <f t="shared" si="56"/>
        <v>2.0061728395061727E-2</v>
      </c>
      <c r="G479" s="39">
        <f t="shared" si="58"/>
        <v>0.18181818181818182</v>
      </c>
      <c r="H479" s="39">
        <f t="shared" si="57"/>
        <v>3.4965034965034969E-3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3</v>
      </c>
      <c r="D484" s="38">
        <v>2</v>
      </c>
      <c r="E484" s="39">
        <f t="shared" si="55"/>
        <v>5.244755244755245E-3</v>
      </c>
      <c r="F484" s="39">
        <f t="shared" si="56"/>
        <v>3.0864197530864196E-3</v>
      </c>
      <c r="G484" s="39">
        <f t="shared" si="58"/>
        <v>-0.33333333333333331</v>
      </c>
      <c r="H484" s="39">
        <f t="shared" si="57"/>
        <v>-1.7482517482517483E-3</v>
      </c>
    </row>
    <row r="485" spans="1:8" s="40" customFormat="1" x14ac:dyDescent="0.2">
      <c r="A485" s="36"/>
      <c r="B485" s="37" t="s">
        <v>464</v>
      </c>
      <c r="C485" s="38">
        <v>1</v>
      </c>
      <c r="D485" s="38">
        <v>1</v>
      </c>
      <c r="E485" s="39">
        <f t="shared" si="55"/>
        <v>1.7482517482517483E-3</v>
      </c>
      <c r="F485" s="39">
        <f t="shared" si="56"/>
        <v>1.5432098765432098E-3</v>
      </c>
      <c r="G485" s="39">
        <f t="shared" si="58"/>
        <v>0</v>
      </c>
      <c r="H485" s="39">
        <f t="shared" si="57"/>
        <v>0</v>
      </c>
    </row>
    <row r="486" spans="1:8" s="40" customFormat="1" x14ac:dyDescent="0.2">
      <c r="A486" s="36"/>
      <c r="B486" s="37" t="s">
        <v>465</v>
      </c>
      <c r="C486" s="38">
        <v>1</v>
      </c>
      <c r="D486" s="38">
        <v>0</v>
      </c>
      <c r="E486" s="39">
        <f t="shared" si="55"/>
        <v>1.7482517482517483E-3</v>
      </c>
      <c r="F486" s="39" t="str">
        <f t="shared" si="56"/>
        <v/>
      </c>
      <c r="G486" s="39">
        <f t="shared" si="58"/>
        <v>-1</v>
      </c>
      <c r="H486" s="39">
        <f t="shared" si="57"/>
        <v>-1.7482517482517483E-3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6</v>
      </c>
      <c r="D489" s="38">
        <v>5</v>
      </c>
      <c r="E489" s="39">
        <f t="shared" si="55"/>
        <v>1.048951048951049E-2</v>
      </c>
      <c r="F489" s="39">
        <f t="shared" si="56"/>
        <v>7.716049382716049E-3</v>
      </c>
      <c r="G489" s="39">
        <f t="shared" si="58"/>
        <v>-0.16666666666666666</v>
      </c>
      <c r="H489" s="39">
        <f t="shared" si="57"/>
        <v>-1.7482517482517483E-3</v>
      </c>
    </row>
    <row r="490" spans="1:8" s="40" customFormat="1" x14ac:dyDescent="0.2">
      <c r="A490" s="36"/>
      <c r="B490" s="37" t="s">
        <v>469</v>
      </c>
      <c r="C490" s="38">
        <v>10</v>
      </c>
      <c r="D490" s="38">
        <v>0</v>
      </c>
      <c r="E490" s="39">
        <f t="shared" si="55"/>
        <v>1.7482517482517484E-2</v>
      </c>
      <c r="F490" s="39" t="str">
        <f t="shared" si="56"/>
        <v/>
      </c>
      <c r="G490" s="39">
        <f t="shared" si="58"/>
        <v>-1</v>
      </c>
      <c r="H490" s="39">
        <f t="shared" si="57"/>
        <v>-1.7482517482517484E-2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1</v>
      </c>
      <c r="D510" s="38">
        <v>0</v>
      </c>
      <c r="E510" s="39">
        <f t="shared" si="55"/>
        <v>1.7482517482517483E-3</v>
      </c>
      <c r="F510" s="39" t="str">
        <f t="shared" si="56"/>
        <v/>
      </c>
      <c r="G510" s="39">
        <f t="shared" si="58"/>
        <v>-1</v>
      </c>
      <c r="H510" s="39">
        <f t="shared" si="57"/>
        <v>-1.7482517482517483E-3</v>
      </c>
    </row>
    <row r="511" spans="1:8" s="40" customFormat="1" x14ac:dyDescent="0.2">
      <c r="A511" s="36"/>
      <c r="B511" s="37" t="s">
        <v>490</v>
      </c>
      <c r="C511" s="38">
        <v>6</v>
      </c>
      <c r="D511" s="38">
        <v>0</v>
      </c>
      <c r="E511" s="39">
        <f t="shared" si="55"/>
        <v>1.048951048951049E-2</v>
      </c>
      <c r="F511" s="39" t="str">
        <f t="shared" si="56"/>
        <v/>
      </c>
      <c r="G511" s="39">
        <f t="shared" si="58"/>
        <v>-1</v>
      </c>
      <c r="H511" s="39">
        <f t="shared" si="57"/>
        <v>-1.048951048951049E-2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2</v>
      </c>
      <c r="D517" s="38">
        <v>1</v>
      </c>
      <c r="E517" s="39">
        <f t="shared" si="55"/>
        <v>3.4965034965034965E-3</v>
      </c>
      <c r="F517" s="39">
        <f t="shared" si="56"/>
        <v>1.5432098765432098E-3</v>
      </c>
      <c r="G517" s="39">
        <f t="shared" si="58"/>
        <v>-0.5</v>
      </c>
      <c r="H517" s="39">
        <f t="shared" si="57"/>
        <v>-1.7482517482517483E-3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1</v>
      </c>
      <c r="E521" s="39" t="str">
        <f t="shared" si="55"/>
        <v/>
      </c>
      <c r="F521" s="39">
        <f t="shared" si="56"/>
        <v>1.5432098765432098E-3</v>
      </c>
      <c r="G521" s="39">
        <f t="shared" si="58"/>
        <v>1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1</v>
      </c>
      <c r="D532" s="38">
        <v>0</v>
      </c>
      <c r="E532" s="39">
        <f t="shared" si="55"/>
        <v>1.7482517482517483E-3</v>
      </c>
      <c r="F532" s="39" t="str">
        <f t="shared" si="56"/>
        <v/>
      </c>
      <c r="G532" s="39">
        <f t="shared" si="58"/>
        <v>-1</v>
      </c>
      <c r="H532" s="39">
        <f t="shared" si="57"/>
        <v>-1.7482517482517483E-3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0</v>
      </c>
      <c r="E534" s="39">
        <f t="shared" si="55"/>
        <v>1.7482517482517483E-3</v>
      </c>
      <c r="F534" s="39" t="str">
        <f t="shared" si="56"/>
        <v/>
      </c>
      <c r="G534" s="39">
        <f t="shared" si="58"/>
        <v>-1</v>
      </c>
      <c r="H534" s="39">
        <f t="shared" si="57"/>
        <v>-1.7482517482517483E-3</v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2</v>
      </c>
      <c r="E535" s="39" t="str">
        <f t="shared" si="55"/>
        <v/>
      </c>
      <c r="F535" s="39">
        <f t="shared" si="56"/>
        <v>3.0864197530864196E-3</v>
      </c>
      <c r="G535" s="39">
        <f t="shared" si="58"/>
        <v>1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17</v>
      </c>
      <c r="D538" s="38">
        <v>3</v>
      </c>
      <c r="E538" s="39">
        <f t="shared" si="55"/>
        <v>2.972027972027972E-2</v>
      </c>
      <c r="F538" s="39">
        <f t="shared" si="56"/>
        <v>4.6296296296296294E-3</v>
      </c>
      <c r="G538" s="39">
        <f t="shared" si="58"/>
        <v>-0.82352941176470584</v>
      </c>
      <c r="H538" s="39">
        <f t="shared" si="57"/>
        <v>-2.4475524475524472E-2</v>
      </c>
    </row>
    <row r="539" spans="1:8" s="40" customFormat="1" x14ac:dyDescent="0.2">
      <c r="A539" s="36"/>
      <c r="B539" s="37" t="s">
        <v>518</v>
      </c>
      <c r="C539" s="38">
        <v>13</v>
      </c>
      <c r="D539" s="38">
        <v>0</v>
      </c>
      <c r="E539" s="39">
        <f t="shared" si="55"/>
        <v>2.2727272727272728E-2</v>
      </c>
      <c r="F539" s="39" t="str">
        <f t="shared" si="56"/>
        <v/>
      </c>
      <c r="G539" s="39">
        <f t="shared" si="58"/>
        <v>-1</v>
      </c>
      <c r="H539" s="39">
        <f t="shared" si="57"/>
        <v>-2.2727272727272728E-2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1</v>
      </c>
      <c r="D541" s="38">
        <v>0</v>
      </c>
      <c r="E541" s="39">
        <f t="shared" ref="E541:E576" si="59">+IF(C541=0,"",C541/C$349)</f>
        <v>1.7482517482517483E-3</v>
      </c>
      <c r="F541" s="39" t="str">
        <f t="shared" ref="F541:F576" si="60">+IF(D541=0,"",D541/D$349)</f>
        <v/>
      </c>
      <c r="G541" s="39">
        <f t="shared" si="58"/>
        <v>-1</v>
      </c>
      <c r="H541" s="39">
        <f t="shared" ref="H541:H576" si="61">+IF(OR(AND(E541=""),(G541="")),"",E541*G541)</f>
        <v>-1.7482517482517483E-3</v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3</v>
      </c>
      <c r="D551" s="38">
        <v>0</v>
      </c>
      <c r="E551" s="39">
        <f t="shared" si="59"/>
        <v>5.244755244755245E-3</v>
      </c>
      <c r="F551" s="39" t="str">
        <f t="shared" si="60"/>
        <v/>
      </c>
      <c r="G551" s="39">
        <f t="shared" si="62"/>
        <v>-1</v>
      </c>
      <c r="H551" s="39">
        <f t="shared" si="61"/>
        <v>-5.244755244755245E-3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2</v>
      </c>
      <c r="E552" s="39" t="str">
        <f t="shared" si="59"/>
        <v/>
      </c>
      <c r="F552" s="39">
        <f t="shared" si="60"/>
        <v>3.0864197530864196E-3</v>
      </c>
      <c r="G552" s="39">
        <f t="shared" si="62"/>
        <v>1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14</v>
      </c>
      <c r="D554" s="38">
        <v>7</v>
      </c>
      <c r="E554" s="39">
        <f t="shared" si="59"/>
        <v>2.4475524475524476E-2</v>
      </c>
      <c r="F554" s="39">
        <f t="shared" si="60"/>
        <v>1.0802469135802469E-2</v>
      </c>
      <c r="G554" s="39">
        <f t="shared" si="62"/>
        <v>-0.5</v>
      </c>
      <c r="H554" s="39">
        <f t="shared" si="61"/>
        <v>-1.2237762237762238E-2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1</v>
      </c>
      <c r="E555" s="39" t="str">
        <f t="shared" si="59"/>
        <v/>
      </c>
      <c r="F555" s="39">
        <f t="shared" si="60"/>
        <v>1.5432098765432098E-3</v>
      </c>
      <c r="G555" s="39">
        <f t="shared" si="62"/>
        <v>1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0</v>
      </c>
      <c r="E556" s="39">
        <f t="shared" si="59"/>
        <v>1.7482517482517483E-3</v>
      </c>
      <c r="F556" s="39" t="str">
        <f t="shared" si="60"/>
        <v/>
      </c>
      <c r="G556" s="39">
        <f t="shared" si="62"/>
        <v>-1</v>
      </c>
      <c r="H556" s="39">
        <f t="shared" si="61"/>
        <v>-1.7482517482517483E-3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43</v>
      </c>
      <c r="D559" s="38">
        <v>17</v>
      </c>
      <c r="E559" s="39">
        <f t="shared" si="59"/>
        <v>7.5174825174825169E-2</v>
      </c>
      <c r="F559" s="39">
        <f t="shared" si="60"/>
        <v>2.6234567901234566E-2</v>
      </c>
      <c r="G559" s="39">
        <f t="shared" si="62"/>
        <v>-0.60465116279069764</v>
      </c>
      <c r="H559" s="39">
        <f t="shared" si="61"/>
        <v>-4.5454545454545449E-2</v>
      </c>
    </row>
    <row r="560" spans="1:8" s="40" customFormat="1" ht="25.5" x14ac:dyDescent="0.2">
      <c r="A560" s="36"/>
      <c r="B560" s="37" t="s">
        <v>539</v>
      </c>
      <c r="C560" s="38">
        <v>2</v>
      </c>
      <c r="D560" s="38">
        <v>0</v>
      </c>
      <c r="E560" s="39">
        <f t="shared" si="59"/>
        <v>3.4965034965034965E-3</v>
      </c>
      <c r="F560" s="39" t="str">
        <f t="shared" si="60"/>
        <v/>
      </c>
      <c r="G560" s="39">
        <f t="shared" si="62"/>
        <v>-1</v>
      </c>
      <c r="H560" s="39">
        <f t="shared" si="61"/>
        <v>-3.4965034965034965E-3</v>
      </c>
    </row>
    <row r="561" spans="1:8" s="40" customFormat="1" x14ac:dyDescent="0.2">
      <c r="A561" s="36"/>
      <c r="B561" s="37" t="s">
        <v>540</v>
      </c>
      <c r="C561" s="38">
        <v>9</v>
      </c>
      <c r="D561" s="38">
        <v>9</v>
      </c>
      <c r="E561" s="39">
        <f t="shared" si="59"/>
        <v>1.5734265734265736E-2</v>
      </c>
      <c r="F561" s="39">
        <f t="shared" si="60"/>
        <v>1.3888888888888888E-2</v>
      </c>
      <c r="G561" s="39">
        <f t="shared" si="62"/>
        <v>0</v>
      </c>
      <c r="H561" s="39">
        <f t="shared" si="61"/>
        <v>0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1</v>
      </c>
      <c r="D563" s="38">
        <v>0</v>
      </c>
      <c r="E563" s="39">
        <f t="shared" si="59"/>
        <v>1.7482517482517483E-3</v>
      </c>
      <c r="F563" s="39" t="str">
        <f t="shared" si="60"/>
        <v/>
      </c>
      <c r="G563" s="39">
        <f t="shared" si="62"/>
        <v>-1</v>
      </c>
      <c r="H563" s="39">
        <f t="shared" si="61"/>
        <v>-1.7482517482517483E-3</v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</v>
      </c>
      <c r="D568" s="38">
        <v>13</v>
      </c>
      <c r="E568" s="39">
        <f t="shared" si="59"/>
        <v>3.4965034965034965E-3</v>
      </c>
      <c r="F568" s="39">
        <f t="shared" si="60"/>
        <v>2.0061728395061727E-2</v>
      </c>
      <c r="G568" s="39">
        <f t="shared" si="62"/>
        <v>5.5</v>
      </c>
      <c r="H568" s="39">
        <f t="shared" si="61"/>
        <v>1.9230769230769232E-2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2</v>
      </c>
      <c r="E569" s="39">
        <f t="shared" si="59"/>
        <v>1.7482517482517483E-3</v>
      </c>
      <c r="F569" s="39">
        <f t="shared" si="60"/>
        <v>3.0864197530864196E-3</v>
      </c>
      <c r="G569" s="39">
        <f t="shared" si="62"/>
        <v>1</v>
      </c>
      <c r="H569" s="39">
        <f t="shared" si="61"/>
        <v>1.7482517482517483E-3</v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5</v>
      </c>
      <c r="E570" s="39" t="str">
        <f t="shared" si="59"/>
        <v/>
      </c>
      <c r="F570" s="39">
        <f t="shared" si="60"/>
        <v>7.716049382716049E-3</v>
      </c>
      <c r="G570" s="39">
        <f t="shared" si="62"/>
        <v>1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1</v>
      </c>
      <c r="E572" s="39" t="str">
        <f t="shared" si="59"/>
        <v/>
      </c>
      <c r="F572" s="39">
        <f t="shared" si="60"/>
        <v>1.5432098765432098E-3</v>
      </c>
      <c r="G572" s="39">
        <f t="shared" si="62"/>
        <v>1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420</v>
      </c>
      <c r="D582" s="17">
        <f>SUM(D583:D609)</f>
        <v>157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-0.62619047619047619</v>
      </c>
      <c r="H582" s="18">
        <f t="shared" ref="H582:H609" si="65">+IF(OR(AND(E582=""),(G582="")),"",E582*G582)</f>
        <v>-0.62619047619047619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0</v>
      </c>
      <c r="E583" s="39">
        <f t="shared" si="63"/>
        <v>2.3809523809523812E-3</v>
      </c>
      <c r="F583" s="39" t="str">
        <f t="shared" si="64"/>
        <v/>
      </c>
      <c r="G583" s="39">
        <f t="shared" ref="G583:G609" si="66">+IF(AND(C583=0,D583=0)," ",IF(C583=0,1,IF(D583=0,-1,(D583-C583)/C583)))</f>
        <v>-1</v>
      </c>
      <c r="H583" s="39">
        <f t="shared" si="65"/>
        <v>-2.3809523809523812E-3</v>
      </c>
    </row>
    <row r="584" spans="1:8" s="40" customFormat="1" x14ac:dyDescent="0.2">
      <c r="A584" s="36"/>
      <c r="B584" s="37" t="s">
        <v>557</v>
      </c>
      <c r="C584" s="38">
        <v>26</v>
      </c>
      <c r="D584" s="38">
        <v>0</v>
      </c>
      <c r="E584" s="39">
        <f t="shared" si="63"/>
        <v>6.1904761904761907E-2</v>
      </c>
      <c r="F584" s="39" t="str">
        <f t="shared" si="64"/>
        <v/>
      </c>
      <c r="G584" s="39">
        <f t="shared" si="66"/>
        <v>-1</v>
      </c>
      <c r="H584" s="39">
        <f t="shared" si="65"/>
        <v>-6.1904761904761907E-2</v>
      </c>
    </row>
    <row r="585" spans="1:8" s="40" customFormat="1" ht="25.5" x14ac:dyDescent="0.2">
      <c r="A585" s="36"/>
      <c r="B585" s="37" t="s">
        <v>558</v>
      </c>
      <c r="C585" s="38">
        <v>56</v>
      </c>
      <c r="D585" s="38">
        <v>21</v>
      </c>
      <c r="E585" s="39">
        <f t="shared" si="63"/>
        <v>0.13333333333333333</v>
      </c>
      <c r="F585" s="39">
        <f t="shared" si="64"/>
        <v>0.13375796178343949</v>
      </c>
      <c r="G585" s="39">
        <f t="shared" si="66"/>
        <v>-0.625</v>
      </c>
      <c r="H585" s="39">
        <f t="shared" si="65"/>
        <v>-8.3333333333333329E-2</v>
      </c>
    </row>
    <row r="586" spans="1:8" s="40" customFormat="1" x14ac:dyDescent="0.2">
      <c r="A586" s="36"/>
      <c r="B586" s="37" t="s">
        <v>559</v>
      </c>
      <c r="C586" s="38">
        <v>94</v>
      </c>
      <c r="D586" s="38">
        <v>64</v>
      </c>
      <c r="E586" s="39">
        <f t="shared" si="63"/>
        <v>0.22380952380952382</v>
      </c>
      <c r="F586" s="39">
        <f t="shared" si="64"/>
        <v>0.40764331210191085</v>
      </c>
      <c r="G586" s="39">
        <f t="shared" si="66"/>
        <v>-0.31914893617021278</v>
      </c>
      <c r="H586" s="39">
        <f t="shared" si="65"/>
        <v>-7.1428571428571438E-2</v>
      </c>
    </row>
    <row r="587" spans="1:8" s="40" customFormat="1" x14ac:dyDescent="0.2">
      <c r="A587" s="36"/>
      <c r="B587" s="37" t="s">
        <v>560</v>
      </c>
      <c r="C587" s="38">
        <v>2</v>
      </c>
      <c r="D587" s="38">
        <v>0</v>
      </c>
      <c r="E587" s="39">
        <f t="shared" si="63"/>
        <v>4.7619047619047623E-3</v>
      </c>
      <c r="F587" s="39" t="str">
        <f t="shared" si="64"/>
        <v/>
      </c>
      <c r="G587" s="39">
        <f t="shared" si="66"/>
        <v>-1</v>
      </c>
      <c r="H587" s="39">
        <f t="shared" si="65"/>
        <v>-4.7619047619047623E-3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6</v>
      </c>
      <c r="E592" s="39" t="str">
        <f t="shared" si="63"/>
        <v/>
      </c>
      <c r="F592" s="39">
        <f t="shared" si="64"/>
        <v>3.8216560509554139E-2</v>
      </c>
      <c r="G592" s="39">
        <f t="shared" si="66"/>
        <v>1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31</v>
      </c>
      <c r="D597" s="38">
        <v>30</v>
      </c>
      <c r="E597" s="39">
        <f t="shared" si="63"/>
        <v>7.3809523809523811E-2</v>
      </c>
      <c r="F597" s="39">
        <f t="shared" si="64"/>
        <v>0.19108280254777071</v>
      </c>
      <c r="G597" s="39">
        <f t="shared" si="66"/>
        <v>-3.2258064516129031E-2</v>
      </c>
      <c r="H597" s="39">
        <f t="shared" si="65"/>
        <v>-2.3809523809523807E-3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179</v>
      </c>
      <c r="D600" s="38">
        <v>5</v>
      </c>
      <c r="E600" s="39">
        <f t="shared" si="63"/>
        <v>0.42619047619047618</v>
      </c>
      <c r="F600" s="39">
        <f t="shared" si="64"/>
        <v>3.1847133757961783E-2</v>
      </c>
      <c r="G600" s="39">
        <f t="shared" si="66"/>
        <v>-0.97206703910614523</v>
      </c>
      <c r="H600" s="39">
        <f t="shared" si="65"/>
        <v>-0.41428571428571426</v>
      </c>
    </row>
    <row r="601" spans="1:8" s="40" customFormat="1" x14ac:dyDescent="0.2">
      <c r="A601" s="36"/>
      <c r="B601" s="37" t="s">
        <v>574</v>
      </c>
      <c r="C601" s="38">
        <v>1</v>
      </c>
      <c r="D601" s="38">
        <v>0</v>
      </c>
      <c r="E601" s="39">
        <f t="shared" si="63"/>
        <v>2.3809523809523812E-3</v>
      </c>
      <c r="F601" s="39" t="str">
        <f t="shared" si="64"/>
        <v/>
      </c>
      <c r="G601" s="39">
        <f t="shared" si="66"/>
        <v>-1</v>
      </c>
      <c r="H601" s="39">
        <f t="shared" si="65"/>
        <v>-2.3809523809523812E-3</v>
      </c>
    </row>
    <row r="602" spans="1:8" s="40" customFormat="1" x14ac:dyDescent="0.2">
      <c r="A602" s="36"/>
      <c r="B602" s="37" t="s">
        <v>575</v>
      </c>
      <c r="C602" s="38">
        <v>4</v>
      </c>
      <c r="D602" s="38">
        <v>10</v>
      </c>
      <c r="E602" s="39">
        <f t="shared" si="63"/>
        <v>9.5238095238095247E-3</v>
      </c>
      <c r="F602" s="39">
        <f t="shared" si="64"/>
        <v>6.3694267515923567E-2</v>
      </c>
      <c r="G602" s="39">
        <f t="shared" si="66"/>
        <v>1.5</v>
      </c>
      <c r="H602" s="39">
        <f t="shared" si="65"/>
        <v>1.4285714285714287E-2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20</v>
      </c>
      <c r="D605" s="38">
        <v>7</v>
      </c>
      <c r="E605" s="39">
        <f t="shared" si="63"/>
        <v>4.7619047619047616E-2</v>
      </c>
      <c r="F605" s="39">
        <f t="shared" si="64"/>
        <v>4.4585987261146494E-2</v>
      </c>
      <c r="G605" s="39">
        <f t="shared" si="66"/>
        <v>-0.65</v>
      </c>
      <c r="H605" s="39">
        <f t="shared" si="65"/>
        <v>-3.0952380952380953E-2</v>
      </c>
    </row>
    <row r="606" spans="1:8" s="40" customFormat="1" x14ac:dyDescent="0.2">
      <c r="A606" s="36"/>
      <c r="B606" s="37" t="s">
        <v>579</v>
      </c>
      <c r="C606" s="38">
        <v>4</v>
      </c>
      <c r="D606" s="38">
        <v>0</v>
      </c>
      <c r="E606" s="39">
        <f t="shared" si="63"/>
        <v>9.5238095238095247E-3</v>
      </c>
      <c r="F606" s="39" t="str">
        <f t="shared" si="64"/>
        <v/>
      </c>
      <c r="G606" s="39">
        <f t="shared" si="66"/>
        <v>-1</v>
      </c>
      <c r="H606" s="39">
        <f t="shared" si="65"/>
        <v>-9.5238095238095247E-3</v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2</v>
      </c>
      <c r="D608" s="38">
        <v>1</v>
      </c>
      <c r="E608" s="39">
        <f t="shared" si="63"/>
        <v>4.7619047619047623E-3</v>
      </c>
      <c r="F608" s="39">
        <f t="shared" si="64"/>
        <v>6.369426751592357E-3</v>
      </c>
      <c r="G608" s="39">
        <f t="shared" si="66"/>
        <v>-0.5</v>
      </c>
      <c r="H608" s="39">
        <f t="shared" si="65"/>
        <v>-2.3809523809523812E-3</v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13</v>
      </c>
      <c r="E609" s="39" t="str">
        <f t="shared" si="63"/>
        <v/>
      </c>
      <c r="F609" s="39">
        <f t="shared" si="64"/>
        <v>8.2802547770700632E-2</v>
      </c>
      <c r="G609" s="39">
        <f t="shared" si="66"/>
        <v>1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618</v>
      </c>
      <c r="C8" s="12">
        <f>+C19+C75+C173+C349+C582</f>
        <v>119</v>
      </c>
      <c r="D8" s="13">
        <f>+D19+D75+D173+D349+D582</f>
        <v>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-0.51260504201680668</v>
      </c>
      <c r="H8" s="10">
        <f t="shared" ref="H8:H13" si="1">+IF(OR(AND(E8=""),(G8="")),"",E8*G8)</f>
        <v>-0.51260504201680668</v>
      </c>
    </row>
    <row r="9" spans="1:8" s="40" customFormat="1" x14ac:dyDescent="0.2">
      <c r="A9" s="36"/>
      <c r="B9" s="37" t="s">
        <v>8</v>
      </c>
      <c r="C9" s="38">
        <f>+C19</f>
        <v>2</v>
      </c>
      <c r="D9" s="38">
        <f>+D19</f>
        <v>2</v>
      </c>
      <c r="E9" s="39">
        <f t="shared" ref="E9:F13" si="2">+C9/C$8</f>
        <v>1.680672268907563E-2</v>
      </c>
      <c r="F9" s="39">
        <f t="shared" si="2"/>
        <v>3.4482758620689655E-2</v>
      </c>
      <c r="G9" s="39">
        <f t="shared" si="0"/>
        <v>0</v>
      </c>
      <c r="H9" s="39">
        <f t="shared" si="1"/>
        <v>0</v>
      </c>
    </row>
    <row r="10" spans="1:8" s="40" customFormat="1" x14ac:dyDescent="0.2">
      <c r="A10" s="36"/>
      <c r="B10" s="37" t="s">
        <v>9</v>
      </c>
      <c r="C10" s="38">
        <f>+C75</f>
        <v>65</v>
      </c>
      <c r="D10" s="38">
        <f>+D75</f>
        <v>15</v>
      </c>
      <c r="E10" s="39">
        <f t="shared" si="2"/>
        <v>0.54621848739495793</v>
      </c>
      <c r="F10" s="39">
        <f t="shared" si="2"/>
        <v>0.25862068965517243</v>
      </c>
      <c r="G10" s="39">
        <f t="shared" si="0"/>
        <v>-0.76923076923076927</v>
      </c>
      <c r="H10" s="39">
        <f t="shared" si="1"/>
        <v>-0.42016806722689076</v>
      </c>
    </row>
    <row r="11" spans="1:8" s="40" customFormat="1" ht="25.5" x14ac:dyDescent="0.2">
      <c r="A11" s="36"/>
      <c r="B11" s="37" t="s">
        <v>10</v>
      </c>
      <c r="C11" s="38">
        <f>+C173</f>
        <v>23</v>
      </c>
      <c r="D11" s="38">
        <f>+D173</f>
        <v>10</v>
      </c>
      <c r="E11" s="39">
        <f t="shared" si="2"/>
        <v>0.19327731092436976</v>
      </c>
      <c r="F11" s="39">
        <f t="shared" si="2"/>
        <v>0.17241379310344829</v>
      </c>
      <c r="G11" s="39">
        <f t="shared" si="0"/>
        <v>-0.56521739130434778</v>
      </c>
      <c r="H11" s="39">
        <f t="shared" si="1"/>
        <v>-0.1092436974789916</v>
      </c>
    </row>
    <row r="12" spans="1:8" s="40" customFormat="1" x14ac:dyDescent="0.2">
      <c r="A12" s="36"/>
      <c r="B12" s="37" t="s">
        <v>11</v>
      </c>
      <c r="C12" s="38">
        <f>+C349</f>
        <v>27</v>
      </c>
      <c r="D12" s="38">
        <f>+D349</f>
        <v>29</v>
      </c>
      <c r="E12" s="39">
        <f t="shared" si="2"/>
        <v>0.22689075630252101</v>
      </c>
      <c r="F12" s="39">
        <f t="shared" si="2"/>
        <v>0.5</v>
      </c>
      <c r="G12" s="39">
        <f t="shared" si="0"/>
        <v>7.407407407407407E-2</v>
      </c>
      <c r="H12" s="39">
        <f t="shared" si="1"/>
        <v>1.680672268907563E-2</v>
      </c>
    </row>
    <row r="13" spans="1:8" s="40" customFormat="1" x14ac:dyDescent="0.2">
      <c r="A13" s="36"/>
      <c r="B13" s="37" t="s">
        <v>12</v>
      </c>
      <c r="C13" s="38">
        <f>+C582</f>
        <v>2</v>
      </c>
      <c r="D13" s="38">
        <f>+D582</f>
        <v>2</v>
      </c>
      <c r="E13" s="39">
        <f t="shared" si="2"/>
        <v>1.680672268907563E-2</v>
      </c>
      <c r="F13" s="39">
        <f t="shared" si="2"/>
        <v>3.4482758620689655E-2</v>
      </c>
      <c r="G13" s="39">
        <f t="shared" si="0"/>
        <v>0</v>
      </c>
      <c r="H13" s="39">
        <f t="shared" si="1"/>
        <v>0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</v>
      </c>
      <c r="D19" s="17">
        <f>SUM(D20:D69)</f>
        <v>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</v>
      </c>
      <c r="H19" s="18">
        <f t="shared" ref="H19:H50" si="5">+IF(OR(AND(E19=""),(G19="")),"",E19*G19)</f>
        <v>0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1</v>
      </c>
      <c r="D24" s="38">
        <v>0</v>
      </c>
      <c r="E24" s="39">
        <f t="shared" si="3"/>
        <v>0.5</v>
      </c>
      <c r="F24" s="39" t="str">
        <f t="shared" si="4"/>
        <v/>
      </c>
      <c r="G24" s="39">
        <f t="shared" si="6"/>
        <v>-1</v>
      </c>
      <c r="H24" s="39">
        <f t="shared" si="5"/>
        <v>-0.5</v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1</v>
      </c>
      <c r="E25" s="39" t="str">
        <f t="shared" si="3"/>
        <v/>
      </c>
      <c r="F25" s="39">
        <f t="shared" si="4"/>
        <v>0.5</v>
      </c>
      <c r="G25" s="39">
        <f t="shared" si="6"/>
        <v>1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1</v>
      </c>
      <c r="D30" s="38">
        <v>1</v>
      </c>
      <c r="E30" s="39">
        <f t="shared" si="3"/>
        <v>0.5</v>
      </c>
      <c r="F30" s="39">
        <f t="shared" si="4"/>
        <v>0.5</v>
      </c>
      <c r="G30" s="39">
        <f t="shared" si="6"/>
        <v>0</v>
      </c>
      <c r="H30" s="39">
        <f t="shared" si="5"/>
        <v>0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65</v>
      </c>
      <c r="D75" s="17">
        <f>SUM(D76:D167)</f>
        <v>15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-0.76923076923076927</v>
      </c>
      <c r="H75" s="18">
        <f t="shared" ref="H75:H106" si="13">+IF(OR(AND(E75=""),(G75="")),"",E75*G75)</f>
        <v>-0.76923076923076927</v>
      </c>
    </row>
    <row r="76" spans="1:8" s="40" customFormat="1" x14ac:dyDescent="0.2">
      <c r="A76" s="36"/>
      <c r="B76" s="37" t="s">
        <v>66</v>
      </c>
      <c r="C76" s="38">
        <v>1</v>
      </c>
      <c r="D76" s="38">
        <v>1</v>
      </c>
      <c r="E76" s="39">
        <f t="shared" si="11"/>
        <v>1.5384615384615385E-2</v>
      </c>
      <c r="F76" s="39">
        <f t="shared" si="12"/>
        <v>6.6666666666666666E-2</v>
      </c>
      <c r="G76" s="39">
        <f t="shared" ref="G76:G107" si="14">+IF(AND(C76=0,D76=0)," ",IF(C76=0,1,IF(D76=0,-1,(D76-C76)/C76)))</f>
        <v>0</v>
      </c>
      <c r="H76" s="39">
        <f t="shared" si="13"/>
        <v>0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0</v>
      </c>
      <c r="E79" s="39" t="str">
        <f t="shared" si="11"/>
        <v/>
      </c>
      <c r="F79" s="39" t="str">
        <f t="shared" si="12"/>
        <v/>
      </c>
      <c r="G79" s="39" t="str">
        <f t="shared" si="14"/>
        <v xml:space="preserve"> 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4</v>
      </c>
      <c r="D80" s="38">
        <v>2</v>
      </c>
      <c r="E80" s="39">
        <f t="shared" si="11"/>
        <v>6.1538461538461542E-2</v>
      </c>
      <c r="F80" s="39">
        <f t="shared" si="12"/>
        <v>0.13333333333333333</v>
      </c>
      <c r="G80" s="39">
        <f t="shared" si="14"/>
        <v>-0.5</v>
      </c>
      <c r="H80" s="39">
        <f t="shared" si="13"/>
        <v>-3.0769230769230771E-2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3</v>
      </c>
      <c r="E81" s="39" t="str">
        <f t="shared" si="11"/>
        <v/>
      </c>
      <c r="F81" s="39">
        <f t="shared" si="12"/>
        <v>0.2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41</v>
      </c>
      <c r="D89" s="38">
        <v>0</v>
      </c>
      <c r="E89" s="39">
        <f t="shared" si="11"/>
        <v>0.63076923076923075</v>
      </c>
      <c r="F89" s="39" t="str">
        <f t="shared" si="12"/>
        <v/>
      </c>
      <c r="G89" s="39">
        <f t="shared" si="14"/>
        <v>-1</v>
      </c>
      <c r="H89" s="39">
        <f t="shared" si="13"/>
        <v>-0.63076923076923075</v>
      </c>
    </row>
    <row r="90" spans="1:8" s="40" customFormat="1" x14ac:dyDescent="0.2">
      <c r="A90" s="36"/>
      <c r="B90" s="37" t="s">
        <v>80</v>
      </c>
      <c r="C90" s="38">
        <v>1</v>
      </c>
      <c r="D90" s="38">
        <v>0</v>
      </c>
      <c r="E90" s="39">
        <f t="shared" si="11"/>
        <v>1.5384615384615385E-2</v>
      </c>
      <c r="F90" s="39" t="str">
        <f t="shared" si="12"/>
        <v/>
      </c>
      <c r="G90" s="39">
        <f t="shared" si="14"/>
        <v>-1</v>
      </c>
      <c r="H90" s="39">
        <f t="shared" si="13"/>
        <v>-1.5384615384615385E-2</v>
      </c>
    </row>
    <row r="91" spans="1:8" s="40" customFormat="1" x14ac:dyDescent="0.2">
      <c r="A91" s="36"/>
      <c r="B91" s="37" t="s">
        <v>81</v>
      </c>
      <c r="C91" s="38">
        <v>0</v>
      </c>
      <c r="D91" s="38">
        <v>0</v>
      </c>
      <c r="E91" s="39" t="str">
        <f t="shared" si="11"/>
        <v/>
      </c>
      <c r="F91" s="39" t="str">
        <f t="shared" si="12"/>
        <v/>
      </c>
      <c r="G91" s="39" t="str">
        <f t="shared" si="14"/>
        <v xml:space="preserve"> </v>
      </c>
      <c r="H91" s="39" t="str">
        <f t="shared" si="13"/>
        <v/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2</v>
      </c>
      <c r="D115" s="38">
        <v>0</v>
      </c>
      <c r="E115" s="39">
        <f t="shared" si="15"/>
        <v>3.0769230769230771E-2</v>
      </c>
      <c r="F115" s="39" t="str">
        <f t="shared" si="16"/>
        <v/>
      </c>
      <c r="G115" s="39">
        <f t="shared" si="18"/>
        <v>-1</v>
      </c>
      <c r="H115" s="39">
        <f t="shared" si="17"/>
        <v>-3.0769230769230771E-2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1</v>
      </c>
      <c r="D117" s="38">
        <v>0</v>
      </c>
      <c r="E117" s="39">
        <f t="shared" si="15"/>
        <v>1.5384615384615385E-2</v>
      </c>
      <c r="F117" s="39" t="str">
        <f t="shared" si="16"/>
        <v/>
      </c>
      <c r="G117" s="39">
        <f t="shared" si="18"/>
        <v>-1</v>
      </c>
      <c r="H117" s="39">
        <f t="shared" si="17"/>
        <v>-1.5384615384615385E-2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1</v>
      </c>
      <c r="E120" s="39" t="str">
        <f t="shared" si="15"/>
        <v/>
      </c>
      <c r="F120" s="39">
        <f t="shared" si="16"/>
        <v>6.6666666666666666E-2</v>
      </c>
      <c r="G120" s="39">
        <f t="shared" si="18"/>
        <v>1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0</v>
      </c>
      <c r="E121" s="39">
        <f t="shared" si="15"/>
        <v>1.5384615384615385E-2</v>
      </c>
      <c r="F121" s="39" t="str">
        <f t="shared" si="16"/>
        <v/>
      </c>
      <c r="G121" s="39">
        <f t="shared" si="18"/>
        <v>-1</v>
      </c>
      <c r="H121" s="39">
        <f t="shared" si="17"/>
        <v>-1.5384615384615385E-2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0</v>
      </c>
      <c r="E125" s="39">
        <f t="shared" si="15"/>
        <v>3.0769230769230771E-2</v>
      </c>
      <c r="F125" s="39" t="str">
        <f t="shared" si="16"/>
        <v/>
      </c>
      <c r="G125" s="39">
        <f t="shared" si="18"/>
        <v>-1</v>
      </c>
      <c r="H125" s="39">
        <f t="shared" si="17"/>
        <v>-3.0769230769230771E-2</v>
      </c>
    </row>
    <row r="126" spans="1:8" s="40" customFormat="1" x14ac:dyDescent="0.2">
      <c r="A126" s="36"/>
      <c r="B126" s="37" t="s">
        <v>117</v>
      </c>
      <c r="C126" s="38">
        <v>2</v>
      </c>
      <c r="D126" s="38">
        <v>0</v>
      </c>
      <c r="E126" s="39">
        <f t="shared" si="15"/>
        <v>3.0769230769230771E-2</v>
      </c>
      <c r="F126" s="39" t="str">
        <f t="shared" si="16"/>
        <v/>
      </c>
      <c r="G126" s="39">
        <f t="shared" si="18"/>
        <v>-1</v>
      </c>
      <c r="H126" s="39">
        <f t="shared" si="17"/>
        <v>-3.0769230769230771E-2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0</v>
      </c>
      <c r="E128" s="39" t="str">
        <f t="shared" si="15"/>
        <v/>
      </c>
      <c r="F128" s="39" t="str">
        <f t="shared" si="16"/>
        <v/>
      </c>
      <c r="G128" s="39" t="str">
        <f t="shared" si="18"/>
        <v xml:space="preserve"> 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3</v>
      </c>
      <c r="D131" s="38">
        <v>3</v>
      </c>
      <c r="E131" s="39">
        <f t="shared" si="15"/>
        <v>4.6153846153846156E-2</v>
      </c>
      <c r="F131" s="39">
        <f t="shared" si="16"/>
        <v>0.2</v>
      </c>
      <c r="G131" s="39">
        <f t="shared" si="18"/>
        <v>0</v>
      </c>
      <c r="H131" s="39">
        <f t="shared" si="17"/>
        <v>0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2</v>
      </c>
      <c r="D135" s="38">
        <v>0</v>
      </c>
      <c r="E135" s="39">
        <f t="shared" si="15"/>
        <v>3.0769230769230771E-2</v>
      </c>
      <c r="F135" s="39" t="str">
        <f t="shared" si="16"/>
        <v/>
      </c>
      <c r="G135" s="39">
        <f t="shared" si="18"/>
        <v>-1</v>
      </c>
      <c r="H135" s="39">
        <f t="shared" si="17"/>
        <v>-3.0769230769230771E-2</v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3</v>
      </c>
      <c r="D137" s="38">
        <v>1</v>
      </c>
      <c r="E137" s="39">
        <f t="shared" si="15"/>
        <v>4.6153846153846156E-2</v>
      </c>
      <c r="F137" s="39">
        <f t="shared" si="16"/>
        <v>6.6666666666666666E-2</v>
      </c>
      <c r="G137" s="39">
        <f t="shared" si="18"/>
        <v>-0.66666666666666663</v>
      </c>
      <c r="H137" s="39">
        <f t="shared" si="17"/>
        <v>-3.0769230769230771E-2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1</v>
      </c>
      <c r="D143" s="38">
        <v>1</v>
      </c>
      <c r="E143" s="39">
        <f t="shared" si="19"/>
        <v>1.5384615384615385E-2</v>
      </c>
      <c r="F143" s="39">
        <f t="shared" si="20"/>
        <v>6.6666666666666666E-2</v>
      </c>
      <c r="G143" s="39">
        <f t="shared" si="22"/>
        <v>0</v>
      </c>
      <c r="H143" s="39">
        <f t="shared" si="21"/>
        <v>0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6.6666666666666666E-2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2</v>
      </c>
      <c r="E157" s="39" t="str">
        <f t="shared" si="19"/>
        <v/>
      </c>
      <c r="F157" s="39">
        <f t="shared" si="20"/>
        <v>0.13333333333333333</v>
      </c>
      <c r="G157" s="39">
        <f t="shared" si="22"/>
        <v>1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1</v>
      </c>
      <c r="D158" s="38">
        <v>0</v>
      </c>
      <c r="E158" s="39">
        <f t="shared" si="19"/>
        <v>1.5384615384615385E-2</v>
      </c>
      <c r="F158" s="39" t="str">
        <f t="shared" si="20"/>
        <v/>
      </c>
      <c r="G158" s="39">
        <f t="shared" si="22"/>
        <v>-1</v>
      </c>
      <c r="H158" s="39">
        <f t="shared" si="21"/>
        <v>-1.5384615384615385E-2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23</v>
      </c>
      <c r="D173" s="17">
        <f>SUM(D174:D343)</f>
        <v>10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-0.56521739130434778</v>
      </c>
      <c r="H173" s="18">
        <f t="shared" ref="H173:H204" si="25">+IF(OR(AND(E173=""),(G173="")),"",E173*G173)</f>
        <v>-0.56521739130434778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0</v>
      </c>
      <c r="E174" s="39" t="str">
        <f t="shared" si="23"/>
        <v/>
      </c>
      <c r="F174" s="39" t="str">
        <f t="shared" si="24"/>
        <v/>
      </c>
      <c r="G174" s="39" t="str">
        <f t="shared" ref="G174:G205" si="26">+IF(AND(C174=0,D174=0)," ",IF(C174=0,1,IF(D174=0,-1,(D174-C174)/C174)))</f>
        <v xml:space="preserve"> 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4</v>
      </c>
      <c r="D179" s="38">
        <v>1</v>
      </c>
      <c r="E179" s="39">
        <f t="shared" si="23"/>
        <v>0.17391304347826086</v>
      </c>
      <c r="F179" s="39">
        <f t="shared" si="24"/>
        <v>0.1</v>
      </c>
      <c r="G179" s="39">
        <f t="shared" si="26"/>
        <v>-0.75</v>
      </c>
      <c r="H179" s="39">
        <f t="shared" si="25"/>
        <v>-0.13043478260869565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4.3478260869565216E-2</v>
      </c>
      <c r="F189" s="39" t="str">
        <f t="shared" si="24"/>
        <v/>
      </c>
      <c r="G189" s="39">
        <f t="shared" si="26"/>
        <v>-1</v>
      </c>
      <c r="H189" s="39">
        <f t="shared" si="25"/>
        <v>-4.3478260869565216E-2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1</v>
      </c>
      <c r="E199" s="39" t="str">
        <f t="shared" si="23"/>
        <v/>
      </c>
      <c r="F199" s="39">
        <f t="shared" si="24"/>
        <v>0.1</v>
      </c>
      <c r="G199" s="39">
        <f t="shared" si="26"/>
        <v>1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0</v>
      </c>
      <c r="E201" s="39" t="str">
        <f t="shared" si="23"/>
        <v/>
      </c>
      <c r="F201" s="39" t="str">
        <f t="shared" si="24"/>
        <v/>
      </c>
      <c r="G201" s="39" t="str">
        <f t="shared" si="26"/>
        <v xml:space="preserve"> 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0</v>
      </c>
      <c r="E202" s="39" t="str">
        <f t="shared" si="23"/>
        <v/>
      </c>
      <c r="F202" s="39" t="str">
        <f t="shared" si="24"/>
        <v/>
      </c>
      <c r="G202" s="39" t="str">
        <f t="shared" si="26"/>
        <v xml:space="preserve"> 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0</v>
      </c>
      <c r="E204" s="39" t="str">
        <f t="shared" si="23"/>
        <v/>
      </c>
      <c r="F204" s="39" t="str">
        <f t="shared" si="24"/>
        <v/>
      </c>
      <c r="G204" s="39" t="str">
        <f t="shared" si="26"/>
        <v xml:space="preserve"> </v>
      </c>
      <c r="H204" s="39" t="str">
        <f t="shared" si="2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0</v>
      </c>
      <c r="E210" s="39" t="str">
        <f t="shared" si="27"/>
        <v/>
      </c>
      <c r="F210" s="39" t="str">
        <f t="shared" si="28"/>
        <v/>
      </c>
      <c r="G210" s="39" t="str">
        <f t="shared" si="30"/>
        <v xml:space="preserve"> 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0</v>
      </c>
      <c r="D213" s="38">
        <v>0</v>
      </c>
      <c r="E213" s="39" t="str">
        <f t="shared" si="27"/>
        <v/>
      </c>
      <c r="F213" s="39" t="str">
        <f t="shared" si="28"/>
        <v/>
      </c>
      <c r="G213" s="39" t="str">
        <f t="shared" si="30"/>
        <v xml:space="preserve"> </v>
      </c>
      <c r="H213" s="39" t="str">
        <f t="shared" si="29"/>
        <v/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1</v>
      </c>
      <c r="D225" s="38">
        <v>1</v>
      </c>
      <c r="E225" s="39">
        <f t="shared" si="27"/>
        <v>4.3478260869565216E-2</v>
      </c>
      <c r="F225" s="39">
        <f t="shared" si="28"/>
        <v>0.1</v>
      </c>
      <c r="G225" s="39">
        <f t="shared" si="30"/>
        <v>0</v>
      </c>
      <c r="H225" s="39">
        <f t="shared" si="29"/>
        <v>0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</v>
      </c>
      <c r="D238" s="38">
        <v>0</v>
      </c>
      <c r="E238" s="39">
        <f t="shared" si="31"/>
        <v>8.6956521739130432E-2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-8.6956521739130432E-2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3</v>
      </c>
      <c r="D241" s="38">
        <v>0</v>
      </c>
      <c r="E241" s="39">
        <f t="shared" si="31"/>
        <v>0.13043478260869565</v>
      </c>
      <c r="F241" s="39" t="str">
        <f t="shared" si="32"/>
        <v/>
      </c>
      <c r="G241" s="39">
        <f t="shared" si="34"/>
        <v>-1</v>
      </c>
      <c r="H241" s="39">
        <f t="shared" si="33"/>
        <v>-0.13043478260869565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4</v>
      </c>
      <c r="E255" s="39" t="str">
        <f t="shared" si="31"/>
        <v/>
      </c>
      <c r="F255" s="39">
        <f t="shared" si="32"/>
        <v>0.4</v>
      </c>
      <c r="G255" s="39">
        <f t="shared" si="34"/>
        <v>1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2</v>
      </c>
      <c r="E276" s="39" t="str">
        <f t="shared" si="35"/>
        <v/>
      </c>
      <c r="F276" s="39">
        <f t="shared" si="36"/>
        <v>0.2</v>
      </c>
      <c r="G276" s="39">
        <f t="shared" si="38"/>
        <v>1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10</v>
      </c>
      <c r="D282" s="38">
        <v>0</v>
      </c>
      <c r="E282" s="39">
        <f t="shared" si="35"/>
        <v>0.43478260869565216</v>
      </c>
      <c r="F282" s="39" t="str">
        <f t="shared" si="36"/>
        <v/>
      </c>
      <c r="G282" s="39">
        <f t="shared" si="38"/>
        <v>-1</v>
      </c>
      <c r="H282" s="39">
        <f t="shared" si="37"/>
        <v>-0.43478260869565216</v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</v>
      </c>
      <c r="D305" s="38">
        <v>1</v>
      </c>
      <c r="E305" s="39">
        <f t="shared" si="39"/>
        <v>4.3478260869565216E-2</v>
      </c>
      <c r="F305" s="39">
        <f t="shared" si="40"/>
        <v>0.1</v>
      </c>
      <c r="G305" s="39">
        <f t="shared" si="42"/>
        <v>0</v>
      </c>
      <c r="H305" s="39">
        <f t="shared" si="41"/>
        <v>0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0</v>
      </c>
      <c r="D319" s="38">
        <v>0</v>
      </c>
      <c r="E319" s="39" t="str">
        <f t="shared" si="39"/>
        <v/>
      </c>
      <c r="F319" s="39" t="str">
        <f t="shared" si="40"/>
        <v/>
      </c>
      <c r="G319" s="39" t="str">
        <f t="shared" si="42"/>
        <v xml:space="preserve"> </v>
      </c>
      <c r="H319" s="39" t="str">
        <f t="shared" si="41"/>
        <v/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0</v>
      </c>
      <c r="E321" s="39">
        <f t="shared" si="39"/>
        <v>4.3478260869565216E-2</v>
      </c>
      <c r="F321" s="39" t="str">
        <f t="shared" si="40"/>
        <v/>
      </c>
      <c r="G321" s="39">
        <f t="shared" si="42"/>
        <v>-1</v>
      </c>
      <c r="H321" s="39">
        <f t="shared" si="41"/>
        <v>-4.3478260869565216E-2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27</v>
      </c>
      <c r="D349" s="17">
        <f>SUM(D350:D576)</f>
        <v>29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7.407407407407407E-2</v>
      </c>
      <c r="H349" s="18">
        <f t="shared" ref="H349:H412" si="49">+IF(OR(AND(E349=""),(G349="")),"",E349*G349)</f>
        <v>7.407407407407407E-2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0</v>
      </c>
      <c r="E350" s="39" t="str">
        <f t="shared" si="47"/>
        <v/>
      </c>
      <c r="F350" s="39" t="str">
        <f t="shared" si="48"/>
        <v/>
      </c>
      <c r="G350" s="39" t="str">
        <f t="shared" ref="G350:G413" si="50">+IF(AND(C350=0,D350=0)," ",IF(C350=0,1,IF(D350=0,-1,(D350-C350)/C350)))</f>
        <v xml:space="preserve"> 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0</v>
      </c>
      <c r="D355" s="38">
        <v>3</v>
      </c>
      <c r="E355" s="39" t="str">
        <f t="shared" si="47"/>
        <v/>
      </c>
      <c r="F355" s="39">
        <f t="shared" si="48"/>
        <v>0.10344827586206896</v>
      </c>
      <c r="G355" s="39">
        <f t="shared" si="50"/>
        <v>1</v>
      </c>
      <c r="H355" s="39" t="str">
        <f t="shared" si="49"/>
        <v/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1</v>
      </c>
      <c r="E356" s="39" t="str">
        <f t="shared" si="47"/>
        <v/>
      </c>
      <c r="F356" s="39">
        <f t="shared" si="48"/>
        <v>3.4482758620689655E-2</v>
      </c>
      <c r="G356" s="39">
        <f t="shared" si="50"/>
        <v>1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2</v>
      </c>
      <c r="D358" s="38">
        <v>0</v>
      </c>
      <c r="E358" s="39">
        <f t="shared" si="47"/>
        <v>7.407407407407407E-2</v>
      </c>
      <c r="F358" s="39" t="str">
        <f t="shared" si="48"/>
        <v/>
      </c>
      <c r="G358" s="39">
        <f t="shared" si="50"/>
        <v>-1</v>
      </c>
      <c r="H358" s="39">
        <f t="shared" si="49"/>
        <v>-7.407407407407407E-2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4</v>
      </c>
      <c r="D361" s="38">
        <v>3</v>
      </c>
      <c r="E361" s="39">
        <f t="shared" si="47"/>
        <v>0.14814814814814814</v>
      </c>
      <c r="F361" s="39">
        <f t="shared" si="48"/>
        <v>0.10344827586206896</v>
      </c>
      <c r="G361" s="39">
        <f t="shared" si="50"/>
        <v>-0.25</v>
      </c>
      <c r="H361" s="39">
        <f t="shared" si="49"/>
        <v>-3.7037037037037035E-2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</v>
      </c>
      <c r="D364" s="38">
        <v>0</v>
      </c>
      <c r="E364" s="39">
        <f t="shared" si="47"/>
        <v>3.7037037037037035E-2</v>
      </c>
      <c r="F364" s="39" t="str">
        <f t="shared" si="48"/>
        <v/>
      </c>
      <c r="G364" s="39">
        <f t="shared" si="50"/>
        <v>-1</v>
      </c>
      <c r="H364" s="39">
        <f t="shared" si="49"/>
        <v>-3.7037037037037035E-2</v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</v>
      </c>
      <c r="D369" s="38">
        <v>0</v>
      </c>
      <c r="E369" s="39">
        <f t="shared" si="47"/>
        <v>3.7037037037037035E-2</v>
      </c>
      <c r="F369" s="39" t="str">
        <f t="shared" si="48"/>
        <v/>
      </c>
      <c r="G369" s="39">
        <f t="shared" si="50"/>
        <v>-1</v>
      </c>
      <c r="H369" s="39">
        <f t="shared" si="49"/>
        <v>-3.7037037037037035E-2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1</v>
      </c>
      <c r="E373" s="39" t="str">
        <f t="shared" si="47"/>
        <v/>
      </c>
      <c r="F373" s="39">
        <f t="shared" si="48"/>
        <v>3.4482758620689655E-2</v>
      </c>
      <c r="G373" s="39">
        <f t="shared" si="50"/>
        <v>1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0</v>
      </c>
      <c r="E383" s="39" t="str">
        <f t="shared" si="47"/>
        <v/>
      </c>
      <c r="F383" s="39" t="str">
        <f t="shared" si="48"/>
        <v/>
      </c>
      <c r="G383" s="39" t="str">
        <f t="shared" si="50"/>
        <v xml:space="preserve"> 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4</v>
      </c>
      <c r="D384" s="38">
        <v>1</v>
      </c>
      <c r="E384" s="39">
        <f t="shared" si="47"/>
        <v>0.14814814814814814</v>
      </c>
      <c r="F384" s="39">
        <f t="shared" si="48"/>
        <v>3.4482758620689655E-2</v>
      </c>
      <c r="G384" s="39">
        <f t="shared" si="50"/>
        <v>-0.75</v>
      </c>
      <c r="H384" s="39">
        <f t="shared" si="49"/>
        <v>-0.1111111111111111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1</v>
      </c>
      <c r="D386" s="38">
        <v>0</v>
      </c>
      <c r="E386" s="39">
        <f t="shared" si="47"/>
        <v>3.7037037037037035E-2</v>
      </c>
      <c r="F386" s="39" t="str">
        <f t="shared" si="48"/>
        <v/>
      </c>
      <c r="G386" s="39">
        <f t="shared" si="50"/>
        <v>-1</v>
      </c>
      <c r="H386" s="39">
        <f t="shared" si="49"/>
        <v>-3.7037037037037035E-2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0</v>
      </c>
      <c r="D388" s="38">
        <v>0</v>
      </c>
      <c r="E388" s="39" t="str">
        <f t="shared" si="47"/>
        <v/>
      </c>
      <c r="F388" s="39" t="str">
        <f t="shared" si="48"/>
        <v/>
      </c>
      <c r="G388" s="39" t="str">
        <f t="shared" si="50"/>
        <v xml:space="preserve"> </v>
      </c>
      <c r="H388" s="39" t="str">
        <f t="shared" si="49"/>
        <v/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4</v>
      </c>
      <c r="D391" s="38">
        <v>9</v>
      </c>
      <c r="E391" s="39">
        <f t="shared" si="47"/>
        <v>0.14814814814814814</v>
      </c>
      <c r="F391" s="39">
        <f t="shared" si="48"/>
        <v>0.31034482758620691</v>
      </c>
      <c r="G391" s="39">
        <f t="shared" si="50"/>
        <v>1.25</v>
      </c>
      <c r="H391" s="39">
        <f t="shared" si="49"/>
        <v>0.18518518518518517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</v>
      </c>
      <c r="D395" s="38">
        <v>6</v>
      </c>
      <c r="E395" s="39">
        <f t="shared" si="47"/>
        <v>7.407407407407407E-2</v>
      </c>
      <c r="F395" s="39">
        <f t="shared" si="48"/>
        <v>0.20689655172413793</v>
      </c>
      <c r="G395" s="39">
        <f t="shared" si="50"/>
        <v>2</v>
      </c>
      <c r="H395" s="39">
        <f t="shared" si="49"/>
        <v>0.14814814814814814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0</v>
      </c>
      <c r="D397" s="38">
        <v>0</v>
      </c>
      <c r="E397" s="39" t="str">
        <f t="shared" si="47"/>
        <v/>
      </c>
      <c r="F397" s="39" t="str">
        <f t="shared" si="48"/>
        <v/>
      </c>
      <c r="G397" s="39" t="str">
        <f t="shared" si="50"/>
        <v xml:space="preserve"> </v>
      </c>
      <c r="H397" s="39" t="str">
        <f t="shared" si="49"/>
        <v/>
      </c>
    </row>
    <row r="398" spans="1:8" s="40" customFormat="1" x14ac:dyDescent="0.2">
      <c r="A398" s="36"/>
      <c r="B398" s="37" t="s">
        <v>377</v>
      </c>
      <c r="C398" s="38">
        <v>0</v>
      </c>
      <c r="D398" s="38">
        <v>0</v>
      </c>
      <c r="E398" s="39" t="str">
        <f t="shared" si="47"/>
        <v/>
      </c>
      <c r="F398" s="39" t="str">
        <f t="shared" si="48"/>
        <v/>
      </c>
      <c r="G398" s="39" t="str">
        <f t="shared" si="50"/>
        <v xml:space="preserve"> </v>
      </c>
      <c r="H398" s="39" t="str">
        <f t="shared" si="49"/>
        <v/>
      </c>
    </row>
    <row r="399" spans="1:8" s="40" customFormat="1" x14ac:dyDescent="0.2">
      <c r="A399" s="36"/>
      <c r="B399" s="37" t="s">
        <v>378</v>
      </c>
      <c r="C399" s="38">
        <v>2</v>
      </c>
      <c r="D399" s="38">
        <v>0</v>
      </c>
      <c r="E399" s="39">
        <f t="shared" si="47"/>
        <v>7.407407407407407E-2</v>
      </c>
      <c r="F399" s="39" t="str">
        <f t="shared" si="48"/>
        <v/>
      </c>
      <c r="G399" s="39">
        <f t="shared" si="50"/>
        <v>-1</v>
      </c>
      <c r="H399" s="39">
        <f t="shared" si="49"/>
        <v>-7.407407407407407E-2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1</v>
      </c>
      <c r="E408" s="39" t="str">
        <f t="shared" si="47"/>
        <v/>
      </c>
      <c r="F408" s="39">
        <f t="shared" si="48"/>
        <v>3.4482758620689655E-2</v>
      </c>
      <c r="G408" s="39">
        <f t="shared" si="50"/>
        <v>1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1</v>
      </c>
      <c r="D409" s="38">
        <v>0</v>
      </c>
      <c r="E409" s="39">
        <f t="shared" si="47"/>
        <v>3.7037037037037035E-2</v>
      </c>
      <c r="F409" s="39" t="str">
        <f t="shared" si="48"/>
        <v/>
      </c>
      <c r="G409" s="39">
        <f t="shared" si="50"/>
        <v>-1</v>
      </c>
      <c r="H409" s="39">
        <f t="shared" si="49"/>
        <v>-3.7037037037037035E-2</v>
      </c>
    </row>
    <row r="410" spans="1:8" s="40" customFormat="1" x14ac:dyDescent="0.2">
      <c r="A410" s="36"/>
      <c r="B410" s="37" t="s">
        <v>389</v>
      </c>
      <c r="C410" s="38">
        <v>1</v>
      </c>
      <c r="D410" s="38">
        <v>0</v>
      </c>
      <c r="E410" s="39">
        <f t="shared" si="47"/>
        <v>3.7037037037037035E-2</v>
      </c>
      <c r="F410" s="39" t="str">
        <f t="shared" si="48"/>
        <v/>
      </c>
      <c r="G410" s="39">
        <f t="shared" si="50"/>
        <v>-1</v>
      </c>
      <c r="H410" s="39">
        <f t="shared" si="49"/>
        <v>-3.7037037037037035E-2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0</v>
      </c>
      <c r="D412" s="38">
        <v>0</v>
      </c>
      <c r="E412" s="39" t="str">
        <f t="shared" si="47"/>
        <v/>
      </c>
      <c r="F412" s="39" t="str">
        <f t="shared" si="48"/>
        <v/>
      </c>
      <c r="G412" s="39" t="str">
        <f t="shared" si="50"/>
        <v xml:space="preserve"> </v>
      </c>
      <c r="H412" s="39" t="str">
        <f t="shared" si="49"/>
        <v/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2</v>
      </c>
      <c r="E415" s="39" t="str">
        <f t="shared" si="51"/>
        <v/>
      </c>
      <c r="F415" s="39">
        <f t="shared" si="52"/>
        <v>6.8965517241379309E-2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0</v>
      </c>
      <c r="D420" s="38">
        <v>0</v>
      </c>
      <c r="E420" s="39" t="str">
        <f t="shared" si="51"/>
        <v/>
      </c>
      <c r="F420" s="39" t="str">
        <f t="shared" si="52"/>
        <v/>
      </c>
      <c r="G420" s="39" t="str">
        <f t="shared" si="54"/>
        <v xml:space="preserve"> </v>
      </c>
      <c r="H420" s="39" t="str">
        <f t="shared" si="53"/>
        <v/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1</v>
      </c>
      <c r="E456" s="39" t="str">
        <f t="shared" si="51"/>
        <v/>
      </c>
      <c r="F456" s="39">
        <f t="shared" si="52"/>
        <v>3.4482758620689655E-2</v>
      </c>
      <c r="G456" s="39">
        <f t="shared" si="54"/>
        <v>1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0</v>
      </c>
      <c r="E465" s="39" t="str">
        <f t="shared" si="51"/>
        <v/>
      </c>
      <c r="F465" s="39" t="str">
        <f t="shared" si="52"/>
        <v/>
      </c>
      <c r="G465" s="39" t="str">
        <f t="shared" si="54"/>
        <v xml:space="preserve"> 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0</v>
      </c>
      <c r="D471" s="38">
        <v>0</v>
      </c>
      <c r="E471" s="39" t="str">
        <f t="shared" si="51"/>
        <v/>
      </c>
      <c r="F471" s="39" t="str">
        <f t="shared" si="52"/>
        <v/>
      </c>
      <c r="G471" s="39" t="str">
        <f t="shared" si="54"/>
        <v xml:space="preserve"> </v>
      </c>
      <c r="H471" s="39" t="str">
        <f t="shared" si="53"/>
        <v/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0</v>
      </c>
      <c r="E479" s="39" t="str">
        <f t="shared" si="55"/>
        <v/>
      </c>
      <c r="F479" s="39" t="str">
        <f t="shared" si="56"/>
        <v/>
      </c>
      <c r="G479" s="39" t="str">
        <f t="shared" si="58"/>
        <v xml:space="preserve"> 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2</v>
      </c>
      <c r="D484" s="38">
        <v>0</v>
      </c>
      <c r="E484" s="39">
        <f t="shared" si="55"/>
        <v>7.407407407407407E-2</v>
      </c>
      <c r="F484" s="39" t="str">
        <f t="shared" si="56"/>
        <v/>
      </c>
      <c r="G484" s="39">
        <f t="shared" si="58"/>
        <v>-1</v>
      </c>
      <c r="H484" s="39">
        <f t="shared" si="57"/>
        <v>-7.407407407407407E-2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1</v>
      </c>
      <c r="E486" s="39" t="str">
        <f t="shared" si="55"/>
        <v/>
      </c>
      <c r="F486" s="39">
        <f t="shared" si="56"/>
        <v>3.4482758620689655E-2</v>
      </c>
      <c r="G486" s="39">
        <f t="shared" si="58"/>
        <v>1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0</v>
      </c>
      <c r="E489" s="39" t="str">
        <f t="shared" si="55"/>
        <v/>
      </c>
      <c r="F489" s="39" t="str">
        <f t="shared" si="56"/>
        <v/>
      </c>
      <c r="G489" s="39" t="str">
        <f t="shared" si="58"/>
        <v xml:space="preserve"> 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2</v>
      </c>
      <c r="D500" s="38">
        <v>0</v>
      </c>
      <c r="E500" s="39">
        <f t="shared" si="55"/>
        <v>7.407407407407407E-2</v>
      </c>
      <c r="F500" s="39" t="str">
        <f t="shared" si="56"/>
        <v/>
      </c>
      <c r="G500" s="39">
        <f t="shared" si="58"/>
        <v>-1</v>
      </c>
      <c r="H500" s="39">
        <f t="shared" si="57"/>
        <v>-7.407407407407407E-2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0</v>
      </c>
      <c r="E538" s="39" t="str">
        <f t="shared" si="55"/>
        <v/>
      </c>
      <c r="F538" s="39" t="str">
        <f t="shared" si="56"/>
        <v/>
      </c>
      <c r="G538" s="39" t="str">
        <f t="shared" si="58"/>
        <v xml:space="preserve"> 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0</v>
      </c>
      <c r="E554" s="39" t="str">
        <f t="shared" si="59"/>
        <v/>
      </c>
      <c r="F554" s="39" t="str">
        <f t="shared" si="60"/>
        <v/>
      </c>
      <c r="G554" s="39" t="str">
        <f t="shared" si="62"/>
        <v xml:space="preserve"> 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0</v>
      </c>
      <c r="E559" s="39" t="str">
        <f t="shared" si="59"/>
        <v/>
      </c>
      <c r="F559" s="39" t="str">
        <f t="shared" si="60"/>
        <v/>
      </c>
      <c r="G559" s="39" t="str">
        <f t="shared" si="62"/>
        <v xml:space="preserve"> 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0</v>
      </c>
      <c r="D561" s="38">
        <v>0</v>
      </c>
      <c r="E561" s="39" t="str">
        <f t="shared" si="59"/>
        <v/>
      </c>
      <c r="F561" s="39" t="str">
        <f t="shared" si="60"/>
        <v/>
      </c>
      <c r="G561" s="39" t="str">
        <f t="shared" si="62"/>
        <v xml:space="preserve"> </v>
      </c>
      <c r="H561" s="39" t="str">
        <f t="shared" si="61"/>
        <v/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0</v>
      </c>
      <c r="E568" s="39" t="str">
        <f t="shared" si="59"/>
        <v/>
      </c>
      <c r="F568" s="39" t="str">
        <f t="shared" si="60"/>
        <v/>
      </c>
      <c r="G568" s="39" t="str">
        <f t="shared" si="62"/>
        <v xml:space="preserve"> 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</v>
      </c>
      <c r="D582" s="17">
        <f>SUM(D583:D609)</f>
        <v>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</v>
      </c>
      <c r="H582" s="18">
        <f t="shared" ref="H582:H609" si="65">+IF(OR(AND(E582=""),(G582="")),"",E582*G582)</f>
        <v>0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1</v>
      </c>
      <c r="D585" s="38">
        <v>0</v>
      </c>
      <c r="E585" s="39">
        <f t="shared" si="63"/>
        <v>0.5</v>
      </c>
      <c r="F585" s="39" t="str">
        <f t="shared" si="64"/>
        <v/>
      </c>
      <c r="G585" s="39">
        <f t="shared" si="66"/>
        <v>-1</v>
      </c>
      <c r="H585" s="39">
        <f t="shared" si="65"/>
        <v>-0.5</v>
      </c>
    </row>
    <row r="586" spans="1:8" s="40" customFormat="1" x14ac:dyDescent="0.2">
      <c r="A586" s="36"/>
      <c r="B586" s="37" t="s">
        <v>559</v>
      </c>
      <c r="C586" s="38">
        <v>1</v>
      </c>
      <c r="D586" s="38">
        <v>2</v>
      </c>
      <c r="E586" s="39">
        <f t="shared" si="63"/>
        <v>0.5</v>
      </c>
      <c r="F586" s="39">
        <f t="shared" si="64"/>
        <v>1</v>
      </c>
      <c r="G586" s="39">
        <f t="shared" si="66"/>
        <v>1</v>
      </c>
      <c r="H586" s="39">
        <f t="shared" si="65"/>
        <v>0.5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0</v>
      </c>
      <c r="D600" s="38">
        <v>0</v>
      </c>
      <c r="E600" s="39" t="str">
        <f t="shared" si="63"/>
        <v/>
      </c>
      <c r="F600" s="39" t="str">
        <f t="shared" si="64"/>
        <v/>
      </c>
      <c r="G600" s="39" t="str">
        <f t="shared" si="66"/>
        <v xml:space="preserve"> </v>
      </c>
      <c r="H600" s="39" t="str">
        <f t="shared" si="65"/>
        <v/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584</v>
      </c>
      <c r="C8" s="12">
        <f>+C19+C75+C173+C349+C582</f>
        <v>186</v>
      </c>
      <c r="D8" s="13">
        <f>+D19+D75+D173+D349+D582</f>
        <v>110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-0.40860215053763443</v>
      </c>
      <c r="H8" s="10">
        <f t="shared" ref="H8:H13" si="1">+IF(OR(AND(E8=""),(G8="")),"",E8*G8)</f>
        <v>-0.40860215053763443</v>
      </c>
    </row>
    <row r="9" spans="1:8" s="40" customFormat="1" x14ac:dyDescent="0.2">
      <c r="A9" s="36"/>
      <c r="B9" s="37" t="s">
        <v>8</v>
      </c>
      <c r="C9" s="38">
        <f>+C19</f>
        <v>3</v>
      </c>
      <c r="D9" s="38">
        <f>+D19</f>
        <v>3</v>
      </c>
      <c r="E9" s="39">
        <f t="shared" ref="E9:F13" si="2">+C9/C$8</f>
        <v>1.6129032258064516E-2</v>
      </c>
      <c r="F9" s="39">
        <f t="shared" si="2"/>
        <v>2.7272727272727271E-2</v>
      </c>
      <c r="G9" s="39">
        <f t="shared" si="0"/>
        <v>0</v>
      </c>
      <c r="H9" s="39">
        <f t="shared" si="1"/>
        <v>0</v>
      </c>
    </row>
    <row r="10" spans="1:8" s="40" customFormat="1" x14ac:dyDescent="0.2">
      <c r="A10" s="36"/>
      <c r="B10" s="37" t="s">
        <v>9</v>
      </c>
      <c r="C10" s="38">
        <f>+C75</f>
        <v>53</v>
      </c>
      <c r="D10" s="38">
        <f>+D75</f>
        <v>17</v>
      </c>
      <c r="E10" s="39">
        <f t="shared" si="2"/>
        <v>0.28494623655913981</v>
      </c>
      <c r="F10" s="39">
        <f t="shared" si="2"/>
        <v>0.15454545454545454</v>
      </c>
      <c r="G10" s="39">
        <f t="shared" si="0"/>
        <v>-0.67924528301886788</v>
      </c>
      <c r="H10" s="39">
        <f t="shared" si="1"/>
        <v>-0.19354838709677419</v>
      </c>
    </row>
    <row r="11" spans="1:8" s="40" customFormat="1" ht="25.5" x14ac:dyDescent="0.2">
      <c r="A11" s="36"/>
      <c r="B11" s="37" t="s">
        <v>10</v>
      </c>
      <c r="C11" s="38">
        <f>+C173</f>
        <v>41</v>
      </c>
      <c r="D11" s="38">
        <f>+D173</f>
        <v>23</v>
      </c>
      <c r="E11" s="39">
        <f t="shared" si="2"/>
        <v>0.22043010752688172</v>
      </c>
      <c r="F11" s="39">
        <f t="shared" si="2"/>
        <v>0.20909090909090908</v>
      </c>
      <c r="G11" s="39">
        <f t="shared" si="0"/>
        <v>-0.43902439024390244</v>
      </c>
      <c r="H11" s="39">
        <f t="shared" si="1"/>
        <v>-9.6774193548387094E-2</v>
      </c>
    </row>
    <row r="12" spans="1:8" s="40" customFormat="1" x14ac:dyDescent="0.2">
      <c r="A12" s="36"/>
      <c r="B12" s="37" t="s">
        <v>11</v>
      </c>
      <c r="C12" s="38">
        <f>+C349</f>
        <v>68</v>
      </c>
      <c r="D12" s="38">
        <f>+D349</f>
        <v>55</v>
      </c>
      <c r="E12" s="39">
        <f t="shared" si="2"/>
        <v>0.36559139784946237</v>
      </c>
      <c r="F12" s="39">
        <f t="shared" si="2"/>
        <v>0.5</v>
      </c>
      <c r="G12" s="39">
        <f t="shared" si="0"/>
        <v>-0.19117647058823528</v>
      </c>
      <c r="H12" s="39">
        <f t="shared" si="1"/>
        <v>-6.9892473118279563E-2</v>
      </c>
    </row>
    <row r="13" spans="1:8" s="40" customFormat="1" x14ac:dyDescent="0.2">
      <c r="A13" s="36"/>
      <c r="B13" s="37" t="s">
        <v>12</v>
      </c>
      <c r="C13" s="38">
        <f>+C582</f>
        <v>21</v>
      </c>
      <c r="D13" s="38">
        <f>+D582</f>
        <v>12</v>
      </c>
      <c r="E13" s="39">
        <f t="shared" si="2"/>
        <v>0.11290322580645161</v>
      </c>
      <c r="F13" s="39">
        <f t="shared" si="2"/>
        <v>0.10909090909090909</v>
      </c>
      <c r="G13" s="39">
        <f t="shared" si="0"/>
        <v>-0.42857142857142855</v>
      </c>
      <c r="H13" s="39">
        <f t="shared" si="1"/>
        <v>-4.8387096774193547E-2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3</v>
      </c>
      <c r="D19" s="17">
        <f>SUM(D20:D69)</f>
        <v>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</v>
      </c>
      <c r="H19" s="18">
        <f t="shared" ref="H19:H50" si="5">+IF(OR(AND(E19=""),(G19="")),"",E19*G19)</f>
        <v>0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1</v>
      </c>
      <c r="D25" s="38">
        <v>0</v>
      </c>
      <c r="E25" s="39">
        <f t="shared" si="3"/>
        <v>0.33333333333333331</v>
      </c>
      <c r="F25" s="39" t="str">
        <f t="shared" si="4"/>
        <v/>
      </c>
      <c r="G25" s="39">
        <f t="shared" si="6"/>
        <v>-1</v>
      </c>
      <c r="H25" s="39">
        <f t="shared" si="5"/>
        <v>-0.33333333333333331</v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2</v>
      </c>
      <c r="E27" s="39" t="str">
        <f t="shared" si="3"/>
        <v/>
      </c>
      <c r="F27" s="39">
        <f t="shared" si="4"/>
        <v>0.66666666666666663</v>
      </c>
      <c r="G27" s="39">
        <f t="shared" si="6"/>
        <v>1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1</v>
      </c>
      <c r="E30" s="39" t="str">
        <f t="shared" si="3"/>
        <v/>
      </c>
      <c r="F30" s="39">
        <f t="shared" si="4"/>
        <v>0.33333333333333331</v>
      </c>
      <c r="G30" s="39">
        <f t="shared" si="6"/>
        <v>1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</v>
      </c>
      <c r="D50" s="38">
        <v>0</v>
      </c>
      <c r="E50" s="39">
        <f t="shared" si="3"/>
        <v>0.33333333333333331</v>
      </c>
      <c r="F50" s="39" t="str">
        <f t="shared" si="4"/>
        <v/>
      </c>
      <c r="G50" s="39">
        <f t="shared" si="6"/>
        <v>-1</v>
      </c>
      <c r="H50" s="39">
        <f t="shared" si="5"/>
        <v>-0.33333333333333331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1</v>
      </c>
      <c r="D53" s="38">
        <v>0</v>
      </c>
      <c r="E53" s="39">
        <f t="shared" si="7"/>
        <v>0.33333333333333331</v>
      </c>
      <c r="F53" s="39" t="str">
        <f t="shared" si="8"/>
        <v/>
      </c>
      <c r="G53" s="39">
        <f t="shared" si="10"/>
        <v>-1</v>
      </c>
      <c r="H53" s="39">
        <f t="shared" si="9"/>
        <v>-0.33333333333333331</v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53</v>
      </c>
      <c r="D75" s="17">
        <f>SUM(D76:D167)</f>
        <v>17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-0.67924528301886788</v>
      </c>
      <c r="H75" s="18">
        <f t="shared" ref="H75:H106" si="13">+IF(OR(AND(E75=""),(G75="")),"",E75*G75)</f>
        <v>-0.67924528301886788</v>
      </c>
    </row>
    <row r="76" spans="1:8" s="40" customFormat="1" x14ac:dyDescent="0.2">
      <c r="A76" s="36"/>
      <c r="B76" s="37" t="s">
        <v>66</v>
      </c>
      <c r="C76" s="38">
        <v>0</v>
      </c>
      <c r="D76" s="38">
        <v>0</v>
      </c>
      <c r="E76" s="39" t="str">
        <f t="shared" si="11"/>
        <v/>
      </c>
      <c r="F76" s="39" t="str">
        <f t="shared" si="12"/>
        <v/>
      </c>
      <c r="G76" s="39" t="str">
        <f t="shared" ref="G76:G107" si="14">+IF(AND(C76=0,D76=0)," ",IF(C76=0,1,IF(D76=0,-1,(D76-C76)/C76)))</f>
        <v xml:space="preserve"> </v>
      </c>
      <c r="H76" s="39" t="str">
        <f t="shared" si="13"/>
        <v/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0</v>
      </c>
      <c r="E79" s="39" t="str">
        <f t="shared" si="11"/>
        <v/>
      </c>
      <c r="F79" s="39" t="str">
        <f t="shared" si="12"/>
        <v/>
      </c>
      <c r="G79" s="39" t="str">
        <f t="shared" si="14"/>
        <v xml:space="preserve"> 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0</v>
      </c>
      <c r="D80" s="38">
        <v>0</v>
      </c>
      <c r="E80" s="39" t="str">
        <f t="shared" si="11"/>
        <v/>
      </c>
      <c r="F80" s="39" t="str">
        <f t="shared" si="12"/>
        <v/>
      </c>
      <c r="G80" s="39" t="str">
        <f t="shared" si="14"/>
        <v xml:space="preserve"> </v>
      </c>
      <c r="H80" s="39" t="str">
        <f t="shared" si="13"/>
        <v/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5</v>
      </c>
      <c r="D83" s="38">
        <v>0</v>
      </c>
      <c r="E83" s="39">
        <f t="shared" si="11"/>
        <v>9.4339622641509441E-2</v>
      </c>
      <c r="F83" s="39" t="str">
        <f t="shared" si="12"/>
        <v/>
      </c>
      <c r="G83" s="39">
        <f t="shared" si="14"/>
        <v>-1</v>
      </c>
      <c r="H83" s="39">
        <f t="shared" si="13"/>
        <v>-9.4339622641509441E-2</v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1</v>
      </c>
      <c r="D88" s="38">
        <v>0</v>
      </c>
      <c r="E88" s="39">
        <f t="shared" si="11"/>
        <v>1.8867924528301886E-2</v>
      </c>
      <c r="F88" s="39" t="str">
        <f t="shared" si="12"/>
        <v/>
      </c>
      <c r="G88" s="39">
        <f t="shared" si="14"/>
        <v>-1</v>
      </c>
      <c r="H88" s="39">
        <f t="shared" si="13"/>
        <v>-1.8867924528301886E-2</v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0</v>
      </c>
      <c r="D90" s="38">
        <v>1</v>
      </c>
      <c r="E90" s="39" t="str">
        <f t="shared" si="11"/>
        <v/>
      </c>
      <c r="F90" s="39">
        <f t="shared" si="12"/>
        <v>5.8823529411764705E-2</v>
      </c>
      <c r="G90" s="39">
        <f t="shared" si="14"/>
        <v>1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1</v>
      </c>
      <c r="D91" s="38">
        <v>0</v>
      </c>
      <c r="E91" s="39">
        <f t="shared" si="11"/>
        <v>1.8867924528301886E-2</v>
      </c>
      <c r="F91" s="39" t="str">
        <f t="shared" si="12"/>
        <v/>
      </c>
      <c r="G91" s="39">
        <f t="shared" si="14"/>
        <v>-1</v>
      </c>
      <c r="H91" s="39">
        <f t="shared" si="13"/>
        <v>-1.8867924528301886E-2</v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4</v>
      </c>
      <c r="E93" s="39" t="str">
        <f t="shared" si="11"/>
        <v/>
      </c>
      <c r="F93" s="39">
        <f t="shared" si="12"/>
        <v>0.23529411764705882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1</v>
      </c>
      <c r="D95" s="38">
        <v>0</v>
      </c>
      <c r="E95" s="39">
        <f t="shared" si="11"/>
        <v>1.8867924528301886E-2</v>
      </c>
      <c r="F95" s="39" t="str">
        <f t="shared" si="12"/>
        <v/>
      </c>
      <c r="G95" s="39">
        <f t="shared" si="14"/>
        <v>-1</v>
      </c>
      <c r="H95" s="39">
        <f t="shared" si="13"/>
        <v>-1.8867924528301886E-2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3</v>
      </c>
      <c r="E104" s="39" t="str">
        <f t="shared" si="11"/>
        <v/>
      </c>
      <c r="F104" s="39">
        <f t="shared" si="12"/>
        <v>0.17647058823529413</v>
      </c>
      <c r="G104" s="39">
        <f t="shared" si="14"/>
        <v>1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0</v>
      </c>
      <c r="E115" s="39" t="str">
        <f t="shared" si="15"/>
        <v/>
      </c>
      <c r="F115" s="39" t="str">
        <f t="shared" si="16"/>
        <v/>
      </c>
      <c r="G115" s="39" t="str">
        <f t="shared" si="18"/>
        <v xml:space="preserve"> 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0</v>
      </c>
      <c r="E120" s="39">
        <f t="shared" si="15"/>
        <v>1.8867924528301886E-2</v>
      </c>
      <c r="F120" s="39" t="str">
        <f t="shared" si="16"/>
        <v/>
      </c>
      <c r="G120" s="39">
        <f t="shared" si="18"/>
        <v>-1</v>
      </c>
      <c r="H120" s="39">
        <f t="shared" si="17"/>
        <v>-1.8867924528301886E-2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1</v>
      </c>
      <c r="E121" s="39" t="str">
        <f t="shared" si="15"/>
        <v/>
      </c>
      <c r="F121" s="39">
        <f t="shared" si="16"/>
        <v>5.8823529411764705E-2</v>
      </c>
      <c r="G121" s="39">
        <f t="shared" si="18"/>
        <v>1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0</v>
      </c>
      <c r="D125" s="38">
        <v>2</v>
      </c>
      <c r="E125" s="39" t="str">
        <f t="shared" si="15"/>
        <v/>
      </c>
      <c r="F125" s="39">
        <f t="shared" si="16"/>
        <v>0.11764705882352941</v>
      </c>
      <c r="G125" s="39">
        <f t="shared" si="18"/>
        <v>1</v>
      </c>
      <c r="H125" s="39" t="str">
        <f t="shared" si="17"/>
        <v/>
      </c>
    </row>
    <row r="126" spans="1:8" s="40" customFormat="1" x14ac:dyDescent="0.2">
      <c r="A126" s="36"/>
      <c r="B126" s="37" t="s">
        <v>117</v>
      </c>
      <c r="C126" s="38">
        <v>0</v>
      </c>
      <c r="D126" s="38">
        <v>1</v>
      </c>
      <c r="E126" s="39" t="str">
        <f t="shared" si="15"/>
        <v/>
      </c>
      <c r="F126" s="39">
        <f t="shared" si="16"/>
        <v>5.8823529411764705E-2</v>
      </c>
      <c r="G126" s="39">
        <f t="shared" si="18"/>
        <v>1</v>
      </c>
      <c r="H126" s="39" t="str">
        <f t="shared" si="17"/>
        <v/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0</v>
      </c>
      <c r="E128" s="39" t="str">
        <f t="shared" si="15"/>
        <v/>
      </c>
      <c r="F128" s="39" t="str">
        <f t="shared" si="16"/>
        <v/>
      </c>
      <c r="G128" s="39" t="str">
        <f t="shared" si="18"/>
        <v xml:space="preserve"> 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16</v>
      </c>
      <c r="D131" s="38">
        <v>5</v>
      </c>
      <c r="E131" s="39">
        <f t="shared" si="15"/>
        <v>0.30188679245283018</v>
      </c>
      <c r="F131" s="39">
        <f t="shared" si="16"/>
        <v>0.29411764705882354</v>
      </c>
      <c r="G131" s="39">
        <f t="shared" si="18"/>
        <v>-0.6875</v>
      </c>
      <c r="H131" s="39">
        <f t="shared" si="17"/>
        <v>-0.20754716981132074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8</v>
      </c>
      <c r="D158" s="38">
        <v>0</v>
      </c>
      <c r="E158" s="39">
        <f t="shared" si="19"/>
        <v>0.15094339622641509</v>
      </c>
      <c r="F158" s="39" t="str">
        <f t="shared" si="20"/>
        <v/>
      </c>
      <c r="G158" s="39">
        <f t="shared" si="22"/>
        <v>-1</v>
      </c>
      <c r="H158" s="39">
        <f t="shared" si="21"/>
        <v>-0.15094339622641509</v>
      </c>
    </row>
    <row r="159" spans="1:8" s="40" customFormat="1" x14ac:dyDescent="0.2">
      <c r="A159" s="36"/>
      <c r="B159" s="37" t="s">
        <v>150</v>
      </c>
      <c r="C159" s="38">
        <v>20</v>
      </c>
      <c r="D159" s="38">
        <v>0</v>
      </c>
      <c r="E159" s="39">
        <f t="shared" si="19"/>
        <v>0.37735849056603776</v>
      </c>
      <c r="F159" s="39" t="str">
        <f t="shared" si="20"/>
        <v/>
      </c>
      <c r="G159" s="39">
        <f t="shared" si="22"/>
        <v>-1</v>
      </c>
      <c r="H159" s="39">
        <f t="shared" si="21"/>
        <v>-0.37735849056603776</v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41</v>
      </c>
      <c r="D173" s="17">
        <f>SUM(D174:D343)</f>
        <v>23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-0.43902439024390244</v>
      </c>
      <c r="H173" s="18">
        <f t="shared" ref="H173:H204" si="25">+IF(OR(AND(E173=""),(G173="")),"",E173*G173)</f>
        <v>-0.43902439024390244</v>
      </c>
    </row>
    <row r="174" spans="1:8" s="40" customFormat="1" x14ac:dyDescent="0.2">
      <c r="A174" s="36"/>
      <c r="B174" s="37" t="s">
        <v>159</v>
      </c>
      <c r="C174" s="38">
        <v>1</v>
      </c>
      <c r="D174" s="38">
        <v>0</v>
      </c>
      <c r="E174" s="39">
        <f t="shared" si="23"/>
        <v>2.4390243902439025E-2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-2.4390243902439025E-2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1</v>
      </c>
      <c r="D179" s="38">
        <v>0</v>
      </c>
      <c r="E179" s="39">
        <f t="shared" si="23"/>
        <v>2.4390243902439025E-2</v>
      </c>
      <c r="F179" s="39" t="str">
        <f t="shared" si="24"/>
        <v/>
      </c>
      <c r="G179" s="39">
        <f t="shared" si="26"/>
        <v>-1</v>
      </c>
      <c r="H179" s="39">
        <f t="shared" si="25"/>
        <v>-2.4390243902439025E-2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1</v>
      </c>
      <c r="D181" s="38">
        <v>0</v>
      </c>
      <c r="E181" s="39">
        <f t="shared" si="23"/>
        <v>2.4390243902439025E-2</v>
      </c>
      <c r="F181" s="39" t="str">
        <f t="shared" si="24"/>
        <v/>
      </c>
      <c r="G181" s="39">
        <f t="shared" si="26"/>
        <v>-1</v>
      </c>
      <c r="H181" s="39">
        <f t="shared" si="25"/>
        <v>-2.4390243902439025E-2</v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1</v>
      </c>
      <c r="E194" s="39" t="str">
        <f t="shared" si="23"/>
        <v/>
      </c>
      <c r="F194" s="39">
        <f t="shared" si="24"/>
        <v>4.3478260869565216E-2</v>
      </c>
      <c r="G194" s="39">
        <f t="shared" si="26"/>
        <v>1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</v>
      </c>
      <c r="D199" s="38">
        <v>0</v>
      </c>
      <c r="E199" s="39">
        <f t="shared" si="23"/>
        <v>2.4390243902439025E-2</v>
      </c>
      <c r="F199" s="39" t="str">
        <f t="shared" si="24"/>
        <v/>
      </c>
      <c r="G199" s="39">
        <f t="shared" si="26"/>
        <v>-1</v>
      </c>
      <c r="H199" s="39">
        <f t="shared" si="25"/>
        <v>-2.4390243902439025E-2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0</v>
      </c>
      <c r="E200" s="39">
        <f t="shared" si="23"/>
        <v>2.4390243902439025E-2</v>
      </c>
      <c r="F200" s="39" t="str">
        <f t="shared" si="24"/>
        <v/>
      </c>
      <c r="G200" s="39">
        <f t="shared" si="26"/>
        <v>-1</v>
      </c>
      <c r="H200" s="39">
        <f t="shared" si="25"/>
        <v>-2.4390243902439025E-2</v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0</v>
      </c>
      <c r="E201" s="39" t="str">
        <f t="shared" si="23"/>
        <v/>
      </c>
      <c r="F201" s="39" t="str">
        <f t="shared" si="24"/>
        <v/>
      </c>
      <c r="G201" s="39" t="str">
        <f t="shared" si="26"/>
        <v xml:space="preserve"> 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1</v>
      </c>
      <c r="D202" s="38">
        <v>2</v>
      </c>
      <c r="E202" s="39">
        <f t="shared" si="23"/>
        <v>2.4390243902439025E-2</v>
      </c>
      <c r="F202" s="39">
        <f t="shared" si="24"/>
        <v>8.6956521739130432E-2</v>
      </c>
      <c r="G202" s="39">
        <f t="shared" si="26"/>
        <v>1</v>
      </c>
      <c r="H202" s="39">
        <f t="shared" si="25"/>
        <v>2.4390243902439025E-2</v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1</v>
      </c>
      <c r="E204" s="39" t="str">
        <f t="shared" si="23"/>
        <v/>
      </c>
      <c r="F204" s="39">
        <f t="shared" si="24"/>
        <v>4.3478260869565216E-2</v>
      </c>
      <c r="G204" s="39">
        <f t="shared" si="26"/>
        <v>1</v>
      </c>
      <c r="H204" s="39" t="str">
        <f t="shared" si="2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0</v>
      </c>
      <c r="E210" s="39" t="str">
        <f t="shared" si="27"/>
        <v/>
      </c>
      <c r="F210" s="39" t="str">
        <f t="shared" si="28"/>
        <v/>
      </c>
      <c r="G210" s="39" t="str">
        <f t="shared" si="30"/>
        <v xml:space="preserve"> 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</v>
      </c>
      <c r="D213" s="38">
        <v>2</v>
      </c>
      <c r="E213" s="39">
        <f t="shared" si="27"/>
        <v>2.4390243902439025E-2</v>
      </c>
      <c r="F213" s="39">
        <f t="shared" si="28"/>
        <v>8.6956521739130432E-2</v>
      </c>
      <c r="G213" s="39">
        <f t="shared" si="30"/>
        <v>1</v>
      </c>
      <c r="H213" s="39">
        <f t="shared" si="29"/>
        <v>2.4390243902439025E-2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9</v>
      </c>
      <c r="D225" s="38">
        <v>0</v>
      </c>
      <c r="E225" s="39">
        <f t="shared" si="27"/>
        <v>0.21951219512195122</v>
      </c>
      <c r="F225" s="39" t="str">
        <f t="shared" si="28"/>
        <v/>
      </c>
      <c r="G225" s="39">
        <f t="shared" si="30"/>
        <v>-1</v>
      </c>
      <c r="H225" s="39">
        <f t="shared" si="29"/>
        <v>-0.21951219512195122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0</v>
      </c>
      <c r="E238" s="39" t="str">
        <f t="shared" si="31"/>
        <v/>
      </c>
      <c r="F238" s="39" t="str">
        <f t="shared" si="32"/>
        <v/>
      </c>
      <c r="G238" s="39" t="str">
        <f t="shared" ref="G238:G269" si="34">+IF(AND(C238=0,D238=0)," ",IF(C238=0,1,IF(D238=0,-1,(D238-C238)/C238)))</f>
        <v xml:space="preserve"> 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</v>
      </c>
      <c r="D241" s="38">
        <v>0</v>
      </c>
      <c r="E241" s="39">
        <f t="shared" si="31"/>
        <v>2.4390243902439025E-2</v>
      </c>
      <c r="F241" s="39" t="str">
        <f t="shared" si="32"/>
        <v/>
      </c>
      <c r="G241" s="39">
        <f t="shared" si="34"/>
        <v>-1</v>
      </c>
      <c r="H241" s="39">
        <f t="shared" si="33"/>
        <v>-2.4390243902439025E-2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22</v>
      </c>
      <c r="D251" s="38">
        <v>0</v>
      </c>
      <c r="E251" s="39">
        <f t="shared" si="31"/>
        <v>0.53658536585365857</v>
      </c>
      <c r="F251" s="39" t="str">
        <f t="shared" si="32"/>
        <v/>
      </c>
      <c r="G251" s="39">
        <f t="shared" si="34"/>
        <v>-1</v>
      </c>
      <c r="H251" s="39">
        <f t="shared" si="33"/>
        <v>-0.53658536585365857</v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3</v>
      </c>
      <c r="E276" s="39" t="str">
        <f t="shared" si="35"/>
        <v/>
      </c>
      <c r="F276" s="39">
        <f t="shared" si="36"/>
        <v>0.13043478260869565</v>
      </c>
      <c r="G276" s="39">
        <f t="shared" si="38"/>
        <v>1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1</v>
      </c>
      <c r="D283" s="38">
        <v>0</v>
      </c>
      <c r="E283" s="39">
        <f t="shared" si="35"/>
        <v>2.4390243902439025E-2</v>
      </c>
      <c r="F283" s="39" t="str">
        <f t="shared" si="36"/>
        <v/>
      </c>
      <c r="G283" s="39">
        <f t="shared" si="38"/>
        <v>-1</v>
      </c>
      <c r="H283" s="39">
        <f t="shared" si="37"/>
        <v>-2.4390243902439025E-2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1</v>
      </c>
      <c r="D288" s="38">
        <v>0</v>
      </c>
      <c r="E288" s="39">
        <f t="shared" si="35"/>
        <v>2.4390243902439025E-2</v>
      </c>
      <c r="F288" s="39" t="str">
        <f t="shared" si="36"/>
        <v/>
      </c>
      <c r="G288" s="39">
        <f t="shared" si="38"/>
        <v>-1</v>
      </c>
      <c r="H288" s="39">
        <f t="shared" si="37"/>
        <v>-2.4390243902439025E-2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0</v>
      </c>
      <c r="D319" s="38">
        <v>14</v>
      </c>
      <c r="E319" s="39" t="str">
        <f t="shared" si="39"/>
        <v/>
      </c>
      <c r="F319" s="39">
        <f t="shared" si="40"/>
        <v>0.60869565217391308</v>
      </c>
      <c r="G319" s="39">
        <f t="shared" si="42"/>
        <v>1</v>
      </c>
      <c r="H319" s="39" t="str">
        <f t="shared" si="41"/>
        <v/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68</v>
      </c>
      <c r="D349" s="17">
        <f>SUM(D350:D576)</f>
        <v>55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-0.19117647058823528</v>
      </c>
      <c r="H349" s="18">
        <f t="shared" ref="H349:H412" si="49">+IF(OR(AND(E349=""),(G349="")),"",E349*G349)</f>
        <v>-0.19117647058823528</v>
      </c>
    </row>
    <row r="350" spans="1:8" s="40" customFormat="1" x14ac:dyDescent="0.2">
      <c r="A350" s="36"/>
      <c r="B350" s="37" t="s">
        <v>329</v>
      </c>
      <c r="C350" s="38">
        <v>2</v>
      </c>
      <c r="D350" s="38">
        <v>0</v>
      </c>
      <c r="E350" s="39">
        <f t="shared" si="47"/>
        <v>2.9411764705882353E-2</v>
      </c>
      <c r="F350" s="39" t="str">
        <f t="shared" si="48"/>
        <v/>
      </c>
      <c r="G350" s="39">
        <f t="shared" ref="G350:G413" si="50">+IF(AND(C350=0,D350=0)," ",IF(C350=0,1,IF(D350=0,-1,(D350-C350)/C350)))</f>
        <v>-1</v>
      </c>
      <c r="H350" s="39">
        <f t="shared" si="49"/>
        <v>-2.9411764705882353E-2</v>
      </c>
    </row>
    <row r="351" spans="1:8" s="40" customFormat="1" x14ac:dyDescent="0.2">
      <c r="A351" s="36"/>
      <c r="B351" s="37" t="s">
        <v>330</v>
      </c>
      <c r="C351" s="38">
        <v>17</v>
      </c>
      <c r="D351" s="38">
        <v>0</v>
      </c>
      <c r="E351" s="39">
        <f t="shared" si="47"/>
        <v>0.25</v>
      </c>
      <c r="F351" s="39" t="str">
        <f t="shared" si="48"/>
        <v/>
      </c>
      <c r="G351" s="39">
        <f t="shared" si="50"/>
        <v>-1</v>
      </c>
      <c r="H351" s="39">
        <f t="shared" si="49"/>
        <v>-0.25</v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3</v>
      </c>
      <c r="D355" s="38">
        <v>0</v>
      </c>
      <c r="E355" s="39">
        <f t="shared" si="47"/>
        <v>4.4117647058823532E-2</v>
      </c>
      <c r="F355" s="39" t="str">
        <f t="shared" si="48"/>
        <v/>
      </c>
      <c r="G355" s="39">
        <f t="shared" si="50"/>
        <v>-1</v>
      </c>
      <c r="H355" s="39">
        <f t="shared" si="49"/>
        <v>-4.4117647058823532E-2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2</v>
      </c>
      <c r="E356" s="39" t="str">
        <f t="shared" si="47"/>
        <v/>
      </c>
      <c r="F356" s="39">
        <f t="shared" si="48"/>
        <v>3.6363636363636362E-2</v>
      </c>
      <c r="G356" s="39">
        <f t="shared" si="50"/>
        <v>1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</v>
      </c>
      <c r="D361" s="38">
        <v>1</v>
      </c>
      <c r="E361" s="39">
        <f t="shared" si="47"/>
        <v>1.4705882352941176E-2</v>
      </c>
      <c r="F361" s="39">
        <f t="shared" si="48"/>
        <v>1.8181818181818181E-2</v>
      </c>
      <c r="G361" s="39">
        <f t="shared" si="50"/>
        <v>0</v>
      </c>
      <c r="H361" s="39">
        <f t="shared" si="49"/>
        <v>0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</v>
      </c>
      <c r="D369" s="38">
        <v>1</v>
      </c>
      <c r="E369" s="39">
        <f t="shared" si="47"/>
        <v>1.4705882352941176E-2</v>
      </c>
      <c r="F369" s="39">
        <f t="shared" si="48"/>
        <v>1.8181818181818181E-2</v>
      </c>
      <c r="G369" s="39">
        <f t="shared" si="50"/>
        <v>0</v>
      </c>
      <c r="H369" s="39">
        <f t="shared" si="49"/>
        <v>0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1</v>
      </c>
      <c r="D372" s="38">
        <v>0</v>
      </c>
      <c r="E372" s="39">
        <f t="shared" si="47"/>
        <v>1.4705882352941176E-2</v>
      </c>
      <c r="F372" s="39" t="str">
        <f t="shared" si="48"/>
        <v/>
      </c>
      <c r="G372" s="39">
        <f t="shared" si="50"/>
        <v>-1</v>
      </c>
      <c r="H372" s="39">
        <f t="shared" si="49"/>
        <v>-1.4705882352941176E-2</v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0</v>
      </c>
      <c r="E373" s="39" t="str">
        <f t="shared" si="47"/>
        <v/>
      </c>
      <c r="F373" s="39" t="str">
        <f t="shared" si="48"/>
        <v/>
      </c>
      <c r="G373" s="39" t="str">
        <f t="shared" si="50"/>
        <v xml:space="preserve"> 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0</v>
      </c>
      <c r="E383" s="39" t="str">
        <f t="shared" si="47"/>
        <v/>
      </c>
      <c r="F383" s="39" t="str">
        <f t="shared" si="48"/>
        <v/>
      </c>
      <c r="G383" s="39" t="str">
        <f t="shared" si="50"/>
        <v xml:space="preserve"> 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1</v>
      </c>
      <c r="D384" s="38">
        <v>1</v>
      </c>
      <c r="E384" s="39">
        <f t="shared" si="47"/>
        <v>1.4705882352941176E-2</v>
      </c>
      <c r="F384" s="39">
        <f t="shared" si="48"/>
        <v>1.8181818181818181E-2</v>
      </c>
      <c r="G384" s="39">
        <f t="shared" si="50"/>
        <v>0</v>
      </c>
      <c r="H384" s="39">
        <f t="shared" si="49"/>
        <v>0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1</v>
      </c>
      <c r="E385" s="39" t="str">
        <f t="shared" si="47"/>
        <v/>
      </c>
      <c r="F385" s="39">
        <f t="shared" si="48"/>
        <v>1.8181818181818181E-2</v>
      </c>
      <c r="G385" s="39">
        <f t="shared" si="50"/>
        <v>1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3</v>
      </c>
      <c r="D388" s="38">
        <v>0</v>
      </c>
      <c r="E388" s="39">
        <f t="shared" si="47"/>
        <v>4.4117647058823532E-2</v>
      </c>
      <c r="F388" s="39" t="str">
        <f t="shared" si="48"/>
        <v/>
      </c>
      <c r="G388" s="39">
        <f t="shared" si="50"/>
        <v>-1</v>
      </c>
      <c r="H388" s="39">
        <f t="shared" si="49"/>
        <v>-4.4117647058823532E-2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</v>
      </c>
      <c r="D395" s="38">
        <v>3</v>
      </c>
      <c r="E395" s="39">
        <f t="shared" si="47"/>
        <v>1.4705882352941176E-2</v>
      </c>
      <c r="F395" s="39">
        <f t="shared" si="48"/>
        <v>5.4545454545454543E-2</v>
      </c>
      <c r="G395" s="39">
        <f t="shared" si="50"/>
        <v>2</v>
      </c>
      <c r="H395" s="39">
        <f t="shared" si="49"/>
        <v>2.9411764705882353E-2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</v>
      </c>
      <c r="D397" s="38">
        <v>2</v>
      </c>
      <c r="E397" s="39">
        <f t="shared" si="47"/>
        <v>2.9411764705882353E-2</v>
      </c>
      <c r="F397" s="39">
        <f t="shared" si="48"/>
        <v>3.6363636363636362E-2</v>
      </c>
      <c r="G397" s="39">
        <f t="shared" si="50"/>
        <v>0</v>
      </c>
      <c r="H397" s="39">
        <f t="shared" si="49"/>
        <v>0</v>
      </c>
    </row>
    <row r="398" spans="1:8" s="40" customFormat="1" x14ac:dyDescent="0.2">
      <c r="A398" s="36"/>
      <c r="B398" s="37" t="s">
        <v>377</v>
      </c>
      <c r="C398" s="38">
        <v>1</v>
      </c>
      <c r="D398" s="38">
        <v>1</v>
      </c>
      <c r="E398" s="39">
        <f t="shared" si="47"/>
        <v>1.4705882352941176E-2</v>
      </c>
      <c r="F398" s="39">
        <f t="shared" si="48"/>
        <v>1.8181818181818181E-2</v>
      </c>
      <c r="G398" s="39">
        <f t="shared" si="50"/>
        <v>0</v>
      </c>
      <c r="H398" s="39">
        <f t="shared" si="49"/>
        <v>0</v>
      </c>
    </row>
    <row r="399" spans="1:8" s="40" customFormat="1" x14ac:dyDescent="0.2">
      <c r="A399" s="36"/>
      <c r="B399" s="37" t="s">
        <v>378</v>
      </c>
      <c r="C399" s="38">
        <v>2</v>
      </c>
      <c r="D399" s="38">
        <v>4</v>
      </c>
      <c r="E399" s="39">
        <f t="shared" si="47"/>
        <v>2.9411764705882353E-2</v>
      </c>
      <c r="F399" s="39">
        <f t="shared" si="48"/>
        <v>7.2727272727272724E-2</v>
      </c>
      <c r="G399" s="39">
        <f t="shared" si="50"/>
        <v>1</v>
      </c>
      <c r="H399" s="39">
        <f t="shared" si="49"/>
        <v>2.9411764705882353E-2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2</v>
      </c>
      <c r="D401" s="38">
        <v>0</v>
      </c>
      <c r="E401" s="39">
        <f t="shared" si="47"/>
        <v>2.9411764705882353E-2</v>
      </c>
      <c r="F401" s="39" t="str">
        <f t="shared" si="48"/>
        <v/>
      </c>
      <c r="G401" s="39">
        <f t="shared" si="50"/>
        <v>-1</v>
      </c>
      <c r="H401" s="39">
        <f t="shared" si="49"/>
        <v>-2.9411764705882353E-2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2</v>
      </c>
      <c r="D409" s="38">
        <v>0</v>
      </c>
      <c r="E409" s="39">
        <f t="shared" si="47"/>
        <v>2.9411764705882353E-2</v>
      </c>
      <c r="F409" s="39" t="str">
        <f t="shared" si="48"/>
        <v/>
      </c>
      <c r="G409" s="39">
        <f t="shared" si="50"/>
        <v>-1</v>
      </c>
      <c r="H409" s="39">
        <f t="shared" si="49"/>
        <v>-2.9411764705882353E-2</v>
      </c>
    </row>
    <row r="410" spans="1:8" s="40" customFormat="1" x14ac:dyDescent="0.2">
      <c r="A410" s="36"/>
      <c r="B410" s="37" t="s">
        <v>389</v>
      </c>
      <c r="C410" s="38">
        <v>2</v>
      </c>
      <c r="D410" s="38">
        <v>0</v>
      </c>
      <c r="E410" s="39">
        <f t="shared" si="47"/>
        <v>2.9411764705882353E-2</v>
      </c>
      <c r="F410" s="39" t="str">
        <f t="shared" si="48"/>
        <v/>
      </c>
      <c r="G410" s="39">
        <f t="shared" si="50"/>
        <v>-1</v>
      </c>
      <c r="H410" s="39">
        <f t="shared" si="49"/>
        <v>-2.9411764705882353E-2</v>
      </c>
    </row>
    <row r="411" spans="1:8" s="40" customFormat="1" x14ac:dyDescent="0.2">
      <c r="A411" s="36"/>
      <c r="B411" s="37" t="s">
        <v>390</v>
      </c>
      <c r="C411" s="38">
        <v>1</v>
      </c>
      <c r="D411" s="38">
        <v>0</v>
      </c>
      <c r="E411" s="39">
        <f t="shared" si="47"/>
        <v>1.4705882352941176E-2</v>
      </c>
      <c r="F411" s="39" t="str">
        <f t="shared" si="48"/>
        <v/>
      </c>
      <c r="G411" s="39">
        <f t="shared" si="50"/>
        <v>-1</v>
      </c>
      <c r="H411" s="39">
        <f t="shared" si="49"/>
        <v>-1.4705882352941176E-2</v>
      </c>
    </row>
    <row r="412" spans="1:8" s="40" customFormat="1" x14ac:dyDescent="0.2">
      <c r="A412" s="36"/>
      <c r="B412" s="37" t="s">
        <v>391</v>
      </c>
      <c r="C412" s="38">
        <v>1</v>
      </c>
      <c r="D412" s="38">
        <v>0</v>
      </c>
      <c r="E412" s="39">
        <f t="shared" si="47"/>
        <v>1.4705882352941176E-2</v>
      </c>
      <c r="F412" s="39" t="str">
        <f t="shared" si="48"/>
        <v/>
      </c>
      <c r="G412" s="39">
        <f t="shared" si="50"/>
        <v>-1</v>
      </c>
      <c r="H412" s="39">
        <f t="shared" si="49"/>
        <v>-1.4705882352941176E-2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0</v>
      </c>
      <c r="D420" s="38">
        <v>2</v>
      </c>
      <c r="E420" s="39" t="str">
        <f t="shared" si="51"/>
        <v/>
      </c>
      <c r="F420" s="39">
        <f t="shared" si="52"/>
        <v>3.6363636363636362E-2</v>
      </c>
      <c r="G420" s="39">
        <f t="shared" si="54"/>
        <v>1</v>
      </c>
      <c r="H420" s="39" t="str">
        <f t="shared" si="53"/>
        <v/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3</v>
      </c>
      <c r="E442" s="39" t="str">
        <f t="shared" si="51"/>
        <v/>
      </c>
      <c r="F442" s="39">
        <f t="shared" si="52"/>
        <v>5.4545454545454543E-2</v>
      </c>
      <c r="G442" s="39">
        <f t="shared" si="54"/>
        <v>1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2</v>
      </c>
      <c r="E443" s="39" t="str">
        <f t="shared" si="51"/>
        <v/>
      </c>
      <c r="F443" s="39">
        <f t="shared" si="52"/>
        <v>3.6363636363636362E-2</v>
      </c>
      <c r="G443" s="39">
        <f t="shared" si="54"/>
        <v>1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7</v>
      </c>
      <c r="E456" s="39" t="str">
        <f t="shared" si="51"/>
        <v/>
      </c>
      <c r="F456" s="39">
        <f t="shared" si="52"/>
        <v>0.12727272727272726</v>
      </c>
      <c r="G456" s="39">
        <f t="shared" si="54"/>
        <v>1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1</v>
      </c>
      <c r="E461" s="39" t="str">
        <f t="shared" si="51"/>
        <v/>
      </c>
      <c r="F461" s="39">
        <f t="shared" si="52"/>
        <v>1.8181818181818181E-2</v>
      </c>
      <c r="G461" s="39">
        <f t="shared" si="54"/>
        <v>1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0</v>
      </c>
      <c r="E465" s="39" t="str">
        <f t="shared" si="51"/>
        <v/>
      </c>
      <c r="F465" s="39" t="str">
        <f t="shared" si="52"/>
        <v/>
      </c>
      <c r="G465" s="39" t="str">
        <f t="shared" si="54"/>
        <v xml:space="preserve"> 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20</v>
      </c>
      <c r="D466" s="38">
        <v>0</v>
      </c>
      <c r="E466" s="39">
        <f t="shared" si="51"/>
        <v>0.29411764705882354</v>
      </c>
      <c r="F466" s="39" t="str">
        <f t="shared" si="52"/>
        <v/>
      </c>
      <c r="G466" s="39">
        <f t="shared" si="54"/>
        <v>-1</v>
      </c>
      <c r="H466" s="39">
        <f t="shared" si="53"/>
        <v>-0.29411764705882354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5</v>
      </c>
      <c r="E469" s="39" t="str">
        <f t="shared" si="51"/>
        <v/>
      </c>
      <c r="F469" s="39">
        <f t="shared" si="52"/>
        <v>9.0909090909090912E-2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4</v>
      </c>
      <c r="D471" s="38">
        <v>0</v>
      </c>
      <c r="E471" s="39">
        <f t="shared" si="51"/>
        <v>5.8823529411764705E-2</v>
      </c>
      <c r="F471" s="39" t="str">
        <f t="shared" si="52"/>
        <v/>
      </c>
      <c r="G471" s="39">
        <f t="shared" si="54"/>
        <v>-1</v>
      </c>
      <c r="H471" s="39">
        <f t="shared" si="53"/>
        <v>-5.8823529411764705E-2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5</v>
      </c>
      <c r="E473" s="39" t="str">
        <f t="shared" si="51"/>
        <v/>
      </c>
      <c r="F473" s="39">
        <f t="shared" si="52"/>
        <v>9.0909090909090912E-2</v>
      </c>
      <c r="G473" s="39">
        <f t="shared" si="54"/>
        <v>1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10</v>
      </c>
      <c r="E476" s="39" t="str">
        <f t="shared" si="51"/>
        <v/>
      </c>
      <c r="F476" s="39">
        <f t="shared" si="52"/>
        <v>0.18181818181818182</v>
      </c>
      <c r="G476" s="39">
        <f t="shared" si="54"/>
        <v>1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0</v>
      </c>
      <c r="E479" s="39" t="str">
        <f t="shared" si="55"/>
        <v/>
      </c>
      <c r="F479" s="39" t="str">
        <f t="shared" si="56"/>
        <v/>
      </c>
      <c r="G479" s="39" t="str">
        <f t="shared" si="58"/>
        <v xml:space="preserve"> 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1</v>
      </c>
      <c r="E489" s="39" t="str">
        <f t="shared" si="55"/>
        <v/>
      </c>
      <c r="F489" s="39">
        <f t="shared" si="56"/>
        <v>1.8181818181818181E-2</v>
      </c>
      <c r="G489" s="39">
        <f t="shared" si="58"/>
        <v>1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3</v>
      </c>
      <c r="E535" s="39" t="str">
        <f t="shared" si="55"/>
        <v/>
      </c>
      <c r="F535" s="39">
        <f t="shared" si="56"/>
        <v>5.4545454545454543E-2</v>
      </c>
      <c r="G535" s="39">
        <f t="shared" si="58"/>
        <v>1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0</v>
      </c>
      <c r="E538" s="39" t="str">
        <f t="shared" si="55"/>
        <v/>
      </c>
      <c r="F538" s="39" t="str">
        <f t="shared" si="56"/>
        <v/>
      </c>
      <c r="G538" s="39" t="str">
        <f t="shared" si="58"/>
        <v xml:space="preserve"> 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0</v>
      </c>
      <c r="E554" s="39" t="str">
        <f t="shared" si="59"/>
        <v/>
      </c>
      <c r="F554" s="39" t="str">
        <f t="shared" si="60"/>
        <v/>
      </c>
      <c r="G554" s="39" t="str">
        <f t="shared" si="62"/>
        <v xml:space="preserve"> 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0</v>
      </c>
      <c r="E559" s="39" t="str">
        <f t="shared" si="59"/>
        <v/>
      </c>
      <c r="F559" s="39" t="str">
        <f t="shared" si="60"/>
        <v/>
      </c>
      <c r="G559" s="39" t="str">
        <f t="shared" si="62"/>
        <v xml:space="preserve"> 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1</v>
      </c>
      <c r="D561" s="38">
        <v>0</v>
      </c>
      <c r="E561" s="39">
        <f t="shared" si="59"/>
        <v>1.4705882352941176E-2</v>
      </c>
      <c r="F561" s="39" t="str">
        <f t="shared" si="60"/>
        <v/>
      </c>
      <c r="G561" s="39">
        <f t="shared" si="62"/>
        <v>-1</v>
      </c>
      <c r="H561" s="39">
        <f t="shared" si="61"/>
        <v>-1.4705882352941176E-2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0</v>
      </c>
      <c r="E568" s="39" t="str">
        <f t="shared" si="59"/>
        <v/>
      </c>
      <c r="F568" s="39" t="str">
        <f t="shared" si="60"/>
        <v/>
      </c>
      <c r="G568" s="39" t="str">
        <f t="shared" si="62"/>
        <v xml:space="preserve"> 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21</v>
      </c>
      <c r="D582" s="17">
        <f>SUM(D583:D609)</f>
        <v>12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-0.42857142857142855</v>
      </c>
      <c r="H582" s="18">
        <f t="shared" ref="H582:H609" si="65">+IF(OR(AND(E582=""),(G582="")),"",E582*G582)</f>
        <v>-0.42857142857142855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1</v>
      </c>
      <c r="D584" s="38">
        <v>0</v>
      </c>
      <c r="E584" s="39">
        <f t="shared" si="63"/>
        <v>4.7619047619047616E-2</v>
      </c>
      <c r="F584" s="39" t="str">
        <f t="shared" si="64"/>
        <v/>
      </c>
      <c r="G584" s="39">
        <f t="shared" si="66"/>
        <v>-1</v>
      </c>
      <c r="H584" s="39">
        <f t="shared" si="65"/>
        <v>-4.7619047619047616E-2</v>
      </c>
    </row>
    <row r="585" spans="1:8" s="40" customFormat="1" ht="25.5" x14ac:dyDescent="0.2">
      <c r="A585" s="36"/>
      <c r="B585" s="37" t="s">
        <v>558</v>
      </c>
      <c r="C585" s="38">
        <v>3</v>
      </c>
      <c r="D585" s="38">
        <v>0</v>
      </c>
      <c r="E585" s="39">
        <f t="shared" si="63"/>
        <v>0.14285714285714285</v>
      </c>
      <c r="F585" s="39" t="str">
        <f t="shared" si="64"/>
        <v/>
      </c>
      <c r="G585" s="39">
        <f t="shared" si="66"/>
        <v>-1</v>
      </c>
      <c r="H585" s="39">
        <f t="shared" si="65"/>
        <v>-0.14285714285714285</v>
      </c>
    </row>
    <row r="586" spans="1:8" s="40" customFormat="1" x14ac:dyDescent="0.2">
      <c r="A586" s="36"/>
      <c r="B586" s="37" t="s">
        <v>559</v>
      </c>
      <c r="C586" s="38">
        <v>0</v>
      </c>
      <c r="D586" s="38">
        <v>0</v>
      </c>
      <c r="E586" s="39" t="str">
        <f t="shared" si="63"/>
        <v/>
      </c>
      <c r="F586" s="39" t="str">
        <f t="shared" si="64"/>
        <v/>
      </c>
      <c r="G586" s="39" t="str">
        <f t="shared" si="66"/>
        <v xml:space="preserve"> </v>
      </c>
      <c r="H586" s="39" t="str">
        <f t="shared" si="65"/>
        <v/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16</v>
      </c>
      <c r="D600" s="38">
        <v>12</v>
      </c>
      <c r="E600" s="39">
        <f t="shared" si="63"/>
        <v>0.76190476190476186</v>
      </c>
      <c r="F600" s="39">
        <f t="shared" si="64"/>
        <v>1</v>
      </c>
      <c r="G600" s="39">
        <f t="shared" si="66"/>
        <v>-0.25</v>
      </c>
      <c r="H600" s="39">
        <f t="shared" si="65"/>
        <v>-0.19047619047619047</v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</v>
      </c>
      <c r="D608" s="38">
        <v>0</v>
      </c>
      <c r="E608" s="39">
        <f t="shared" si="63"/>
        <v>4.7619047619047616E-2</v>
      </c>
      <c r="F608" s="39" t="str">
        <f t="shared" si="64"/>
        <v/>
      </c>
      <c r="G608" s="39">
        <f t="shared" si="66"/>
        <v>-1</v>
      </c>
      <c r="H608" s="39">
        <f t="shared" si="65"/>
        <v>-4.7619047619047616E-2</v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opLeftCell="A613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620</v>
      </c>
      <c r="C8" s="12">
        <f>+C19+C75+C173+C349+C582</f>
        <v>5474</v>
      </c>
      <c r="D8" s="13">
        <f>+D19+D75+D173+D349+D582</f>
        <v>3098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-0.43405188162221409</v>
      </c>
      <c r="H8" s="10">
        <f t="shared" ref="H8:H13" si="1">+IF(OR(AND(E8=""),(G8="")),"",E8*G8)</f>
        <v>-0.43405188162221409</v>
      </c>
    </row>
    <row r="9" spans="1:8" s="40" customFormat="1" x14ac:dyDescent="0.2">
      <c r="A9" s="36"/>
      <c r="B9" s="37" t="s">
        <v>8</v>
      </c>
      <c r="C9" s="38">
        <f>+C19</f>
        <v>47</v>
      </c>
      <c r="D9" s="38">
        <f>+D19</f>
        <v>22</v>
      </c>
      <c r="E9" s="39">
        <f t="shared" ref="E9:F13" si="2">+C9/C$8</f>
        <v>8.5860431128973336E-3</v>
      </c>
      <c r="F9" s="39">
        <f t="shared" si="2"/>
        <v>7.1013557133634605E-3</v>
      </c>
      <c r="G9" s="39">
        <f t="shared" si="0"/>
        <v>-0.53191489361702127</v>
      </c>
      <c r="H9" s="39">
        <f t="shared" si="1"/>
        <v>-4.5670442089879434E-3</v>
      </c>
    </row>
    <row r="10" spans="1:8" s="40" customFormat="1" x14ac:dyDescent="0.2">
      <c r="A10" s="36"/>
      <c r="B10" s="37" t="s">
        <v>9</v>
      </c>
      <c r="C10" s="38">
        <f>+C75</f>
        <v>707</v>
      </c>
      <c r="D10" s="38">
        <f>+D75</f>
        <v>226</v>
      </c>
      <c r="E10" s="39">
        <f t="shared" si="2"/>
        <v>0.12915601023017903</v>
      </c>
      <c r="F10" s="39">
        <f t="shared" si="2"/>
        <v>7.2950290510006455E-2</v>
      </c>
      <c r="G10" s="39">
        <f t="shared" si="0"/>
        <v>-0.68033946251768029</v>
      </c>
      <c r="H10" s="39">
        <f t="shared" si="1"/>
        <v>-8.7869930580928013E-2</v>
      </c>
    </row>
    <row r="11" spans="1:8" s="40" customFormat="1" ht="25.5" x14ac:dyDescent="0.2">
      <c r="A11" s="36"/>
      <c r="B11" s="37" t="s">
        <v>10</v>
      </c>
      <c r="C11" s="38">
        <f>+C173</f>
        <v>491</v>
      </c>
      <c r="D11" s="38">
        <f>+D173</f>
        <v>788</v>
      </c>
      <c r="E11" s="39">
        <f t="shared" si="2"/>
        <v>8.9696748264523202E-2</v>
      </c>
      <c r="F11" s="39">
        <f t="shared" si="2"/>
        <v>0.2543576500968367</v>
      </c>
      <c r="G11" s="39">
        <f t="shared" si="0"/>
        <v>0.60488798370672103</v>
      </c>
      <c r="H11" s="39">
        <f t="shared" si="1"/>
        <v>5.4256485202776768E-2</v>
      </c>
    </row>
    <row r="12" spans="1:8" s="40" customFormat="1" x14ac:dyDescent="0.2">
      <c r="A12" s="36"/>
      <c r="B12" s="37" t="s">
        <v>11</v>
      </c>
      <c r="C12" s="38">
        <f>+C349</f>
        <v>2181</v>
      </c>
      <c r="D12" s="38">
        <f>+D349</f>
        <v>1487</v>
      </c>
      <c r="E12" s="39">
        <f t="shared" si="2"/>
        <v>0.39842893679210817</v>
      </c>
      <c r="F12" s="39">
        <f t="shared" si="2"/>
        <v>0.47998708844415749</v>
      </c>
      <c r="G12" s="39">
        <f t="shared" si="0"/>
        <v>-0.31820265933058228</v>
      </c>
      <c r="H12" s="39">
        <f t="shared" si="1"/>
        <v>-0.1267811472415053</v>
      </c>
    </row>
    <row r="13" spans="1:8" s="40" customFormat="1" x14ac:dyDescent="0.2">
      <c r="A13" s="36"/>
      <c r="B13" s="37" t="s">
        <v>12</v>
      </c>
      <c r="C13" s="38">
        <f>+C582</f>
        <v>2048</v>
      </c>
      <c r="D13" s="38">
        <f>+D582</f>
        <v>575</v>
      </c>
      <c r="E13" s="39">
        <f t="shared" si="2"/>
        <v>0.37413226160029228</v>
      </c>
      <c r="F13" s="39">
        <f t="shared" si="2"/>
        <v>0.1856036152356359</v>
      </c>
      <c r="G13" s="39">
        <f t="shared" si="0"/>
        <v>-0.71923828125</v>
      </c>
      <c r="H13" s="39">
        <f t="shared" si="1"/>
        <v>-0.26909024479356958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47</v>
      </c>
      <c r="D19" s="17">
        <f>SUM(D20:D69)</f>
        <v>22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-0.53191489361702127</v>
      </c>
      <c r="H19" s="18">
        <f t="shared" ref="H19:H50" si="5">+IF(OR(AND(E19=""),(G19="")),"",E19*G19)</f>
        <v>-0.53191489361702127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1</v>
      </c>
      <c r="E22" s="39" t="str">
        <f t="shared" si="3"/>
        <v/>
      </c>
      <c r="F22" s="39">
        <f t="shared" si="4"/>
        <v>4.5454545454545456E-2</v>
      </c>
      <c r="G22" s="39">
        <f t="shared" si="6"/>
        <v>1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1</v>
      </c>
      <c r="D25" s="38">
        <v>0</v>
      </c>
      <c r="E25" s="39">
        <f t="shared" si="3"/>
        <v>2.1276595744680851E-2</v>
      </c>
      <c r="F25" s="39" t="str">
        <f t="shared" si="4"/>
        <v/>
      </c>
      <c r="G25" s="39">
        <f t="shared" si="6"/>
        <v>-1</v>
      </c>
      <c r="H25" s="39">
        <f t="shared" si="5"/>
        <v>-2.1276595744680851E-2</v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1</v>
      </c>
      <c r="E26" s="39" t="str">
        <f t="shared" si="3"/>
        <v/>
      </c>
      <c r="F26" s="39">
        <f t="shared" si="4"/>
        <v>4.5454545454545456E-2</v>
      </c>
      <c r="G26" s="39">
        <f t="shared" si="6"/>
        <v>1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3</v>
      </c>
      <c r="D27" s="38">
        <v>2</v>
      </c>
      <c r="E27" s="39">
        <f t="shared" si="3"/>
        <v>6.3829787234042548E-2</v>
      </c>
      <c r="F27" s="39">
        <f t="shared" si="4"/>
        <v>9.0909090909090912E-2</v>
      </c>
      <c r="G27" s="39">
        <f t="shared" si="6"/>
        <v>-0.33333333333333331</v>
      </c>
      <c r="H27" s="39">
        <f t="shared" si="5"/>
        <v>-2.1276595744680847E-2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2</v>
      </c>
      <c r="E28" s="39" t="str">
        <f t="shared" si="3"/>
        <v/>
      </c>
      <c r="F28" s="39">
        <f t="shared" si="4"/>
        <v>9.0909090909090912E-2</v>
      </c>
      <c r="G28" s="39">
        <f t="shared" si="6"/>
        <v>1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2</v>
      </c>
      <c r="D29" s="38">
        <v>2</v>
      </c>
      <c r="E29" s="39">
        <f t="shared" si="3"/>
        <v>4.2553191489361701E-2</v>
      </c>
      <c r="F29" s="39">
        <f t="shared" si="4"/>
        <v>9.0909090909090912E-2</v>
      </c>
      <c r="G29" s="39">
        <f t="shared" si="6"/>
        <v>0</v>
      </c>
      <c r="H29" s="39">
        <f t="shared" si="5"/>
        <v>0</v>
      </c>
    </row>
    <row r="30" spans="1:8" s="40" customFormat="1" x14ac:dyDescent="0.2">
      <c r="A30" s="36"/>
      <c r="B30" s="37" t="s">
        <v>26</v>
      </c>
      <c r="C30" s="38">
        <v>4</v>
      </c>
      <c r="D30" s="38">
        <v>3</v>
      </c>
      <c r="E30" s="39">
        <f t="shared" si="3"/>
        <v>8.5106382978723402E-2</v>
      </c>
      <c r="F30" s="39">
        <f t="shared" si="4"/>
        <v>0.13636363636363635</v>
      </c>
      <c r="G30" s="39">
        <f t="shared" si="6"/>
        <v>-0.25</v>
      </c>
      <c r="H30" s="39">
        <f t="shared" si="5"/>
        <v>-2.1276595744680851E-2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1</v>
      </c>
      <c r="E32" s="39" t="str">
        <f t="shared" si="3"/>
        <v/>
      </c>
      <c r="F32" s="39">
        <f t="shared" si="4"/>
        <v>4.5454545454545456E-2</v>
      </c>
      <c r="G32" s="39">
        <f t="shared" si="6"/>
        <v>1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1</v>
      </c>
      <c r="E33" s="39" t="str">
        <f t="shared" si="3"/>
        <v/>
      </c>
      <c r="F33" s="39">
        <f t="shared" si="4"/>
        <v>4.5454545454545456E-2</v>
      </c>
      <c r="G33" s="39">
        <f t="shared" si="6"/>
        <v>1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2</v>
      </c>
      <c r="D36" s="38">
        <v>0</v>
      </c>
      <c r="E36" s="39">
        <f t="shared" si="3"/>
        <v>4.2553191489361701E-2</v>
      </c>
      <c r="F36" s="39" t="str">
        <f t="shared" si="4"/>
        <v/>
      </c>
      <c r="G36" s="39">
        <f t="shared" si="6"/>
        <v>-1</v>
      </c>
      <c r="H36" s="39">
        <f t="shared" si="5"/>
        <v>-4.2553191489361701E-2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1</v>
      </c>
      <c r="E39" s="39" t="str">
        <f t="shared" si="3"/>
        <v/>
      </c>
      <c r="F39" s="39">
        <f t="shared" si="4"/>
        <v>4.5454545454545456E-2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1</v>
      </c>
      <c r="D44" s="38">
        <v>0</v>
      </c>
      <c r="E44" s="39">
        <f t="shared" si="3"/>
        <v>2.1276595744680851E-2</v>
      </c>
      <c r="F44" s="39" t="str">
        <f t="shared" si="4"/>
        <v/>
      </c>
      <c r="G44" s="39">
        <f t="shared" si="6"/>
        <v>-1</v>
      </c>
      <c r="H44" s="39">
        <f t="shared" si="5"/>
        <v>-2.1276595744680851E-2</v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0</v>
      </c>
      <c r="E45" s="39">
        <f t="shared" si="3"/>
        <v>2.1276595744680851E-2</v>
      </c>
      <c r="F45" s="39" t="str">
        <f t="shared" si="4"/>
        <v/>
      </c>
      <c r="G45" s="39">
        <f t="shared" si="6"/>
        <v>-1</v>
      </c>
      <c r="H45" s="39">
        <f t="shared" si="5"/>
        <v>-2.1276595744680851E-2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4</v>
      </c>
      <c r="D50" s="38">
        <v>4</v>
      </c>
      <c r="E50" s="39">
        <f t="shared" si="3"/>
        <v>8.5106382978723402E-2</v>
      </c>
      <c r="F50" s="39">
        <f t="shared" si="4"/>
        <v>0.18181818181818182</v>
      </c>
      <c r="G50" s="39">
        <f t="shared" si="6"/>
        <v>0</v>
      </c>
      <c r="H50" s="39">
        <f t="shared" si="5"/>
        <v>0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2.1276595744680851E-2</v>
      </c>
      <c r="F54" s="39" t="str">
        <f t="shared" si="8"/>
        <v/>
      </c>
      <c r="G54" s="39">
        <f t="shared" si="10"/>
        <v>-1</v>
      </c>
      <c r="H54" s="39">
        <f t="shared" si="9"/>
        <v>-2.1276595744680851E-2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25</v>
      </c>
      <c r="D56" s="38">
        <v>0</v>
      </c>
      <c r="E56" s="39">
        <f t="shared" si="7"/>
        <v>0.53191489361702127</v>
      </c>
      <c r="F56" s="39" t="str">
        <f t="shared" si="8"/>
        <v/>
      </c>
      <c r="G56" s="39">
        <f t="shared" si="10"/>
        <v>-1</v>
      </c>
      <c r="H56" s="39">
        <f t="shared" si="9"/>
        <v>-0.53191489361702127</v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1</v>
      </c>
      <c r="D60" s="38">
        <v>0</v>
      </c>
      <c r="E60" s="39">
        <f t="shared" si="7"/>
        <v>2.1276595744680851E-2</v>
      </c>
      <c r="F60" s="39" t="str">
        <f t="shared" si="8"/>
        <v/>
      </c>
      <c r="G60" s="39">
        <f t="shared" si="10"/>
        <v>-1</v>
      </c>
      <c r="H60" s="39">
        <f t="shared" si="9"/>
        <v>-2.1276595744680851E-2</v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1</v>
      </c>
      <c r="E61" s="39">
        <f t="shared" si="7"/>
        <v>2.1276595744680851E-2</v>
      </c>
      <c r="F61" s="39">
        <f t="shared" si="8"/>
        <v>4.5454545454545456E-2</v>
      </c>
      <c r="G61" s="39">
        <f t="shared" si="10"/>
        <v>0</v>
      </c>
      <c r="H61" s="39">
        <f t="shared" si="9"/>
        <v>0</v>
      </c>
    </row>
    <row r="62" spans="1:8" s="40" customFormat="1" x14ac:dyDescent="0.2">
      <c r="A62" s="36"/>
      <c r="B62" s="37" t="s">
        <v>58</v>
      </c>
      <c r="C62" s="38">
        <v>1</v>
      </c>
      <c r="D62" s="38">
        <v>1</v>
      </c>
      <c r="E62" s="39">
        <f t="shared" si="7"/>
        <v>2.1276595744680851E-2</v>
      </c>
      <c r="F62" s="39">
        <f t="shared" si="8"/>
        <v>4.5454545454545456E-2</v>
      </c>
      <c r="G62" s="39">
        <f t="shared" si="10"/>
        <v>0</v>
      </c>
      <c r="H62" s="39">
        <f t="shared" si="9"/>
        <v>0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2</v>
      </c>
      <c r="E64" s="39" t="str">
        <f t="shared" si="7"/>
        <v/>
      </c>
      <c r="F64" s="39">
        <f t="shared" si="8"/>
        <v>9.0909090909090912E-2</v>
      </c>
      <c r="G64" s="39">
        <f t="shared" si="10"/>
        <v>1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707</v>
      </c>
      <c r="D75" s="17">
        <f>SUM(D76:D167)</f>
        <v>226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-0.68033946251768029</v>
      </c>
      <c r="H75" s="18">
        <f t="shared" ref="H75:H106" si="13">+IF(OR(AND(E75=""),(G75="")),"",E75*G75)</f>
        <v>-0.68033946251768029</v>
      </c>
    </row>
    <row r="76" spans="1:8" s="40" customFormat="1" x14ac:dyDescent="0.2">
      <c r="A76" s="36"/>
      <c r="B76" s="37" t="s">
        <v>66</v>
      </c>
      <c r="C76" s="38">
        <v>38</v>
      </c>
      <c r="D76" s="38">
        <v>9</v>
      </c>
      <c r="E76" s="39">
        <f t="shared" si="11"/>
        <v>5.3748231966053751E-2</v>
      </c>
      <c r="F76" s="39">
        <f t="shared" si="12"/>
        <v>3.9823008849557522E-2</v>
      </c>
      <c r="G76" s="39">
        <f t="shared" ref="G76:G107" si="14">+IF(AND(C76=0,D76=0)," ",IF(C76=0,1,IF(D76=0,-1,(D76-C76)/C76)))</f>
        <v>-0.76315789473684215</v>
      </c>
      <c r="H76" s="39">
        <f t="shared" si="13"/>
        <v>-4.1018387553041026E-2</v>
      </c>
    </row>
    <row r="77" spans="1:8" s="40" customFormat="1" ht="25.5" x14ac:dyDescent="0.2">
      <c r="A77" s="36"/>
      <c r="B77" s="37" t="s">
        <v>67</v>
      </c>
      <c r="C77" s="38">
        <v>30</v>
      </c>
      <c r="D77" s="38">
        <v>1</v>
      </c>
      <c r="E77" s="39">
        <f t="shared" si="11"/>
        <v>4.2432814710042434E-2</v>
      </c>
      <c r="F77" s="39">
        <f t="shared" si="12"/>
        <v>4.4247787610619468E-3</v>
      </c>
      <c r="G77" s="39">
        <f t="shared" si="14"/>
        <v>-0.96666666666666667</v>
      </c>
      <c r="H77" s="39">
        <f t="shared" si="13"/>
        <v>-4.1018387553041019E-2</v>
      </c>
    </row>
    <row r="78" spans="1:8" s="40" customFormat="1" x14ac:dyDescent="0.2">
      <c r="A78" s="36"/>
      <c r="B78" s="37" t="s">
        <v>68</v>
      </c>
      <c r="C78" s="38">
        <v>2</v>
      </c>
      <c r="D78" s="38">
        <v>0</v>
      </c>
      <c r="E78" s="39">
        <f t="shared" si="11"/>
        <v>2.828854314002829E-3</v>
      </c>
      <c r="F78" s="39" t="str">
        <f t="shared" si="12"/>
        <v/>
      </c>
      <c r="G78" s="39">
        <f t="shared" si="14"/>
        <v>-1</v>
      </c>
      <c r="H78" s="39">
        <f t="shared" si="13"/>
        <v>-2.828854314002829E-3</v>
      </c>
    </row>
    <row r="79" spans="1:8" s="40" customFormat="1" x14ac:dyDescent="0.2">
      <c r="A79" s="36"/>
      <c r="B79" s="37" t="s">
        <v>69</v>
      </c>
      <c r="C79" s="38">
        <v>19</v>
      </c>
      <c r="D79" s="38">
        <v>4</v>
      </c>
      <c r="E79" s="39">
        <f t="shared" si="11"/>
        <v>2.6874115983026876E-2</v>
      </c>
      <c r="F79" s="39">
        <f t="shared" si="12"/>
        <v>1.7699115044247787E-2</v>
      </c>
      <c r="G79" s="39">
        <f t="shared" si="14"/>
        <v>-0.78947368421052633</v>
      </c>
      <c r="H79" s="39">
        <f t="shared" si="13"/>
        <v>-2.1216407355021217E-2</v>
      </c>
    </row>
    <row r="80" spans="1:8" s="40" customFormat="1" ht="25.5" x14ac:dyDescent="0.2">
      <c r="A80" s="36"/>
      <c r="B80" s="37" t="s">
        <v>70</v>
      </c>
      <c r="C80" s="38">
        <v>34</v>
      </c>
      <c r="D80" s="38">
        <v>7</v>
      </c>
      <c r="E80" s="39">
        <f t="shared" si="11"/>
        <v>4.8090523338048093E-2</v>
      </c>
      <c r="F80" s="39">
        <f t="shared" si="12"/>
        <v>3.0973451327433628E-2</v>
      </c>
      <c r="G80" s="39">
        <f t="shared" si="14"/>
        <v>-0.79411764705882348</v>
      </c>
      <c r="H80" s="39">
        <f t="shared" si="13"/>
        <v>-3.818953323903819E-2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1</v>
      </c>
      <c r="D85" s="38">
        <v>0</v>
      </c>
      <c r="E85" s="39">
        <f t="shared" si="11"/>
        <v>1.4144271570014145E-3</v>
      </c>
      <c r="F85" s="39" t="str">
        <f t="shared" si="12"/>
        <v/>
      </c>
      <c r="G85" s="39">
        <f t="shared" si="14"/>
        <v>-1</v>
      </c>
      <c r="H85" s="39">
        <f t="shared" si="13"/>
        <v>-1.4144271570014145E-3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2</v>
      </c>
      <c r="E87" s="39" t="str">
        <f t="shared" si="11"/>
        <v/>
      </c>
      <c r="F87" s="39">
        <f t="shared" si="12"/>
        <v>8.8495575221238937E-3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14</v>
      </c>
      <c r="D89" s="38">
        <v>2</v>
      </c>
      <c r="E89" s="39">
        <f t="shared" si="11"/>
        <v>1.9801980198019802E-2</v>
      </c>
      <c r="F89" s="39">
        <f t="shared" si="12"/>
        <v>8.8495575221238937E-3</v>
      </c>
      <c r="G89" s="39">
        <f t="shared" si="14"/>
        <v>-0.8571428571428571</v>
      </c>
      <c r="H89" s="39">
        <f t="shared" si="13"/>
        <v>-1.6973125884016973E-2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3</v>
      </c>
      <c r="E90" s="39" t="str">
        <f t="shared" si="11"/>
        <v/>
      </c>
      <c r="F90" s="39">
        <f t="shared" si="12"/>
        <v>1.3274336283185841E-2</v>
      </c>
      <c r="G90" s="39">
        <f t="shared" si="14"/>
        <v>1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50</v>
      </c>
      <c r="D91" s="38">
        <v>13</v>
      </c>
      <c r="E91" s="39">
        <f t="shared" si="11"/>
        <v>7.0721357850070721E-2</v>
      </c>
      <c r="F91" s="39">
        <f t="shared" si="12"/>
        <v>5.7522123893805309E-2</v>
      </c>
      <c r="G91" s="39">
        <f t="shared" si="14"/>
        <v>-0.74</v>
      </c>
      <c r="H91" s="39">
        <f t="shared" si="13"/>
        <v>-5.233380480905233E-2</v>
      </c>
    </row>
    <row r="92" spans="1:8" s="40" customFormat="1" x14ac:dyDescent="0.2">
      <c r="A92" s="36"/>
      <c r="B92" s="37" t="s">
        <v>82</v>
      </c>
      <c r="C92" s="38">
        <v>11</v>
      </c>
      <c r="D92" s="38">
        <v>3</v>
      </c>
      <c r="E92" s="39">
        <f t="shared" si="11"/>
        <v>1.5558698727015558E-2</v>
      </c>
      <c r="F92" s="39">
        <f t="shared" si="12"/>
        <v>1.3274336283185841E-2</v>
      </c>
      <c r="G92" s="39">
        <f t="shared" si="14"/>
        <v>-0.72727272727272729</v>
      </c>
      <c r="H92" s="39">
        <f t="shared" si="13"/>
        <v>-1.1315417256011316E-2</v>
      </c>
    </row>
    <row r="93" spans="1:8" s="40" customFormat="1" x14ac:dyDescent="0.2">
      <c r="A93" s="36"/>
      <c r="B93" s="37" t="s">
        <v>83</v>
      </c>
      <c r="C93" s="38">
        <v>10</v>
      </c>
      <c r="D93" s="38">
        <v>8</v>
      </c>
      <c r="E93" s="39">
        <f t="shared" si="11"/>
        <v>1.4144271570014143E-2</v>
      </c>
      <c r="F93" s="39">
        <f t="shared" si="12"/>
        <v>3.5398230088495575E-2</v>
      </c>
      <c r="G93" s="39">
        <f t="shared" si="14"/>
        <v>-0.2</v>
      </c>
      <c r="H93" s="39">
        <f t="shared" si="13"/>
        <v>-2.828854314002829E-3</v>
      </c>
    </row>
    <row r="94" spans="1:8" s="40" customFormat="1" x14ac:dyDescent="0.2">
      <c r="A94" s="36"/>
      <c r="B94" s="37" t="s">
        <v>84</v>
      </c>
      <c r="C94" s="38">
        <v>4</v>
      </c>
      <c r="D94" s="38">
        <v>1</v>
      </c>
      <c r="E94" s="39">
        <f t="shared" si="11"/>
        <v>5.6577086280056579E-3</v>
      </c>
      <c r="F94" s="39">
        <f t="shared" si="12"/>
        <v>4.4247787610619468E-3</v>
      </c>
      <c r="G94" s="39">
        <f t="shared" si="14"/>
        <v>-0.75</v>
      </c>
      <c r="H94" s="39">
        <f t="shared" si="13"/>
        <v>-4.2432814710042432E-3</v>
      </c>
    </row>
    <row r="95" spans="1:8" s="40" customFormat="1" x14ac:dyDescent="0.2">
      <c r="A95" s="36"/>
      <c r="B95" s="37" t="s">
        <v>85</v>
      </c>
      <c r="C95" s="38">
        <v>2</v>
      </c>
      <c r="D95" s="38">
        <v>2</v>
      </c>
      <c r="E95" s="39">
        <f t="shared" si="11"/>
        <v>2.828854314002829E-3</v>
      </c>
      <c r="F95" s="39">
        <f t="shared" si="12"/>
        <v>8.8495575221238937E-3</v>
      </c>
      <c r="G95" s="39">
        <f t="shared" si="14"/>
        <v>0</v>
      </c>
      <c r="H95" s="39">
        <f t="shared" si="13"/>
        <v>0</v>
      </c>
    </row>
    <row r="96" spans="1:8" s="40" customFormat="1" x14ac:dyDescent="0.2">
      <c r="A96" s="36"/>
      <c r="B96" s="37" t="s">
        <v>86</v>
      </c>
      <c r="C96" s="38">
        <v>2</v>
      </c>
      <c r="D96" s="38">
        <v>0</v>
      </c>
      <c r="E96" s="39">
        <f t="shared" si="11"/>
        <v>2.828854314002829E-3</v>
      </c>
      <c r="F96" s="39" t="str">
        <f t="shared" si="12"/>
        <v/>
      </c>
      <c r="G96" s="39">
        <f t="shared" si="14"/>
        <v>-1</v>
      </c>
      <c r="H96" s="39">
        <f t="shared" si="13"/>
        <v>-2.828854314002829E-3</v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14</v>
      </c>
      <c r="D99" s="38">
        <v>5</v>
      </c>
      <c r="E99" s="39">
        <f t="shared" si="11"/>
        <v>1.9801980198019802E-2</v>
      </c>
      <c r="F99" s="39">
        <f t="shared" si="12"/>
        <v>2.2123893805309734E-2</v>
      </c>
      <c r="G99" s="39">
        <f t="shared" si="14"/>
        <v>-0.6428571428571429</v>
      </c>
      <c r="H99" s="39">
        <f t="shared" si="13"/>
        <v>-1.272984441301273E-2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1</v>
      </c>
      <c r="E100" s="39" t="str">
        <f t="shared" si="11"/>
        <v/>
      </c>
      <c r="F100" s="39">
        <f t="shared" si="12"/>
        <v>4.4247787610619468E-3</v>
      </c>
      <c r="G100" s="39">
        <f t="shared" si="14"/>
        <v>1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3</v>
      </c>
      <c r="D102" s="38">
        <v>0</v>
      </c>
      <c r="E102" s="39">
        <f t="shared" si="11"/>
        <v>4.2432814710042432E-3</v>
      </c>
      <c r="F102" s="39" t="str">
        <f t="shared" si="12"/>
        <v/>
      </c>
      <c r="G102" s="39">
        <f t="shared" si="14"/>
        <v>-1</v>
      </c>
      <c r="H102" s="39">
        <f t="shared" si="13"/>
        <v>-4.2432814710042432E-3</v>
      </c>
    </row>
    <row r="103" spans="1:8" s="40" customFormat="1" x14ac:dyDescent="0.2">
      <c r="A103" s="36"/>
      <c r="B103" s="37" t="s">
        <v>93</v>
      </c>
      <c r="C103" s="38">
        <v>17</v>
      </c>
      <c r="D103" s="38">
        <v>5</v>
      </c>
      <c r="E103" s="39">
        <f t="shared" si="11"/>
        <v>2.4045261669024046E-2</v>
      </c>
      <c r="F103" s="39">
        <f t="shared" si="12"/>
        <v>2.2123893805309734E-2</v>
      </c>
      <c r="G103" s="39">
        <f t="shared" si="14"/>
        <v>-0.70588235294117652</v>
      </c>
      <c r="H103" s="39">
        <f t="shared" si="13"/>
        <v>-1.6973125884016976E-2</v>
      </c>
    </row>
    <row r="104" spans="1:8" s="40" customFormat="1" x14ac:dyDescent="0.2">
      <c r="A104" s="36"/>
      <c r="B104" s="37" t="s">
        <v>94</v>
      </c>
      <c r="C104" s="38">
        <v>24</v>
      </c>
      <c r="D104" s="38">
        <v>21</v>
      </c>
      <c r="E104" s="39">
        <f t="shared" si="11"/>
        <v>3.3946251768033946E-2</v>
      </c>
      <c r="F104" s="39">
        <f t="shared" si="12"/>
        <v>9.2920353982300891E-2</v>
      </c>
      <c r="G104" s="39">
        <f t="shared" si="14"/>
        <v>-0.125</v>
      </c>
      <c r="H104" s="39">
        <f t="shared" si="13"/>
        <v>-4.2432814710042432E-3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15</v>
      </c>
      <c r="D106" s="38">
        <v>1</v>
      </c>
      <c r="E106" s="39">
        <f t="shared" si="11"/>
        <v>2.1216407355021217E-2</v>
      </c>
      <c r="F106" s="39">
        <f t="shared" si="12"/>
        <v>4.4247787610619468E-3</v>
      </c>
      <c r="G106" s="39">
        <f t="shared" si="14"/>
        <v>-0.93333333333333335</v>
      </c>
      <c r="H106" s="39">
        <f t="shared" si="13"/>
        <v>-1.9801980198019802E-2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1</v>
      </c>
      <c r="D109" s="38">
        <v>0</v>
      </c>
      <c r="E109" s="39">
        <f t="shared" si="15"/>
        <v>1.4144271570014145E-3</v>
      </c>
      <c r="F109" s="39" t="str">
        <f t="shared" si="16"/>
        <v/>
      </c>
      <c r="G109" s="39">
        <f t="shared" si="18"/>
        <v>-1</v>
      </c>
      <c r="H109" s="39">
        <f t="shared" si="17"/>
        <v>-1.4144271570014145E-3</v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3</v>
      </c>
      <c r="D111" s="38">
        <v>1</v>
      </c>
      <c r="E111" s="39">
        <f t="shared" si="15"/>
        <v>4.2432814710042432E-3</v>
      </c>
      <c r="F111" s="39">
        <f t="shared" si="16"/>
        <v>4.4247787610619468E-3</v>
      </c>
      <c r="G111" s="39">
        <f t="shared" si="18"/>
        <v>-0.66666666666666663</v>
      </c>
      <c r="H111" s="39">
        <f t="shared" si="17"/>
        <v>-2.8288543140028285E-3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1</v>
      </c>
      <c r="E112" s="39" t="str">
        <f t="shared" si="15"/>
        <v/>
      </c>
      <c r="F112" s="39">
        <f t="shared" si="16"/>
        <v>4.4247787610619468E-3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1</v>
      </c>
      <c r="D113" s="38">
        <v>3</v>
      </c>
      <c r="E113" s="39">
        <f t="shared" si="15"/>
        <v>1.4144271570014145E-3</v>
      </c>
      <c r="F113" s="39">
        <f t="shared" si="16"/>
        <v>1.3274336283185841E-2</v>
      </c>
      <c r="G113" s="39">
        <f t="shared" si="18"/>
        <v>2</v>
      </c>
      <c r="H113" s="39">
        <f t="shared" si="17"/>
        <v>2.828854314002829E-3</v>
      </c>
    </row>
    <row r="114" spans="1:8" s="40" customFormat="1" x14ac:dyDescent="0.2">
      <c r="A114" s="36"/>
      <c r="B114" s="37" t="s">
        <v>105</v>
      </c>
      <c r="C114" s="38">
        <v>4</v>
      </c>
      <c r="D114" s="38">
        <v>1</v>
      </c>
      <c r="E114" s="39">
        <f t="shared" si="15"/>
        <v>5.6577086280056579E-3</v>
      </c>
      <c r="F114" s="39">
        <f t="shared" si="16"/>
        <v>4.4247787610619468E-3</v>
      </c>
      <c r="G114" s="39">
        <f t="shared" si="18"/>
        <v>-0.75</v>
      </c>
      <c r="H114" s="39">
        <f t="shared" si="17"/>
        <v>-4.2432814710042432E-3</v>
      </c>
    </row>
    <row r="115" spans="1:8" s="40" customFormat="1" x14ac:dyDescent="0.2">
      <c r="A115" s="36"/>
      <c r="B115" s="37" t="s">
        <v>106</v>
      </c>
      <c r="C115" s="38">
        <v>5</v>
      </c>
      <c r="D115" s="38">
        <v>3</v>
      </c>
      <c r="E115" s="39">
        <f t="shared" si="15"/>
        <v>7.0721357850070717E-3</v>
      </c>
      <c r="F115" s="39">
        <f t="shared" si="16"/>
        <v>1.3274336283185841E-2</v>
      </c>
      <c r="G115" s="39">
        <f t="shared" si="18"/>
        <v>-0.4</v>
      </c>
      <c r="H115" s="39">
        <f t="shared" si="17"/>
        <v>-2.828854314002829E-3</v>
      </c>
    </row>
    <row r="116" spans="1:8" s="40" customFormat="1" x14ac:dyDescent="0.2">
      <c r="A116" s="36"/>
      <c r="B116" s="37" t="s">
        <v>107</v>
      </c>
      <c r="C116" s="38">
        <v>3</v>
      </c>
      <c r="D116" s="38">
        <v>0</v>
      </c>
      <c r="E116" s="39">
        <f t="shared" si="15"/>
        <v>4.2432814710042432E-3</v>
      </c>
      <c r="F116" s="39" t="str">
        <f t="shared" si="16"/>
        <v/>
      </c>
      <c r="G116" s="39">
        <f t="shared" si="18"/>
        <v>-1</v>
      </c>
      <c r="H116" s="39">
        <f t="shared" si="17"/>
        <v>-4.2432814710042432E-3</v>
      </c>
    </row>
    <row r="117" spans="1:8" s="40" customFormat="1" x14ac:dyDescent="0.2">
      <c r="A117" s="36"/>
      <c r="B117" s="37" t="s">
        <v>108</v>
      </c>
      <c r="C117" s="38">
        <v>4</v>
      </c>
      <c r="D117" s="38">
        <v>1</v>
      </c>
      <c r="E117" s="39">
        <f t="shared" si="15"/>
        <v>5.6577086280056579E-3</v>
      </c>
      <c r="F117" s="39">
        <f t="shared" si="16"/>
        <v>4.4247787610619468E-3</v>
      </c>
      <c r="G117" s="39">
        <f t="shared" si="18"/>
        <v>-0.75</v>
      </c>
      <c r="H117" s="39">
        <f t="shared" si="17"/>
        <v>-4.2432814710042432E-3</v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2</v>
      </c>
      <c r="E118" s="39">
        <f t="shared" si="15"/>
        <v>1.4144271570014145E-3</v>
      </c>
      <c r="F118" s="39">
        <f t="shared" si="16"/>
        <v>8.8495575221238937E-3</v>
      </c>
      <c r="G118" s="39">
        <f t="shared" si="18"/>
        <v>1</v>
      </c>
      <c r="H118" s="39">
        <f t="shared" si="17"/>
        <v>1.4144271570014145E-3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6</v>
      </c>
      <c r="D120" s="38">
        <v>3</v>
      </c>
      <c r="E120" s="39">
        <f t="shared" si="15"/>
        <v>8.4865629420084864E-3</v>
      </c>
      <c r="F120" s="39">
        <f t="shared" si="16"/>
        <v>1.3274336283185841E-2</v>
      </c>
      <c r="G120" s="39">
        <f t="shared" si="18"/>
        <v>-0.5</v>
      </c>
      <c r="H120" s="39">
        <f t="shared" si="17"/>
        <v>-4.2432814710042432E-3</v>
      </c>
    </row>
    <row r="121" spans="1:8" s="40" customFormat="1" x14ac:dyDescent="0.2">
      <c r="A121" s="36"/>
      <c r="B121" s="37" t="s">
        <v>112</v>
      </c>
      <c r="C121" s="38">
        <v>6</v>
      </c>
      <c r="D121" s="38">
        <v>0</v>
      </c>
      <c r="E121" s="39">
        <f t="shared" si="15"/>
        <v>8.4865629420084864E-3</v>
      </c>
      <c r="F121" s="39" t="str">
        <f t="shared" si="16"/>
        <v/>
      </c>
      <c r="G121" s="39">
        <f t="shared" si="18"/>
        <v>-1</v>
      </c>
      <c r="H121" s="39">
        <f t="shared" si="17"/>
        <v>-8.4865629420084864E-3</v>
      </c>
    </row>
    <row r="122" spans="1:8" s="40" customFormat="1" x14ac:dyDescent="0.2">
      <c r="A122" s="36"/>
      <c r="B122" s="37" t="s">
        <v>113</v>
      </c>
      <c r="C122" s="38">
        <v>2</v>
      </c>
      <c r="D122" s="38">
        <v>0</v>
      </c>
      <c r="E122" s="39">
        <f t="shared" si="15"/>
        <v>2.828854314002829E-3</v>
      </c>
      <c r="F122" s="39" t="str">
        <f t="shared" si="16"/>
        <v/>
      </c>
      <c r="G122" s="39">
        <f t="shared" si="18"/>
        <v>-1</v>
      </c>
      <c r="H122" s="39">
        <f t="shared" si="17"/>
        <v>-2.828854314002829E-3</v>
      </c>
    </row>
    <row r="123" spans="1:8" s="40" customFormat="1" x14ac:dyDescent="0.2">
      <c r="A123" s="36"/>
      <c r="B123" s="37" t="s">
        <v>114</v>
      </c>
      <c r="C123" s="38">
        <v>11</v>
      </c>
      <c r="D123" s="38">
        <v>1</v>
      </c>
      <c r="E123" s="39">
        <f t="shared" si="15"/>
        <v>1.5558698727015558E-2</v>
      </c>
      <c r="F123" s="39">
        <f t="shared" si="16"/>
        <v>4.4247787610619468E-3</v>
      </c>
      <c r="G123" s="39">
        <f t="shared" si="18"/>
        <v>-0.90909090909090906</v>
      </c>
      <c r="H123" s="39">
        <f t="shared" si="17"/>
        <v>-1.4144271570014143E-2</v>
      </c>
    </row>
    <row r="124" spans="1:8" s="40" customFormat="1" x14ac:dyDescent="0.2">
      <c r="A124" s="36"/>
      <c r="B124" s="37" t="s">
        <v>115</v>
      </c>
      <c r="C124" s="38">
        <v>1</v>
      </c>
      <c r="D124" s="38">
        <v>2</v>
      </c>
      <c r="E124" s="39">
        <f t="shared" si="15"/>
        <v>1.4144271570014145E-3</v>
      </c>
      <c r="F124" s="39">
        <f t="shared" si="16"/>
        <v>8.8495575221238937E-3</v>
      </c>
      <c r="G124" s="39">
        <f t="shared" si="18"/>
        <v>1</v>
      </c>
      <c r="H124" s="39">
        <f t="shared" si="17"/>
        <v>1.4144271570014145E-3</v>
      </c>
    </row>
    <row r="125" spans="1:8" s="40" customFormat="1" x14ac:dyDescent="0.2">
      <c r="A125" s="36"/>
      <c r="B125" s="37" t="s">
        <v>116</v>
      </c>
      <c r="C125" s="38">
        <v>13</v>
      </c>
      <c r="D125" s="38">
        <v>4</v>
      </c>
      <c r="E125" s="39">
        <f t="shared" si="15"/>
        <v>1.8387553041018388E-2</v>
      </c>
      <c r="F125" s="39">
        <f t="shared" si="16"/>
        <v>1.7699115044247787E-2</v>
      </c>
      <c r="G125" s="39">
        <f t="shared" si="18"/>
        <v>-0.69230769230769229</v>
      </c>
      <c r="H125" s="39">
        <f t="shared" si="17"/>
        <v>-1.2729844413012729E-2</v>
      </c>
    </row>
    <row r="126" spans="1:8" s="40" customFormat="1" x14ac:dyDescent="0.2">
      <c r="A126" s="36"/>
      <c r="B126" s="37" t="s">
        <v>117</v>
      </c>
      <c r="C126" s="38">
        <v>59</v>
      </c>
      <c r="D126" s="38">
        <v>23</v>
      </c>
      <c r="E126" s="39">
        <f t="shared" si="15"/>
        <v>8.3451202263083446E-2</v>
      </c>
      <c r="F126" s="39">
        <f t="shared" si="16"/>
        <v>0.10176991150442478</v>
      </c>
      <c r="G126" s="39">
        <f t="shared" si="18"/>
        <v>-0.61016949152542377</v>
      </c>
      <c r="H126" s="39">
        <f t="shared" si="17"/>
        <v>-5.0919377652050922E-2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7</v>
      </c>
      <c r="D128" s="38">
        <v>60</v>
      </c>
      <c r="E128" s="39">
        <f t="shared" si="15"/>
        <v>9.9009900990099011E-3</v>
      </c>
      <c r="F128" s="39">
        <f t="shared" si="16"/>
        <v>0.26548672566371684</v>
      </c>
      <c r="G128" s="39">
        <f t="shared" si="18"/>
        <v>7.5714285714285712</v>
      </c>
      <c r="H128" s="39">
        <f t="shared" si="17"/>
        <v>7.4964639321074958E-2</v>
      </c>
    </row>
    <row r="129" spans="1:8" s="40" customFormat="1" x14ac:dyDescent="0.2">
      <c r="A129" s="36"/>
      <c r="B129" s="37" t="s">
        <v>120</v>
      </c>
      <c r="C129" s="38">
        <v>9</v>
      </c>
      <c r="D129" s="38">
        <v>5</v>
      </c>
      <c r="E129" s="39">
        <f t="shared" si="15"/>
        <v>1.272984441301273E-2</v>
      </c>
      <c r="F129" s="39">
        <f t="shared" si="16"/>
        <v>2.2123893805309734E-2</v>
      </c>
      <c r="G129" s="39">
        <f t="shared" si="18"/>
        <v>-0.44444444444444442</v>
      </c>
      <c r="H129" s="39">
        <f t="shared" si="17"/>
        <v>-5.6577086280056579E-3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120</v>
      </c>
      <c r="D131" s="38">
        <v>5</v>
      </c>
      <c r="E131" s="39">
        <f t="shared" si="15"/>
        <v>0.16973125884016974</v>
      </c>
      <c r="F131" s="39">
        <f t="shared" si="16"/>
        <v>2.2123893805309734E-2</v>
      </c>
      <c r="G131" s="39">
        <f t="shared" si="18"/>
        <v>-0.95833333333333337</v>
      </c>
      <c r="H131" s="39">
        <f t="shared" si="17"/>
        <v>-0.16265912305516267</v>
      </c>
    </row>
    <row r="132" spans="1:8" s="40" customFormat="1" ht="25.5" x14ac:dyDescent="0.2">
      <c r="A132" s="36"/>
      <c r="B132" s="37" t="s">
        <v>123</v>
      </c>
      <c r="C132" s="38">
        <v>3</v>
      </c>
      <c r="D132" s="38">
        <v>0</v>
      </c>
      <c r="E132" s="39">
        <f t="shared" si="15"/>
        <v>4.2432814710042432E-3</v>
      </c>
      <c r="F132" s="39" t="str">
        <f t="shared" si="16"/>
        <v/>
      </c>
      <c r="G132" s="39">
        <f t="shared" si="18"/>
        <v>-1</v>
      </c>
      <c r="H132" s="39">
        <f t="shared" si="17"/>
        <v>-4.2432814710042432E-3</v>
      </c>
    </row>
    <row r="133" spans="1:8" s="40" customFormat="1" x14ac:dyDescent="0.2">
      <c r="A133" s="36"/>
      <c r="B133" s="37" t="s">
        <v>124</v>
      </c>
      <c r="C133" s="38">
        <v>13</v>
      </c>
      <c r="D133" s="38">
        <v>2</v>
      </c>
      <c r="E133" s="39">
        <f t="shared" si="15"/>
        <v>1.8387553041018388E-2</v>
      </c>
      <c r="F133" s="39">
        <f t="shared" si="16"/>
        <v>8.8495575221238937E-3</v>
      </c>
      <c r="G133" s="39">
        <f t="shared" si="18"/>
        <v>-0.84615384615384615</v>
      </c>
      <c r="H133" s="39">
        <f t="shared" si="17"/>
        <v>-1.5558698727015558E-2</v>
      </c>
    </row>
    <row r="134" spans="1:8" s="40" customFormat="1" x14ac:dyDescent="0.2">
      <c r="A134" s="36"/>
      <c r="B134" s="37" t="s">
        <v>125</v>
      </c>
      <c r="C134" s="38">
        <v>65</v>
      </c>
      <c r="D134" s="38">
        <v>0</v>
      </c>
      <c r="E134" s="39">
        <f t="shared" si="15"/>
        <v>9.1937765205091934E-2</v>
      </c>
      <c r="F134" s="39" t="str">
        <f t="shared" si="16"/>
        <v/>
      </c>
      <c r="G134" s="39">
        <f t="shared" si="18"/>
        <v>-1</v>
      </c>
      <c r="H134" s="39">
        <f t="shared" si="17"/>
        <v>-9.1937765205091934E-2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5"/>
        <v/>
      </c>
      <c r="F136" s="39">
        <f t="shared" si="16"/>
        <v>4.4247787610619468E-3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30</v>
      </c>
      <c r="D137" s="38">
        <v>6</v>
      </c>
      <c r="E137" s="39">
        <f t="shared" si="15"/>
        <v>4.2432814710042434E-2</v>
      </c>
      <c r="F137" s="39">
        <f t="shared" si="16"/>
        <v>2.6548672566371681E-2</v>
      </c>
      <c r="G137" s="39">
        <f t="shared" si="18"/>
        <v>-0.8</v>
      </c>
      <c r="H137" s="39">
        <f t="shared" si="17"/>
        <v>-3.3946251768033946E-2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1</v>
      </c>
      <c r="E139" s="39" t="str">
        <f t="shared" ref="E139:E167" si="19">+IF(C139=0,"",C139/C$75)</f>
        <v/>
      </c>
      <c r="F139" s="39">
        <f t="shared" ref="F139:F167" si="20">+IF(D139=0,"",D139/D$75)</f>
        <v>4.4247787610619468E-3</v>
      </c>
      <c r="G139" s="39">
        <f t="shared" si="18"/>
        <v>1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12</v>
      </c>
      <c r="D141" s="38">
        <v>2</v>
      </c>
      <c r="E141" s="39">
        <f t="shared" si="19"/>
        <v>1.6973125884016973E-2</v>
      </c>
      <c r="F141" s="39">
        <f t="shared" si="20"/>
        <v>8.8495575221238937E-3</v>
      </c>
      <c r="G141" s="39">
        <f t="shared" si="22"/>
        <v>-0.83333333333333337</v>
      </c>
      <c r="H141" s="39">
        <f t="shared" si="21"/>
        <v>-1.4144271570014145E-2</v>
      </c>
    </row>
    <row r="142" spans="1:8" s="40" customFormat="1" ht="25.5" x14ac:dyDescent="0.2">
      <c r="A142" s="36"/>
      <c r="B142" s="37" t="s">
        <v>133</v>
      </c>
      <c r="C142" s="38">
        <v>1</v>
      </c>
      <c r="D142" s="38">
        <v>1</v>
      </c>
      <c r="E142" s="39">
        <f t="shared" si="19"/>
        <v>1.4144271570014145E-3</v>
      </c>
      <c r="F142" s="39">
        <f t="shared" si="20"/>
        <v>4.4247787610619468E-3</v>
      </c>
      <c r="G142" s="39">
        <f t="shared" si="22"/>
        <v>0</v>
      </c>
      <c r="H142" s="39">
        <f t="shared" si="21"/>
        <v>0</v>
      </c>
    </row>
    <row r="143" spans="1:8" s="40" customFormat="1" ht="25.5" x14ac:dyDescent="0.2">
      <c r="A143" s="36"/>
      <c r="B143" s="37" t="s">
        <v>134</v>
      </c>
      <c r="C143" s="38">
        <v>9</v>
      </c>
      <c r="D143" s="38">
        <v>4</v>
      </c>
      <c r="E143" s="39">
        <f t="shared" si="19"/>
        <v>1.272984441301273E-2</v>
      </c>
      <c r="F143" s="39">
        <f t="shared" si="20"/>
        <v>1.7699115044247787E-2</v>
      </c>
      <c r="G143" s="39">
        <f t="shared" si="22"/>
        <v>-0.55555555555555558</v>
      </c>
      <c r="H143" s="39">
        <f t="shared" si="21"/>
        <v>-7.0721357850070726E-3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12</v>
      </c>
      <c r="D153" s="38">
        <v>0</v>
      </c>
      <c r="E153" s="39">
        <f t="shared" si="19"/>
        <v>1.6973125884016973E-2</v>
      </c>
      <c r="F153" s="39" t="str">
        <f t="shared" si="20"/>
        <v/>
      </c>
      <c r="G153" s="39">
        <f t="shared" si="22"/>
        <v>-1</v>
      </c>
      <c r="H153" s="39">
        <f t="shared" si="21"/>
        <v>-1.6973125884016973E-2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2</v>
      </c>
      <c r="D155" s="38">
        <v>0</v>
      </c>
      <c r="E155" s="39">
        <f t="shared" si="19"/>
        <v>2.828854314002829E-3</v>
      </c>
      <c r="F155" s="39" t="str">
        <f t="shared" si="20"/>
        <v/>
      </c>
      <c r="G155" s="39">
        <f t="shared" si="22"/>
        <v>-1</v>
      </c>
      <c r="H155" s="39">
        <f t="shared" si="21"/>
        <v>-2.828854314002829E-3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9"/>
        <v/>
      </c>
      <c r="F156" s="39">
        <f t="shared" si="20"/>
        <v>8.8495575221238937E-3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1</v>
      </c>
      <c r="D158" s="38">
        <v>0</v>
      </c>
      <c r="E158" s="39">
        <f t="shared" si="19"/>
        <v>1.4144271570014145E-3</v>
      </c>
      <c r="F158" s="39" t="str">
        <f t="shared" si="20"/>
        <v/>
      </c>
      <c r="G158" s="39">
        <f t="shared" si="22"/>
        <v>-1</v>
      </c>
      <c r="H158" s="39">
        <f t="shared" si="21"/>
        <v>-1.4144271570014145E-3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2</v>
      </c>
      <c r="E161" s="39" t="str">
        <f t="shared" si="19"/>
        <v/>
      </c>
      <c r="F161" s="39">
        <f t="shared" si="20"/>
        <v>8.8495575221238937E-3</v>
      </c>
      <c r="G161" s="39">
        <f t="shared" si="22"/>
        <v>1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13</v>
      </c>
      <c r="D164" s="38">
        <v>2</v>
      </c>
      <c r="E164" s="39">
        <f t="shared" si="19"/>
        <v>1.8387553041018388E-2</v>
      </c>
      <c r="F164" s="39">
        <f t="shared" si="20"/>
        <v>8.8495575221238937E-3</v>
      </c>
      <c r="G164" s="39">
        <f t="shared" si="22"/>
        <v>-0.84615384615384615</v>
      </c>
      <c r="H164" s="39">
        <f t="shared" si="21"/>
        <v>-1.5558698727015558E-2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491</v>
      </c>
      <c r="D173" s="17">
        <f>SUM(D174:D343)</f>
        <v>788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0.60488798370672103</v>
      </c>
      <c r="H173" s="18">
        <f t="shared" ref="H173:H204" si="25">+IF(OR(AND(E173=""),(G173="")),"",E173*G173)</f>
        <v>0.60488798370672103</v>
      </c>
    </row>
    <row r="174" spans="1:8" s="40" customFormat="1" x14ac:dyDescent="0.2">
      <c r="A174" s="36"/>
      <c r="B174" s="37" t="s">
        <v>159</v>
      </c>
      <c r="C174" s="38">
        <v>3</v>
      </c>
      <c r="D174" s="38">
        <v>3</v>
      </c>
      <c r="E174" s="39">
        <f t="shared" si="23"/>
        <v>6.1099796334012219E-3</v>
      </c>
      <c r="F174" s="39">
        <f t="shared" si="24"/>
        <v>3.8071065989847717E-3</v>
      </c>
      <c r="G174" s="39">
        <f t="shared" ref="G174:G205" si="26">+IF(AND(C174=0,D174=0)," ",IF(C174=0,1,IF(D174=0,-1,(D174-C174)/C174)))</f>
        <v>0</v>
      </c>
      <c r="H174" s="39">
        <f t="shared" si="25"/>
        <v>0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1</v>
      </c>
      <c r="E175" s="39" t="str">
        <f t="shared" si="23"/>
        <v/>
      </c>
      <c r="F175" s="39">
        <f t="shared" si="24"/>
        <v>1.2690355329949238E-3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3</v>
      </c>
      <c r="E176" s="39" t="str">
        <f t="shared" si="23"/>
        <v/>
      </c>
      <c r="F176" s="39">
        <f t="shared" si="24"/>
        <v>3.8071065989847717E-3</v>
      </c>
      <c r="G176" s="39">
        <f t="shared" si="26"/>
        <v>1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2</v>
      </c>
      <c r="E177" s="39" t="str">
        <f t="shared" si="23"/>
        <v/>
      </c>
      <c r="F177" s="39">
        <f t="shared" si="24"/>
        <v>2.5380710659898475E-3</v>
      </c>
      <c r="G177" s="39">
        <f t="shared" si="26"/>
        <v>1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5</v>
      </c>
      <c r="D178" s="38">
        <v>10</v>
      </c>
      <c r="E178" s="39">
        <f t="shared" si="23"/>
        <v>1.0183299389002037E-2</v>
      </c>
      <c r="F178" s="39">
        <f t="shared" si="24"/>
        <v>1.2690355329949238E-2</v>
      </c>
      <c r="G178" s="39">
        <f t="shared" si="26"/>
        <v>1</v>
      </c>
      <c r="H178" s="39">
        <f t="shared" si="25"/>
        <v>1.0183299389002037E-2</v>
      </c>
    </row>
    <row r="179" spans="1:8" s="40" customFormat="1" x14ac:dyDescent="0.2">
      <c r="A179" s="36"/>
      <c r="B179" s="37" t="s">
        <v>164</v>
      </c>
      <c r="C179" s="38">
        <v>18</v>
      </c>
      <c r="D179" s="38">
        <v>78</v>
      </c>
      <c r="E179" s="39">
        <f t="shared" si="23"/>
        <v>3.6659877800407331E-2</v>
      </c>
      <c r="F179" s="39">
        <f t="shared" si="24"/>
        <v>9.8984771573604066E-2</v>
      </c>
      <c r="G179" s="39">
        <f t="shared" si="26"/>
        <v>3.3333333333333335</v>
      </c>
      <c r="H179" s="39">
        <f t="shared" si="25"/>
        <v>0.12219959266802444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1</v>
      </c>
      <c r="E180" s="39">
        <f t="shared" si="23"/>
        <v>2.0366598778004071E-3</v>
      </c>
      <c r="F180" s="39">
        <f t="shared" si="24"/>
        <v>1.2690355329949238E-3</v>
      </c>
      <c r="G180" s="39">
        <f t="shared" si="26"/>
        <v>0</v>
      </c>
      <c r="H180" s="39">
        <f t="shared" si="25"/>
        <v>0</v>
      </c>
    </row>
    <row r="181" spans="1:8" s="40" customFormat="1" x14ac:dyDescent="0.2">
      <c r="A181" s="36"/>
      <c r="B181" s="37" t="s">
        <v>166</v>
      </c>
      <c r="C181" s="38">
        <v>2</v>
      </c>
      <c r="D181" s="38">
        <v>0</v>
      </c>
      <c r="E181" s="39">
        <f t="shared" si="23"/>
        <v>4.0733197556008143E-3</v>
      </c>
      <c r="F181" s="39" t="str">
        <f t="shared" si="24"/>
        <v/>
      </c>
      <c r="G181" s="39">
        <f t="shared" si="26"/>
        <v>-1</v>
      </c>
      <c r="H181" s="39">
        <f t="shared" si="25"/>
        <v>-4.0733197556008143E-3</v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3</v>
      </c>
      <c r="E182" s="39" t="str">
        <f t="shared" si="23"/>
        <v/>
      </c>
      <c r="F182" s="39">
        <f t="shared" si="24"/>
        <v>3.8071065989847717E-3</v>
      </c>
      <c r="G182" s="39">
        <f t="shared" si="26"/>
        <v>1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25</v>
      </c>
      <c r="D186" s="38">
        <v>0</v>
      </c>
      <c r="E186" s="39">
        <f t="shared" si="23"/>
        <v>5.0916496945010187E-2</v>
      </c>
      <c r="F186" s="39" t="str">
        <f t="shared" si="24"/>
        <v/>
      </c>
      <c r="G186" s="39">
        <f t="shared" si="26"/>
        <v>-1</v>
      </c>
      <c r="H186" s="39">
        <f t="shared" si="25"/>
        <v>-5.0916496945010187E-2</v>
      </c>
    </row>
    <row r="187" spans="1:8" s="40" customFormat="1" x14ac:dyDescent="0.2">
      <c r="A187" s="36"/>
      <c r="B187" s="37" t="s">
        <v>172</v>
      </c>
      <c r="C187" s="38">
        <v>16</v>
      </c>
      <c r="D187" s="38">
        <v>2</v>
      </c>
      <c r="E187" s="39">
        <f t="shared" si="23"/>
        <v>3.2586558044806514E-2</v>
      </c>
      <c r="F187" s="39">
        <f t="shared" si="24"/>
        <v>2.5380710659898475E-3</v>
      </c>
      <c r="G187" s="39">
        <f t="shared" si="26"/>
        <v>-0.875</v>
      </c>
      <c r="H187" s="39">
        <f t="shared" si="25"/>
        <v>-2.8513238289205701E-2</v>
      </c>
    </row>
    <row r="188" spans="1:8" s="40" customFormat="1" ht="25.5" x14ac:dyDescent="0.2">
      <c r="A188" s="36"/>
      <c r="B188" s="37" t="s">
        <v>173</v>
      </c>
      <c r="C188" s="38">
        <v>4</v>
      </c>
      <c r="D188" s="38">
        <v>8</v>
      </c>
      <c r="E188" s="39">
        <f t="shared" si="23"/>
        <v>8.1466395112016286E-3</v>
      </c>
      <c r="F188" s="39">
        <f t="shared" si="24"/>
        <v>1.015228426395939E-2</v>
      </c>
      <c r="G188" s="39">
        <f t="shared" si="26"/>
        <v>1</v>
      </c>
      <c r="H188" s="39">
        <f t="shared" si="25"/>
        <v>8.1466395112016286E-3</v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2.0366598778004071E-3</v>
      </c>
      <c r="F189" s="39" t="str">
        <f t="shared" si="24"/>
        <v/>
      </c>
      <c r="G189" s="39">
        <f t="shared" si="26"/>
        <v>-1</v>
      </c>
      <c r="H189" s="39">
        <f t="shared" si="25"/>
        <v>-2.0366598778004071E-3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2</v>
      </c>
      <c r="D191" s="38">
        <v>0</v>
      </c>
      <c r="E191" s="39">
        <f t="shared" si="23"/>
        <v>4.0733197556008143E-3</v>
      </c>
      <c r="F191" s="39" t="str">
        <f t="shared" si="24"/>
        <v/>
      </c>
      <c r="G191" s="39">
        <f t="shared" si="26"/>
        <v>-1</v>
      </c>
      <c r="H191" s="39">
        <f t="shared" si="25"/>
        <v>-4.0733197556008143E-3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</v>
      </c>
      <c r="E193" s="39" t="str">
        <f t="shared" si="23"/>
        <v/>
      </c>
      <c r="F193" s="39">
        <f t="shared" si="24"/>
        <v>2.5380710659898475E-3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2</v>
      </c>
      <c r="D194" s="38">
        <v>1</v>
      </c>
      <c r="E194" s="39">
        <f t="shared" si="23"/>
        <v>4.0733197556008143E-3</v>
      </c>
      <c r="F194" s="39">
        <f t="shared" si="24"/>
        <v>1.2690355329949238E-3</v>
      </c>
      <c r="G194" s="39">
        <f t="shared" si="26"/>
        <v>-0.5</v>
      </c>
      <c r="H194" s="39">
        <f t="shared" si="25"/>
        <v>-2.0366598778004071E-3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2</v>
      </c>
      <c r="D197" s="38">
        <v>0</v>
      </c>
      <c r="E197" s="39">
        <f t="shared" si="23"/>
        <v>4.0733197556008143E-3</v>
      </c>
      <c r="F197" s="39" t="str">
        <f t="shared" si="24"/>
        <v/>
      </c>
      <c r="G197" s="39">
        <f t="shared" si="26"/>
        <v>-1</v>
      </c>
      <c r="H197" s="39">
        <f t="shared" si="25"/>
        <v>-4.0733197556008143E-3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1</v>
      </c>
      <c r="E199" s="39" t="str">
        <f t="shared" si="23"/>
        <v/>
      </c>
      <c r="F199" s="39">
        <f t="shared" si="24"/>
        <v>1.2690355329949238E-3</v>
      </c>
      <c r="G199" s="39">
        <f t="shared" si="26"/>
        <v>1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3</v>
      </c>
      <c r="D200" s="38">
        <v>4</v>
      </c>
      <c r="E200" s="39">
        <f t="shared" si="23"/>
        <v>6.1099796334012219E-3</v>
      </c>
      <c r="F200" s="39">
        <f t="shared" si="24"/>
        <v>5.076142131979695E-3</v>
      </c>
      <c r="G200" s="39">
        <f t="shared" si="26"/>
        <v>0.33333333333333331</v>
      </c>
      <c r="H200" s="39">
        <f t="shared" si="25"/>
        <v>2.0366598778004071E-3</v>
      </c>
    </row>
    <row r="201" spans="1:8" s="40" customFormat="1" x14ac:dyDescent="0.2">
      <c r="A201" s="36"/>
      <c r="B201" s="37" t="s">
        <v>186</v>
      </c>
      <c r="C201" s="38">
        <v>7</v>
      </c>
      <c r="D201" s="38">
        <v>4</v>
      </c>
      <c r="E201" s="39">
        <f t="shared" si="23"/>
        <v>1.4256619144602852E-2</v>
      </c>
      <c r="F201" s="39">
        <f t="shared" si="24"/>
        <v>5.076142131979695E-3</v>
      </c>
      <c r="G201" s="39">
        <f t="shared" si="26"/>
        <v>-0.42857142857142855</v>
      </c>
      <c r="H201" s="39">
        <f t="shared" si="25"/>
        <v>-6.1099796334012219E-3</v>
      </c>
    </row>
    <row r="202" spans="1:8" s="40" customFormat="1" x14ac:dyDescent="0.2">
      <c r="A202" s="36"/>
      <c r="B202" s="37" t="s">
        <v>187</v>
      </c>
      <c r="C202" s="38">
        <v>11</v>
      </c>
      <c r="D202" s="38">
        <v>12</v>
      </c>
      <c r="E202" s="39">
        <f t="shared" si="23"/>
        <v>2.2403258655804479E-2</v>
      </c>
      <c r="F202" s="39">
        <f t="shared" si="24"/>
        <v>1.5228426395939087E-2</v>
      </c>
      <c r="G202" s="39">
        <f t="shared" si="26"/>
        <v>9.0909090909090912E-2</v>
      </c>
      <c r="H202" s="39">
        <f t="shared" si="25"/>
        <v>2.0366598778004071E-3</v>
      </c>
    </row>
    <row r="203" spans="1:8" s="40" customFormat="1" x14ac:dyDescent="0.2">
      <c r="A203" s="36"/>
      <c r="B203" s="37" t="s">
        <v>188</v>
      </c>
      <c r="C203" s="38">
        <v>6</v>
      </c>
      <c r="D203" s="38">
        <v>4</v>
      </c>
      <c r="E203" s="39">
        <f t="shared" si="23"/>
        <v>1.2219959266802444E-2</v>
      </c>
      <c r="F203" s="39">
        <f t="shared" si="24"/>
        <v>5.076142131979695E-3</v>
      </c>
      <c r="G203" s="39">
        <f t="shared" si="26"/>
        <v>-0.33333333333333331</v>
      </c>
      <c r="H203" s="39">
        <f t="shared" si="25"/>
        <v>-4.0733197556008143E-3</v>
      </c>
    </row>
    <row r="204" spans="1:8" s="40" customFormat="1" x14ac:dyDescent="0.2">
      <c r="A204" s="36"/>
      <c r="B204" s="37" t="s">
        <v>189</v>
      </c>
      <c r="C204" s="38">
        <v>46</v>
      </c>
      <c r="D204" s="38">
        <v>15</v>
      </c>
      <c r="E204" s="39">
        <f t="shared" si="23"/>
        <v>9.368635437881874E-2</v>
      </c>
      <c r="F204" s="39">
        <f t="shared" si="24"/>
        <v>1.9035532994923859E-2</v>
      </c>
      <c r="G204" s="39">
        <f t="shared" si="26"/>
        <v>-0.67391304347826086</v>
      </c>
      <c r="H204" s="39">
        <f t="shared" si="25"/>
        <v>-6.313645621181263E-2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9</v>
      </c>
      <c r="D206" s="38">
        <v>9</v>
      </c>
      <c r="E206" s="39">
        <f t="shared" si="27"/>
        <v>1.8329938900203666E-2</v>
      </c>
      <c r="F206" s="39">
        <f t="shared" si="28"/>
        <v>1.1421319796954314E-2</v>
      </c>
      <c r="G206" s="39">
        <f t="shared" ref="G206:G237" si="30">+IF(AND(C206=0,D206=0)," ",IF(C206=0,1,IF(D206=0,-1,(D206-C206)/C206)))</f>
        <v>0</v>
      </c>
      <c r="H206" s="39">
        <f t="shared" si="29"/>
        <v>0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11</v>
      </c>
      <c r="D208" s="38">
        <v>0</v>
      </c>
      <c r="E208" s="39">
        <f t="shared" si="27"/>
        <v>2.2403258655804479E-2</v>
      </c>
      <c r="F208" s="39" t="str">
        <f t="shared" si="28"/>
        <v/>
      </c>
      <c r="G208" s="39">
        <f t="shared" si="30"/>
        <v>-1</v>
      </c>
      <c r="H208" s="39">
        <f t="shared" si="29"/>
        <v>-2.2403258655804479E-2</v>
      </c>
    </row>
    <row r="209" spans="1:8" s="40" customFormat="1" x14ac:dyDescent="0.2">
      <c r="A209" s="36"/>
      <c r="B209" s="37" t="s">
        <v>194</v>
      </c>
      <c r="C209" s="38">
        <v>4</v>
      </c>
      <c r="D209" s="38">
        <v>6</v>
      </c>
      <c r="E209" s="39">
        <f t="shared" si="27"/>
        <v>8.1466395112016286E-3</v>
      </c>
      <c r="F209" s="39">
        <f t="shared" si="28"/>
        <v>7.6142131979695434E-3</v>
      </c>
      <c r="G209" s="39">
        <f t="shared" si="30"/>
        <v>0.5</v>
      </c>
      <c r="H209" s="39">
        <f t="shared" si="29"/>
        <v>4.0733197556008143E-3</v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3</v>
      </c>
      <c r="E210" s="39">
        <f t="shared" si="27"/>
        <v>4.0733197556008143E-3</v>
      </c>
      <c r="F210" s="39">
        <f t="shared" si="28"/>
        <v>3.8071065989847717E-3</v>
      </c>
      <c r="G210" s="39">
        <f t="shared" si="30"/>
        <v>0.5</v>
      </c>
      <c r="H210" s="39">
        <f t="shared" si="29"/>
        <v>2.0366598778004071E-3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42</v>
      </c>
      <c r="D213" s="38">
        <v>22</v>
      </c>
      <c r="E213" s="39">
        <f t="shared" si="27"/>
        <v>8.5539714867617106E-2</v>
      </c>
      <c r="F213" s="39">
        <f t="shared" si="28"/>
        <v>2.7918781725888325E-2</v>
      </c>
      <c r="G213" s="39">
        <f t="shared" si="30"/>
        <v>-0.47619047619047616</v>
      </c>
      <c r="H213" s="39">
        <f t="shared" si="29"/>
        <v>-4.0733197556008141E-2</v>
      </c>
    </row>
    <row r="214" spans="1:8" s="40" customFormat="1" x14ac:dyDescent="0.2">
      <c r="A214" s="36"/>
      <c r="B214" s="37" t="s">
        <v>199</v>
      </c>
      <c r="C214" s="38">
        <v>1</v>
      </c>
      <c r="D214" s="38">
        <v>4</v>
      </c>
      <c r="E214" s="39">
        <f t="shared" si="27"/>
        <v>2.0366598778004071E-3</v>
      </c>
      <c r="F214" s="39">
        <f t="shared" si="28"/>
        <v>5.076142131979695E-3</v>
      </c>
      <c r="G214" s="39">
        <f t="shared" si="30"/>
        <v>3</v>
      </c>
      <c r="H214" s="39">
        <f t="shared" si="29"/>
        <v>6.1099796334012219E-3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3</v>
      </c>
      <c r="E215" s="39" t="str">
        <f t="shared" si="27"/>
        <v/>
      </c>
      <c r="F215" s="39">
        <f t="shared" si="28"/>
        <v>3.8071065989847717E-3</v>
      </c>
      <c r="G215" s="39">
        <f t="shared" si="30"/>
        <v>1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16</v>
      </c>
      <c r="E218" s="39" t="str">
        <f t="shared" si="27"/>
        <v/>
      </c>
      <c r="F218" s="39">
        <f t="shared" si="28"/>
        <v>2.030456852791878E-2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1</v>
      </c>
      <c r="E222" s="39" t="str">
        <f t="shared" si="27"/>
        <v/>
      </c>
      <c r="F222" s="39">
        <f t="shared" si="28"/>
        <v>1.2690355329949238E-3</v>
      </c>
      <c r="G222" s="39">
        <f t="shared" si="30"/>
        <v>1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25</v>
      </c>
      <c r="D225" s="38">
        <v>5</v>
      </c>
      <c r="E225" s="39">
        <f t="shared" si="27"/>
        <v>5.0916496945010187E-2</v>
      </c>
      <c r="F225" s="39">
        <f t="shared" si="28"/>
        <v>6.3451776649746192E-3</v>
      </c>
      <c r="G225" s="39">
        <f t="shared" si="30"/>
        <v>-0.8</v>
      </c>
      <c r="H225" s="39">
        <f t="shared" si="29"/>
        <v>-4.0733197556008155E-2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0</v>
      </c>
      <c r="E228" s="39">
        <f t="shared" si="27"/>
        <v>2.0366598778004071E-3</v>
      </c>
      <c r="F228" s="39" t="str">
        <f t="shared" si="28"/>
        <v/>
      </c>
      <c r="G228" s="39">
        <f t="shared" si="30"/>
        <v>-1</v>
      </c>
      <c r="H228" s="39">
        <f t="shared" si="29"/>
        <v>-2.0366598778004071E-3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2.0366598778004071E-3</v>
      </c>
      <c r="F230" s="39" t="str">
        <f t="shared" si="28"/>
        <v/>
      </c>
      <c r="G230" s="39">
        <f t="shared" si="30"/>
        <v>-1</v>
      </c>
      <c r="H230" s="39">
        <f t="shared" si="29"/>
        <v>-2.0366598778004071E-3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5</v>
      </c>
      <c r="E232" s="39" t="str">
        <f t="shared" si="27"/>
        <v/>
      </c>
      <c r="F232" s="39">
        <f t="shared" si="28"/>
        <v>6.3451776649746192E-3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8</v>
      </c>
      <c r="D233" s="38">
        <v>0</v>
      </c>
      <c r="E233" s="39">
        <f t="shared" si="27"/>
        <v>1.6293279022403257E-2</v>
      </c>
      <c r="F233" s="39" t="str">
        <f t="shared" si="28"/>
        <v/>
      </c>
      <c r="G233" s="39">
        <f t="shared" si="30"/>
        <v>-1</v>
      </c>
      <c r="H233" s="39">
        <f t="shared" si="29"/>
        <v>-1.6293279022403257E-2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9</v>
      </c>
      <c r="D236" s="38">
        <v>1</v>
      </c>
      <c r="E236" s="39">
        <f t="shared" si="27"/>
        <v>1.8329938900203666E-2</v>
      </c>
      <c r="F236" s="39">
        <f t="shared" si="28"/>
        <v>1.2690355329949238E-3</v>
      </c>
      <c r="G236" s="39">
        <f t="shared" si="30"/>
        <v>-0.88888888888888884</v>
      </c>
      <c r="H236" s="39">
        <f t="shared" si="29"/>
        <v>-1.6293279022403257E-2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6</v>
      </c>
      <c r="D238" s="38">
        <v>1</v>
      </c>
      <c r="E238" s="39">
        <f t="shared" si="31"/>
        <v>1.2219959266802444E-2</v>
      </c>
      <c r="F238" s="39">
        <f t="shared" si="32"/>
        <v>1.2690355329949238E-3</v>
      </c>
      <c r="G238" s="39">
        <f t="shared" ref="G238:G269" si="34">+IF(AND(C238=0,D238=0)," ",IF(C238=0,1,IF(D238=0,-1,(D238-C238)/C238)))</f>
        <v>-0.83333333333333337</v>
      </c>
      <c r="H238" s="39">
        <f t="shared" si="33"/>
        <v>-1.0183299389002037E-2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1</v>
      </c>
      <c r="E241" s="39">
        <f t="shared" si="31"/>
        <v>4.0733197556008143E-3</v>
      </c>
      <c r="F241" s="39">
        <f t="shared" si="32"/>
        <v>1.2690355329949238E-3</v>
      </c>
      <c r="G241" s="39">
        <f t="shared" si="34"/>
        <v>-0.5</v>
      </c>
      <c r="H241" s="39">
        <f t="shared" si="33"/>
        <v>-2.0366598778004071E-3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1</v>
      </c>
      <c r="E243" s="39" t="str">
        <f t="shared" si="31"/>
        <v/>
      </c>
      <c r="F243" s="39">
        <f t="shared" si="32"/>
        <v>1.2690355329949238E-3</v>
      </c>
      <c r="G243" s="39">
        <f t="shared" si="34"/>
        <v>1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0</v>
      </c>
      <c r="E244" s="39">
        <f t="shared" si="31"/>
        <v>2.0366598778004071E-3</v>
      </c>
      <c r="F244" s="39" t="str">
        <f t="shared" si="32"/>
        <v/>
      </c>
      <c r="G244" s="39">
        <f t="shared" si="34"/>
        <v>-1</v>
      </c>
      <c r="H244" s="39">
        <f t="shared" si="33"/>
        <v>-2.0366598778004071E-3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1</v>
      </c>
      <c r="E250" s="39" t="str">
        <f t="shared" si="31"/>
        <v/>
      </c>
      <c r="F250" s="39">
        <f t="shared" si="32"/>
        <v>1.2690355329949238E-3</v>
      </c>
      <c r="G250" s="39">
        <f t="shared" si="34"/>
        <v>1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1</v>
      </c>
      <c r="E262" s="39" t="str">
        <f t="shared" si="31"/>
        <v/>
      </c>
      <c r="F262" s="39">
        <f t="shared" si="32"/>
        <v>1.2690355329949238E-3</v>
      </c>
      <c r="G262" s="39">
        <f t="shared" si="34"/>
        <v>1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6</v>
      </c>
      <c r="D264" s="38">
        <v>0</v>
      </c>
      <c r="E264" s="39">
        <f t="shared" si="31"/>
        <v>1.2219959266802444E-2</v>
      </c>
      <c r="F264" s="39" t="str">
        <f t="shared" si="32"/>
        <v/>
      </c>
      <c r="G264" s="39">
        <f t="shared" si="34"/>
        <v>-1</v>
      </c>
      <c r="H264" s="39">
        <f t="shared" si="33"/>
        <v>-1.2219959266802444E-2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2</v>
      </c>
      <c r="D271" s="38">
        <v>30</v>
      </c>
      <c r="E271" s="39">
        <f t="shared" si="35"/>
        <v>4.0733197556008143E-3</v>
      </c>
      <c r="F271" s="39">
        <f t="shared" si="36"/>
        <v>3.8071065989847719E-2</v>
      </c>
      <c r="G271" s="39">
        <f t="shared" si="38"/>
        <v>14</v>
      </c>
      <c r="H271" s="39">
        <f t="shared" si="37"/>
        <v>5.7026476578411402E-2</v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3</v>
      </c>
      <c r="D275" s="38">
        <v>1</v>
      </c>
      <c r="E275" s="39">
        <f t="shared" si="35"/>
        <v>6.1099796334012219E-3</v>
      </c>
      <c r="F275" s="39">
        <f t="shared" si="36"/>
        <v>1.2690355329949238E-3</v>
      </c>
      <c r="G275" s="39">
        <f t="shared" si="38"/>
        <v>-0.66666666666666663</v>
      </c>
      <c r="H275" s="39">
        <f t="shared" si="37"/>
        <v>-4.0733197556008143E-3</v>
      </c>
    </row>
    <row r="276" spans="1:8" s="40" customFormat="1" ht="25.5" x14ac:dyDescent="0.2">
      <c r="A276" s="36"/>
      <c r="B276" s="37" t="s">
        <v>261</v>
      </c>
      <c r="C276" s="38">
        <v>9</v>
      </c>
      <c r="D276" s="38">
        <v>5</v>
      </c>
      <c r="E276" s="39">
        <f t="shared" si="35"/>
        <v>1.8329938900203666E-2</v>
      </c>
      <c r="F276" s="39">
        <f t="shared" si="36"/>
        <v>6.3451776649746192E-3</v>
      </c>
      <c r="G276" s="39">
        <f t="shared" si="38"/>
        <v>-0.44444444444444442</v>
      </c>
      <c r="H276" s="39">
        <f t="shared" si="37"/>
        <v>-8.1466395112016286E-3</v>
      </c>
    </row>
    <row r="277" spans="1:8" s="40" customFormat="1" x14ac:dyDescent="0.2">
      <c r="A277" s="36"/>
      <c r="B277" s="37" t="s">
        <v>262</v>
      </c>
      <c r="C277" s="38">
        <v>8</v>
      </c>
      <c r="D277" s="38">
        <v>1</v>
      </c>
      <c r="E277" s="39">
        <f t="shared" si="35"/>
        <v>1.6293279022403257E-2</v>
      </c>
      <c r="F277" s="39">
        <f t="shared" si="36"/>
        <v>1.2690355329949238E-3</v>
      </c>
      <c r="G277" s="39">
        <f t="shared" si="38"/>
        <v>-0.875</v>
      </c>
      <c r="H277" s="39">
        <f t="shared" si="37"/>
        <v>-1.425661914460285E-2</v>
      </c>
    </row>
    <row r="278" spans="1:8" s="40" customFormat="1" x14ac:dyDescent="0.2">
      <c r="A278" s="36"/>
      <c r="B278" s="37" t="s">
        <v>263</v>
      </c>
      <c r="C278" s="38">
        <v>1</v>
      </c>
      <c r="D278" s="38">
        <v>1</v>
      </c>
      <c r="E278" s="39">
        <f t="shared" si="35"/>
        <v>2.0366598778004071E-3</v>
      </c>
      <c r="F278" s="39">
        <f t="shared" si="36"/>
        <v>1.2690355329949238E-3</v>
      </c>
      <c r="G278" s="39">
        <f t="shared" si="38"/>
        <v>0</v>
      </c>
      <c r="H278" s="39">
        <f t="shared" si="37"/>
        <v>0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1</v>
      </c>
      <c r="E280" s="39" t="str">
        <f t="shared" si="35"/>
        <v/>
      </c>
      <c r="F280" s="39">
        <f t="shared" si="36"/>
        <v>1.2690355329949238E-3</v>
      </c>
      <c r="G280" s="39">
        <f t="shared" si="38"/>
        <v>1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1.2690355329949238E-3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41</v>
      </c>
      <c r="E283" s="39">
        <f t="shared" si="35"/>
        <v>4.0733197556008143E-3</v>
      </c>
      <c r="F283" s="39">
        <f t="shared" si="36"/>
        <v>5.2030456852791881E-2</v>
      </c>
      <c r="G283" s="39">
        <f t="shared" si="38"/>
        <v>19.5</v>
      </c>
      <c r="H283" s="39">
        <f t="shared" si="37"/>
        <v>7.9429735234215884E-2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5</v>
      </c>
      <c r="D287" s="38">
        <v>1</v>
      </c>
      <c r="E287" s="39">
        <f t="shared" si="35"/>
        <v>1.0183299389002037E-2</v>
      </c>
      <c r="F287" s="39">
        <f t="shared" si="36"/>
        <v>1.2690355329949238E-3</v>
      </c>
      <c r="G287" s="39">
        <f t="shared" si="38"/>
        <v>-0.8</v>
      </c>
      <c r="H287" s="39">
        <f t="shared" si="37"/>
        <v>-8.1466395112016303E-3</v>
      </c>
    </row>
    <row r="288" spans="1:8" s="40" customFormat="1" x14ac:dyDescent="0.2">
      <c r="A288" s="36"/>
      <c r="B288" s="37" t="s">
        <v>273</v>
      </c>
      <c r="C288" s="38">
        <v>9</v>
      </c>
      <c r="D288" s="38">
        <v>0</v>
      </c>
      <c r="E288" s="39">
        <f t="shared" si="35"/>
        <v>1.8329938900203666E-2</v>
      </c>
      <c r="F288" s="39" t="str">
        <f t="shared" si="36"/>
        <v/>
      </c>
      <c r="G288" s="39">
        <f t="shared" si="38"/>
        <v>-1</v>
      </c>
      <c r="H288" s="39">
        <f t="shared" si="37"/>
        <v>-1.8329938900203666E-2</v>
      </c>
    </row>
    <row r="289" spans="1:8" s="40" customFormat="1" x14ac:dyDescent="0.2">
      <c r="A289" s="36"/>
      <c r="B289" s="37" t="s">
        <v>274</v>
      </c>
      <c r="C289" s="38">
        <v>4</v>
      </c>
      <c r="D289" s="38">
        <v>0</v>
      </c>
      <c r="E289" s="39">
        <f t="shared" si="35"/>
        <v>8.1466395112016286E-3</v>
      </c>
      <c r="F289" s="39" t="str">
        <f t="shared" si="36"/>
        <v/>
      </c>
      <c r="G289" s="39">
        <f t="shared" si="38"/>
        <v>-1</v>
      </c>
      <c r="H289" s="39">
        <f t="shared" si="37"/>
        <v>-8.1466395112016286E-3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400</v>
      </c>
      <c r="E290" s="39" t="str">
        <f t="shared" si="35"/>
        <v/>
      </c>
      <c r="F290" s="39">
        <f t="shared" si="36"/>
        <v>0.50761421319796951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2</v>
      </c>
      <c r="D291" s="38">
        <v>1</v>
      </c>
      <c r="E291" s="39">
        <f t="shared" si="35"/>
        <v>4.0733197556008143E-3</v>
      </c>
      <c r="F291" s="39">
        <f t="shared" si="36"/>
        <v>1.2690355329949238E-3</v>
      </c>
      <c r="G291" s="39">
        <f t="shared" si="38"/>
        <v>-0.5</v>
      </c>
      <c r="H291" s="39">
        <f t="shared" si="37"/>
        <v>-2.0366598778004071E-3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8</v>
      </c>
      <c r="D294" s="38">
        <v>3</v>
      </c>
      <c r="E294" s="39">
        <f t="shared" si="35"/>
        <v>1.6293279022403257E-2</v>
      </c>
      <c r="F294" s="39">
        <f t="shared" si="36"/>
        <v>3.8071065989847717E-3</v>
      </c>
      <c r="G294" s="39">
        <f t="shared" si="38"/>
        <v>-0.625</v>
      </c>
      <c r="H294" s="39">
        <f t="shared" si="37"/>
        <v>-1.0183299389002035E-2</v>
      </c>
    </row>
    <row r="295" spans="1:8" s="40" customFormat="1" x14ac:dyDescent="0.2">
      <c r="A295" s="36"/>
      <c r="B295" s="37" t="s">
        <v>280</v>
      </c>
      <c r="C295" s="38">
        <v>3</v>
      </c>
      <c r="D295" s="38">
        <v>0</v>
      </c>
      <c r="E295" s="39">
        <f t="shared" si="35"/>
        <v>6.1099796334012219E-3</v>
      </c>
      <c r="F295" s="39" t="str">
        <f t="shared" si="36"/>
        <v/>
      </c>
      <c r="G295" s="39">
        <f t="shared" si="38"/>
        <v>-1</v>
      </c>
      <c r="H295" s="39">
        <f t="shared" si="37"/>
        <v>-6.1099796334012219E-3</v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1</v>
      </c>
      <c r="D300" s="38">
        <v>0</v>
      </c>
      <c r="E300" s="39">
        <f t="shared" si="35"/>
        <v>2.0366598778004071E-3</v>
      </c>
      <c r="F300" s="39" t="str">
        <f t="shared" si="36"/>
        <v/>
      </c>
      <c r="G300" s="39">
        <f t="shared" si="38"/>
        <v>-1</v>
      </c>
      <c r="H300" s="39">
        <f t="shared" si="37"/>
        <v>-2.0366598778004071E-3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34</v>
      </c>
      <c r="D302" s="38">
        <v>40</v>
      </c>
      <c r="E302" s="39">
        <f t="shared" si="39"/>
        <v>6.9246435845213852E-2</v>
      </c>
      <c r="F302" s="39">
        <f t="shared" si="40"/>
        <v>5.0761421319796954E-2</v>
      </c>
      <c r="G302" s="39">
        <f t="shared" ref="G302:G333" si="42">+IF(AND(C302=0,D302=0)," ",IF(C302=0,1,IF(D302=0,-1,(D302-C302)/C302)))</f>
        <v>0.17647058823529413</v>
      </c>
      <c r="H302" s="39">
        <f t="shared" si="41"/>
        <v>1.2219959266802445E-2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2.0366598778004071E-3</v>
      </c>
      <c r="F303" s="39" t="str">
        <f t="shared" si="40"/>
        <v/>
      </c>
      <c r="G303" s="39">
        <f t="shared" si="42"/>
        <v>-1</v>
      </c>
      <c r="H303" s="39">
        <f t="shared" si="41"/>
        <v>-2.0366598778004071E-3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1.2690355329949238E-3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2</v>
      </c>
      <c r="D305" s="38">
        <v>2</v>
      </c>
      <c r="E305" s="39">
        <f t="shared" si="39"/>
        <v>4.0733197556008143E-3</v>
      </c>
      <c r="F305" s="39">
        <f t="shared" si="40"/>
        <v>2.5380710659898475E-3</v>
      </c>
      <c r="G305" s="39">
        <f t="shared" si="42"/>
        <v>0</v>
      </c>
      <c r="H305" s="39">
        <f t="shared" si="41"/>
        <v>0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1</v>
      </c>
      <c r="E306" s="39" t="str">
        <f t="shared" si="39"/>
        <v/>
      </c>
      <c r="F306" s="39">
        <f t="shared" si="40"/>
        <v>1.2690355329949238E-3</v>
      </c>
      <c r="G306" s="39">
        <f t="shared" si="42"/>
        <v>1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10</v>
      </c>
      <c r="D308" s="38">
        <v>1</v>
      </c>
      <c r="E308" s="39">
        <f t="shared" si="39"/>
        <v>2.0366598778004074E-2</v>
      </c>
      <c r="F308" s="39">
        <f t="shared" si="40"/>
        <v>1.2690355329949238E-3</v>
      </c>
      <c r="G308" s="39">
        <f t="shared" si="42"/>
        <v>-0.9</v>
      </c>
      <c r="H308" s="39">
        <f t="shared" si="41"/>
        <v>-1.8329938900203666E-2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</v>
      </c>
      <c r="D313" s="38">
        <v>3</v>
      </c>
      <c r="E313" s="39">
        <f t="shared" si="39"/>
        <v>2.0366598778004071E-3</v>
      </c>
      <c r="F313" s="39">
        <f t="shared" si="40"/>
        <v>3.8071065989847717E-3</v>
      </c>
      <c r="G313" s="39">
        <f t="shared" si="42"/>
        <v>2</v>
      </c>
      <c r="H313" s="39">
        <f t="shared" si="41"/>
        <v>4.0733197556008143E-3</v>
      </c>
    </row>
    <row r="314" spans="1:8" s="40" customFormat="1" ht="25.5" x14ac:dyDescent="0.2">
      <c r="A314" s="36"/>
      <c r="B314" s="37" t="s">
        <v>299</v>
      </c>
      <c r="C314" s="38">
        <v>4</v>
      </c>
      <c r="D314" s="38">
        <v>0</v>
      </c>
      <c r="E314" s="39">
        <f t="shared" si="39"/>
        <v>8.1466395112016286E-3</v>
      </c>
      <c r="F314" s="39" t="str">
        <f t="shared" si="40"/>
        <v/>
      </c>
      <c r="G314" s="39">
        <f t="shared" si="42"/>
        <v>-1</v>
      </c>
      <c r="H314" s="39">
        <f t="shared" si="41"/>
        <v>-8.1466395112016286E-3</v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19</v>
      </c>
      <c r="D317" s="38">
        <v>4</v>
      </c>
      <c r="E317" s="39">
        <f t="shared" si="39"/>
        <v>3.8696537678207736E-2</v>
      </c>
      <c r="F317" s="39">
        <f t="shared" si="40"/>
        <v>5.076142131979695E-3</v>
      </c>
      <c r="G317" s="39">
        <f t="shared" si="42"/>
        <v>-0.78947368421052633</v>
      </c>
      <c r="H317" s="39">
        <f t="shared" si="41"/>
        <v>-3.0549898167006109E-2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52</v>
      </c>
      <c r="D319" s="38">
        <v>9</v>
      </c>
      <c r="E319" s="39">
        <f t="shared" si="39"/>
        <v>0.10590631364562118</v>
      </c>
      <c r="F319" s="39">
        <f t="shared" si="40"/>
        <v>1.1421319796954314E-2</v>
      </c>
      <c r="G319" s="39">
        <f t="shared" si="42"/>
        <v>-0.82692307692307687</v>
      </c>
      <c r="H319" s="39">
        <f t="shared" si="41"/>
        <v>-8.7576374745417518E-2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5</v>
      </c>
      <c r="E321" s="39">
        <f t="shared" si="39"/>
        <v>2.0366598778004071E-3</v>
      </c>
      <c r="F321" s="39">
        <f t="shared" si="40"/>
        <v>6.3451776649746192E-3</v>
      </c>
      <c r="G321" s="39">
        <f t="shared" si="42"/>
        <v>4</v>
      </c>
      <c r="H321" s="39">
        <f t="shared" si="41"/>
        <v>8.1466395112016286E-3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1</v>
      </c>
      <c r="E324" s="39">
        <f t="shared" si="39"/>
        <v>2.0366598778004071E-3</v>
      </c>
      <c r="F324" s="39">
        <f t="shared" si="40"/>
        <v>1.2690355329949238E-3</v>
      </c>
      <c r="G324" s="39">
        <f t="shared" si="42"/>
        <v>0</v>
      </c>
      <c r="H324" s="39">
        <f t="shared" si="41"/>
        <v>0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25</v>
      </c>
      <c r="D328" s="38">
        <v>1</v>
      </c>
      <c r="E328" s="39">
        <f t="shared" si="39"/>
        <v>5.0916496945010187E-2</v>
      </c>
      <c r="F328" s="39">
        <f t="shared" si="40"/>
        <v>1.2690355329949238E-3</v>
      </c>
      <c r="G328" s="39">
        <f t="shared" si="42"/>
        <v>-0.96</v>
      </c>
      <c r="H328" s="39">
        <f t="shared" si="41"/>
        <v>-4.8879837067209775E-2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0</v>
      </c>
      <c r="E329" s="39">
        <f t="shared" si="39"/>
        <v>2.0366598778004071E-3</v>
      </c>
      <c r="F329" s="39" t="str">
        <f t="shared" si="40"/>
        <v/>
      </c>
      <c r="G329" s="39">
        <f t="shared" si="42"/>
        <v>-1</v>
      </c>
      <c r="H329" s="39">
        <f t="shared" si="41"/>
        <v>-2.0366598778004071E-3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1</v>
      </c>
      <c r="D335" s="38">
        <v>0</v>
      </c>
      <c r="E335" s="39">
        <f t="shared" si="43"/>
        <v>2.0366598778004071E-3</v>
      </c>
      <c r="F335" s="39" t="str">
        <f t="shared" si="44"/>
        <v/>
      </c>
      <c r="G335" s="39">
        <f t="shared" si="46"/>
        <v>-1</v>
      </c>
      <c r="H335" s="39">
        <f t="shared" si="45"/>
        <v>-2.0366598778004071E-3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2181</v>
      </c>
      <c r="D349" s="17">
        <f>SUM(D350:D576)</f>
        <v>1487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-0.31820265933058228</v>
      </c>
      <c r="H349" s="18">
        <f t="shared" ref="H349:H412" si="49">+IF(OR(AND(E349=""),(G349="")),"",E349*G349)</f>
        <v>-0.31820265933058228</v>
      </c>
    </row>
    <row r="350" spans="1:8" s="40" customFormat="1" x14ac:dyDescent="0.2">
      <c r="A350" s="36"/>
      <c r="B350" s="37" t="s">
        <v>329</v>
      </c>
      <c r="C350" s="38">
        <v>18</v>
      </c>
      <c r="D350" s="38">
        <v>10</v>
      </c>
      <c r="E350" s="39">
        <f t="shared" si="47"/>
        <v>8.253094910591471E-3</v>
      </c>
      <c r="F350" s="39">
        <f t="shared" si="48"/>
        <v>6.7249495628782787E-3</v>
      </c>
      <c r="G350" s="39">
        <f t="shared" ref="G350:G413" si="50">+IF(AND(C350=0,D350=0)," ",IF(C350=0,1,IF(D350=0,-1,(D350-C350)/C350)))</f>
        <v>-0.44444444444444442</v>
      </c>
      <c r="H350" s="39">
        <f t="shared" si="49"/>
        <v>-3.668042182485098E-3</v>
      </c>
    </row>
    <row r="351" spans="1:8" s="40" customFormat="1" x14ac:dyDescent="0.2">
      <c r="A351" s="36"/>
      <c r="B351" s="37" t="s">
        <v>330</v>
      </c>
      <c r="C351" s="38">
        <v>4</v>
      </c>
      <c r="D351" s="38">
        <v>1</v>
      </c>
      <c r="E351" s="39">
        <f t="shared" si="47"/>
        <v>1.8340210912425492E-3</v>
      </c>
      <c r="F351" s="39">
        <f t="shared" si="48"/>
        <v>6.7249495628782783E-4</v>
      </c>
      <c r="G351" s="39">
        <f t="shared" si="50"/>
        <v>-0.75</v>
      </c>
      <c r="H351" s="39">
        <f t="shared" si="49"/>
        <v>-1.375515818431912E-3</v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73</v>
      </c>
      <c r="D355" s="38">
        <v>46</v>
      </c>
      <c r="E355" s="39">
        <f t="shared" si="47"/>
        <v>3.3470884915176524E-2</v>
      </c>
      <c r="F355" s="39">
        <f t="shared" si="48"/>
        <v>3.0934767989240081E-2</v>
      </c>
      <c r="G355" s="39">
        <f t="shared" si="50"/>
        <v>-0.36986301369863012</v>
      </c>
      <c r="H355" s="39">
        <f t="shared" si="49"/>
        <v>-1.2379642365887207E-2</v>
      </c>
    </row>
    <row r="356" spans="1:8" s="40" customFormat="1" x14ac:dyDescent="0.2">
      <c r="A356" s="36"/>
      <c r="B356" s="37" t="s">
        <v>335</v>
      </c>
      <c r="C356" s="38">
        <v>32</v>
      </c>
      <c r="D356" s="38">
        <v>2</v>
      </c>
      <c r="E356" s="39">
        <f t="shared" si="47"/>
        <v>1.4672168729940394E-2</v>
      </c>
      <c r="F356" s="39">
        <f t="shared" si="48"/>
        <v>1.3449899125756557E-3</v>
      </c>
      <c r="G356" s="39">
        <f t="shared" si="50"/>
        <v>-0.9375</v>
      </c>
      <c r="H356" s="39">
        <f t="shared" si="49"/>
        <v>-1.3755158184319119E-2</v>
      </c>
    </row>
    <row r="357" spans="1:8" s="40" customFormat="1" x14ac:dyDescent="0.2">
      <c r="A357" s="36"/>
      <c r="B357" s="37" t="s">
        <v>336</v>
      </c>
      <c r="C357" s="38">
        <v>1</v>
      </c>
      <c r="D357" s="38">
        <v>1</v>
      </c>
      <c r="E357" s="39">
        <f t="shared" si="47"/>
        <v>4.5850527281063731E-4</v>
      </c>
      <c r="F357" s="39">
        <f t="shared" si="48"/>
        <v>6.7249495628782783E-4</v>
      </c>
      <c r="G357" s="39">
        <f t="shared" si="50"/>
        <v>0</v>
      </c>
      <c r="H357" s="39">
        <f t="shared" si="49"/>
        <v>0</v>
      </c>
    </row>
    <row r="358" spans="1:8" s="40" customFormat="1" x14ac:dyDescent="0.2">
      <c r="A358" s="36"/>
      <c r="B358" s="37" t="s">
        <v>337</v>
      </c>
      <c r="C358" s="38">
        <v>5</v>
      </c>
      <c r="D358" s="38">
        <v>2</v>
      </c>
      <c r="E358" s="39">
        <f t="shared" si="47"/>
        <v>2.2925263640531865E-3</v>
      </c>
      <c r="F358" s="39">
        <f t="shared" si="48"/>
        <v>1.3449899125756557E-3</v>
      </c>
      <c r="G358" s="39">
        <f t="shared" si="50"/>
        <v>-0.6</v>
      </c>
      <c r="H358" s="39">
        <f t="shared" si="49"/>
        <v>-1.3755158184319118E-3</v>
      </c>
    </row>
    <row r="359" spans="1:8" s="40" customFormat="1" x14ac:dyDescent="0.2">
      <c r="A359" s="36"/>
      <c r="B359" s="37" t="s">
        <v>338</v>
      </c>
      <c r="C359" s="38">
        <v>10</v>
      </c>
      <c r="D359" s="38">
        <v>0</v>
      </c>
      <c r="E359" s="39">
        <f t="shared" si="47"/>
        <v>4.585052728106373E-3</v>
      </c>
      <c r="F359" s="39" t="str">
        <f t="shared" si="48"/>
        <v/>
      </c>
      <c r="G359" s="39">
        <f t="shared" si="50"/>
        <v>-1</v>
      </c>
      <c r="H359" s="39">
        <f t="shared" si="49"/>
        <v>-4.585052728106373E-3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76</v>
      </c>
      <c r="D361" s="38">
        <v>26</v>
      </c>
      <c r="E361" s="39">
        <f t="shared" si="47"/>
        <v>3.4846400733608437E-2</v>
      </c>
      <c r="F361" s="39">
        <f t="shared" si="48"/>
        <v>1.7484868863483525E-2</v>
      </c>
      <c r="G361" s="39">
        <f t="shared" si="50"/>
        <v>-0.65789473684210531</v>
      </c>
      <c r="H361" s="39">
        <f t="shared" si="49"/>
        <v>-2.2925263640531868E-2</v>
      </c>
    </row>
    <row r="362" spans="1:8" s="40" customFormat="1" x14ac:dyDescent="0.2">
      <c r="A362" s="36"/>
      <c r="B362" s="37" t="s">
        <v>341</v>
      </c>
      <c r="C362" s="38">
        <v>9</v>
      </c>
      <c r="D362" s="38">
        <v>2</v>
      </c>
      <c r="E362" s="39">
        <f t="shared" si="47"/>
        <v>4.1265474552957355E-3</v>
      </c>
      <c r="F362" s="39">
        <f t="shared" si="48"/>
        <v>1.3449899125756557E-3</v>
      </c>
      <c r="G362" s="39">
        <f t="shared" si="50"/>
        <v>-0.77777777777777779</v>
      </c>
      <c r="H362" s="39">
        <f t="shared" si="49"/>
        <v>-3.209536909674461E-3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5</v>
      </c>
      <c r="D364" s="38">
        <v>4</v>
      </c>
      <c r="E364" s="39">
        <f t="shared" si="47"/>
        <v>2.2925263640531865E-3</v>
      </c>
      <c r="F364" s="39">
        <f t="shared" si="48"/>
        <v>2.6899798251513113E-3</v>
      </c>
      <c r="G364" s="39">
        <f t="shared" si="50"/>
        <v>-0.2</v>
      </c>
      <c r="H364" s="39">
        <f t="shared" si="49"/>
        <v>-4.5850527281063731E-4</v>
      </c>
    </row>
    <row r="365" spans="1:8" s="40" customFormat="1" x14ac:dyDescent="0.2">
      <c r="A365" s="36"/>
      <c r="B365" s="37" t="s">
        <v>344</v>
      </c>
      <c r="C365" s="38">
        <v>5</v>
      </c>
      <c r="D365" s="38">
        <v>4</v>
      </c>
      <c r="E365" s="39">
        <f t="shared" si="47"/>
        <v>2.2925263640531865E-3</v>
      </c>
      <c r="F365" s="39">
        <f t="shared" si="48"/>
        <v>2.6899798251513113E-3</v>
      </c>
      <c r="G365" s="39">
        <f t="shared" si="50"/>
        <v>-0.2</v>
      </c>
      <c r="H365" s="39">
        <f t="shared" si="49"/>
        <v>-4.5850527281063731E-4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1</v>
      </c>
      <c r="E368" s="39" t="str">
        <f t="shared" si="47"/>
        <v/>
      </c>
      <c r="F368" s="39">
        <f t="shared" si="48"/>
        <v>6.7249495628782783E-4</v>
      </c>
      <c r="G368" s="39">
        <f t="shared" si="50"/>
        <v>1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13</v>
      </c>
      <c r="D369" s="38">
        <v>74</v>
      </c>
      <c r="E369" s="39">
        <f t="shared" si="47"/>
        <v>5.9605685465382854E-3</v>
      </c>
      <c r="F369" s="39">
        <f t="shared" si="48"/>
        <v>4.9764626765299261E-2</v>
      </c>
      <c r="G369" s="39">
        <f t="shared" si="50"/>
        <v>4.6923076923076925</v>
      </c>
      <c r="H369" s="39">
        <f t="shared" si="49"/>
        <v>2.7968821641448878E-2</v>
      </c>
    </row>
    <row r="370" spans="1:8" s="40" customFormat="1" x14ac:dyDescent="0.2">
      <c r="A370" s="36"/>
      <c r="B370" s="37" t="s">
        <v>349</v>
      </c>
      <c r="C370" s="38">
        <v>1</v>
      </c>
      <c r="D370" s="38">
        <v>0</v>
      </c>
      <c r="E370" s="39">
        <f t="shared" si="47"/>
        <v>4.5850527281063731E-4</v>
      </c>
      <c r="F370" s="39" t="str">
        <f t="shared" si="48"/>
        <v/>
      </c>
      <c r="G370" s="39">
        <f t="shared" si="50"/>
        <v>-1</v>
      </c>
      <c r="H370" s="39">
        <f t="shared" si="49"/>
        <v>-4.5850527281063731E-4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46</v>
      </c>
      <c r="D372" s="38">
        <v>10</v>
      </c>
      <c r="E372" s="39">
        <f t="shared" si="47"/>
        <v>2.1091242549289319E-2</v>
      </c>
      <c r="F372" s="39">
        <f t="shared" si="48"/>
        <v>6.7249495628782787E-3</v>
      </c>
      <c r="G372" s="39">
        <f t="shared" si="50"/>
        <v>-0.78260869565217395</v>
      </c>
      <c r="H372" s="39">
        <f t="shared" si="49"/>
        <v>-1.6506189821182946E-2</v>
      </c>
    </row>
    <row r="373" spans="1:8" s="40" customFormat="1" x14ac:dyDescent="0.2">
      <c r="A373" s="36"/>
      <c r="B373" s="37" t="s">
        <v>352</v>
      </c>
      <c r="C373" s="38">
        <v>79</v>
      </c>
      <c r="D373" s="38">
        <v>51</v>
      </c>
      <c r="E373" s="39">
        <f t="shared" si="47"/>
        <v>3.6221916552040351E-2</v>
      </c>
      <c r="F373" s="39">
        <f t="shared" si="48"/>
        <v>3.429724277067922E-2</v>
      </c>
      <c r="G373" s="39">
        <f t="shared" si="50"/>
        <v>-0.35443037974683544</v>
      </c>
      <c r="H373" s="39">
        <f t="shared" si="49"/>
        <v>-1.2838147638697846E-2</v>
      </c>
    </row>
    <row r="374" spans="1:8" s="40" customFormat="1" x14ac:dyDescent="0.2">
      <c r="A374" s="36"/>
      <c r="B374" s="37" t="s">
        <v>353</v>
      </c>
      <c r="C374" s="38">
        <v>4</v>
      </c>
      <c r="D374" s="38">
        <v>9</v>
      </c>
      <c r="E374" s="39">
        <f t="shared" si="47"/>
        <v>1.8340210912425492E-3</v>
      </c>
      <c r="F374" s="39">
        <f t="shared" si="48"/>
        <v>6.0524546065904503E-3</v>
      </c>
      <c r="G374" s="39">
        <f t="shared" si="50"/>
        <v>1.25</v>
      </c>
      <c r="H374" s="39">
        <f t="shared" si="49"/>
        <v>2.2925263640531865E-3</v>
      </c>
    </row>
    <row r="375" spans="1:8" s="40" customFormat="1" x14ac:dyDescent="0.2">
      <c r="A375" s="36"/>
      <c r="B375" s="37" t="s">
        <v>354</v>
      </c>
      <c r="C375" s="38">
        <v>3</v>
      </c>
      <c r="D375" s="38">
        <v>3</v>
      </c>
      <c r="E375" s="39">
        <f t="shared" si="47"/>
        <v>1.375515818431912E-3</v>
      </c>
      <c r="F375" s="39">
        <f t="shared" si="48"/>
        <v>2.0174848688634837E-3</v>
      </c>
      <c r="G375" s="39">
        <f t="shared" si="50"/>
        <v>0</v>
      </c>
      <c r="H375" s="39">
        <f t="shared" si="49"/>
        <v>0</v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1</v>
      </c>
      <c r="E376" s="39" t="str">
        <f t="shared" si="47"/>
        <v/>
      </c>
      <c r="F376" s="39">
        <f t="shared" si="48"/>
        <v>6.7249495628782783E-4</v>
      </c>
      <c r="G376" s="39">
        <f t="shared" si="50"/>
        <v>1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4</v>
      </c>
      <c r="D379" s="38">
        <v>2</v>
      </c>
      <c r="E379" s="39">
        <f t="shared" si="47"/>
        <v>1.8340210912425492E-3</v>
      </c>
      <c r="F379" s="39">
        <f t="shared" si="48"/>
        <v>1.3449899125756557E-3</v>
      </c>
      <c r="G379" s="39">
        <f t="shared" si="50"/>
        <v>-0.5</v>
      </c>
      <c r="H379" s="39">
        <f t="shared" si="49"/>
        <v>-9.1701054562127462E-4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3</v>
      </c>
      <c r="D382" s="38">
        <v>2</v>
      </c>
      <c r="E382" s="39">
        <f t="shared" si="47"/>
        <v>1.375515818431912E-3</v>
      </c>
      <c r="F382" s="39">
        <f t="shared" si="48"/>
        <v>1.3449899125756557E-3</v>
      </c>
      <c r="G382" s="39">
        <f t="shared" si="50"/>
        <v>-0.33333333333333331</v>
      </c>
      <c r="H382" s="39">
        <f t="shared" si="49"/>
        <v>-4.5850527281063731E-4</v>
      </c>
    </row>
    <row r="383" spans="1:8" s="40" customFormat="1" ht="25.5" x14ac:dyDescent="0.2">
      <c r="A383" s="36"/>
      <c r="B383" s="37" t="s">
        <v>362</v>
      </c>
      <c r="C383" s="38">
        <v>5</v>
      </c>
      <c r="D383" s="38">
        <v>8</v>
      </c>
      <c r="E383" s="39">
        <f t="shared" si="47"/>
        <v>2.2925263640531865E-3</v>
      </c>
      <c r="F383" s="39">
        <f t="shared" si="48"/>
        <v>5.3799596503026226E-3</v>
      </c>
      <c r="G383" s="39">
        <f t="shared" si="50"/>
        <v>0.6</v>
      </c>
      <c r="H383" s="39">
        <f t="shared" si="49"/>
        <v>1.3755158184319118E-3</v>
      </c>
    </row>
    <row r="384" spans="1:8" s="40" customFormat="1" x14ac:dyDescent="0.2">
      <c r="A384" s="36"/>
      <c r="B384" s="37" t="s">
        <v>363</v>
      </c>
      <c r="C384" s="38">
        <v>54</v>
      </c>
      <c r="D384" s="38">
        <v>27</v>
      </c>
      <c r="E384" s="39">
        <f t="shared" si="47"/>
        <v>2.4759284731774415E-2</v>
      </c>
      <c r="F384" s="39">
        <f t="shared" si="48"/>
        <v>1.8157363819771351E-2</v>
      </c>
      <c r="G384" s="39">
        <f t="shared" si="50"/>
        <v>-0.5</v>
      </c>
      <c r="H384" s="39">
        <f t="shared" si="49"/>
        <v>-1.2379642365887207E-2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6</v>
      </c>
      <c r="E385" s="39">
        <f t="shared" si="47"/>
        <v>4.5850527281063731E-4</v>
      </c>
      <c r="F385" s="39">
        <f t="shared" si="48"/>
        <v>4.0349697377269674E-3</v>
      </c>
      <c r="G385" s="39">
        <f t="shared" si="50"/>
        <v>5</v>
      </c>
      <c r="H385" s="39">
        <f t="shared" si="49"/>
        <v>2.2925263640531865E-3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4</v>
      </c>
      <c r="E386" s="39" t="str">
        <f t="shared" si="47"/>
        <v/>
      </c>
      <c r="F386" s="39">
        <f t="shared" si="48"/>
        <v>2.6899798251513113E-3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21</v>
      </c>
      <c r="D388" s="38">
        <v>6</v>
      </c>
      <c r="E388" s="39">
        <f t="shared" si="47"/>
        <v>9.6286107290233843E-3</v>
      </c>
      <c r="F388" s="39">
        <f t="shared" si="48"/>
        <v>4.0349697377269674E-3</v>
      </c>
      <c r="G388" s="39">
        <f t="shared" si="50"/>
        <v>-0.7142857142857143</v>
      </c>
      <c r="H388" s="39">
        <f t="shared" si="49"/>
        <v>-6.8775790921595603E-3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56</v>
      </c>
      <c r="D391" s="38">
        <v>1</v>
      </c>
      <c r="E391" s="39">
        <f t="shared" si="47"/>
        <v>2.5676295277395692E-2</v>
      </c>
      <c r="F391" s="39">
        <f t="shared" si="48"/>
        <v>6.7249495628782783E-4</v>
      </c>
      <c r="G391" s="39">
        <f t="shared" si="50"/>
        <v>-0.9821428571428571</v>
      </c>
      <c r="H391" s="39">
        <f t="shared" si="49"/>
        <v>-2.5217790004585051E-2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197</v>
      </c>
      <c r="D395" s="38">
        <v>124</v>
      </c>
      <c r="E395" s="39">
        <f t="shared" si="47"/>
        <v>9.0325538743695546E-2</v>
      </c>
      <c r="F395" s="39">
        <f t="shared" si="48"/>
        <v>8.3389374579690659E-2</v>
      </c>
      <c r="G395" s="39">
        <f t="shared" si="50"/>
        <v>-0.37055837563451777</v>
      </c>
      <c r="H395" s="39">
        <f t="shared" si="49"/>
        <v>-3.3470884915176524E-2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154</v>
      </c>
      <c r="D397" s="38">
        <v>37</v>
      </c>
      <c r="E397" s="39">
        <f t="shared" si="47"/>
        <v>7.0609812012838141E-2</v>
      </c>
      <c r="F397" s="39">
        <f t="shared" si="48"/>
        <v>2.488231338264963E-2</v>
      </c>
      <c r="G397" s="39">
        <f t="shared" si="50"/>
        <v>-0.75974025974025972</v>
      </c>
      <c r="H397" s="39">
        <f t="shared" si="49"/>
        <v>-5.3645116918844563E-2</v>
      </c>
    </row>
    <row r="398" spans="1:8" s="40" customFormat="1" x14ac:dyDescent="0.2">
      <c r="A398" s="36"/>
      <c r="B398" s="37" t="s">
        <v>377</v>
      </c>
      <c r="C398" s="38">
        <v>92</v>
      </c>
      <c r="D398" s="38">
        <v>62</v>
      </c>
      <c r="E398" s="39">
        <f t="shared" si="47"/>
        <v>4.2182485098578637E-2</v>
      </c>
      <c r="F398" s="39">
        <f t="shared" si="48"/>
        <v>4.1694687289845329E-2</v>
      </c>
      <c r="G398" s="39">
        <f t="shared" si="50"/>
        <v>-0.32608695652173914</v>
      </c>
      <c r="H398" s="39">
        <f t="shared" si="49"/>
        <v>-1.3755158184319121E-2</v>
      </c>
    </row>
    <row r="399" spans="1:8" s="40" customFormat="1" x14ac:dyDescent="0.2">
      <c r="A399" s="36"/>
      <c r="B399" s="37" t="s">
        <v>378</v>
      </c>
      <c r="C399" s="38">
        <v>50</v>
      </c>
      <c r="D399" s="38">
        <v>19</v>
      </c>
      <c r="E399" s="39">
        <f t="shared" si="47"/>
        <v>2.2925263640531865E-2</v>
      </c>
      <c r="F399" s="39">
        <f t="shared" si="48"/>
        <v>1.2777404169468728E-2</v>
      </c>
      <c r="G399" s="39">
        <f t="shared" si="50"/>
        <v>-0.62</v>
      </c>
      <c r="H399" s="39">
        <f t="shared" si="49"/>
        <v>-1.4213663457129756E-2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2</v>
      </c>
      <c r="D401" s="38">
        <v>0</v>
      </c>
      <c r="E401" s="39">
        <f t="shared" si="47"/>
        <v>9.1701054562127462E-4</v>
      </c>
      <c r="F401" s="39" t="str">
        <f t="shared" si="48"/>
        <v/>
      </c>
      <c r="G401" s="39">
        <f t="shared" si="50"/>
        <v>-1</v>
      </c>
      <c r="H401" s="39">
        <f t="shared" si="49"/>
        <v>-9.1701054562127462E-4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12</v>
      </c>
      <c r="D403" s="38">
        <v>2</v>
      </c>
      <c r="E403" s="39">
        <f t="shared" si="47"/>
        <v>5.5020632737276479E-3</v>
      </c>
      <c r="F403" s="39">
        <f t="shared" si="48"/>
        <v>1.3449899125756557E-3</v>
      </c>
      <c r="G403" s="39">
        <f t="shared" si="50"/>
        <v>-0.83333333333333337</v>
      </c>
      <c r="H403" s="39">
        <f t="shared" si="49"/>
        <v>-4.5850527281063739E-3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2</v>
      </c>
      <c r="E405" s="39" t="str">
        <f t="shared" si="47"/>
        <v/>
      </c>
      <c r="F405" s="39">
        <f t="shared" si="48"/>
        <v>1.3449899125756557E-3</v>
      </c>
      <c r="G405" s="39">
        <f t="shared" si="50"/>
        <v>1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8</v>
      </c>
      <c r="D408" s="38">
        <v>8</v>
      </c>
      <c r="E408" s="39">
        <f t="shared" si="47"/>
        <v>3.6680421824850985E-3</v>
      </c>
      <c r="F408" s="39">
        <f t="shared" si="48"/>
        <v>5.3799596503026226E-3</v>
      </c>
      <c r="G408" s="39">
        <f t="shared" si="50"/>
        <v>0</v>
      </c>
      <c r="H408" s="39">
        <f t="shared" si="49"/>
        <v>0</v>
      </c>
    </row>
    <row r="409" spans="1:8" s="40" customFormat="1" x14ac:dyDescent="0.2">
      <c r="A409" s="36"/>
      <c r="B409" s="37" t="s">
        <v>388</v>
      </c>
      <c r="C409" s="38">
        <v>10</v>
      </c>
      <c r="D409" s="38">
        <v>3</v>
      </c>
      <c r="E409" s="39">
        <f t="shared" si="47"/>
        <v>4.585052728106373E-3</v>
      </c>
      <c r="F409" s="39">
        <f t="shared" si="48"/>
        <v>2.0174848688634837E-3</v>
      </c>
      <c r="G409" s="39">
        <f t="shared" si="50"/>
        <v>-0.7</v>
      </c>
      <c r="H409" s="39">
        <f t="shared" si="49"/>
        <v>-3.209536909674461E-3</v>
      </c>
    </row>
    <row r="410" spans="1:8" s="40" customFormat="1" x14ac:dyDescent="0.2">
      <c r="A410" s="36"/>
      <c r="B410" s="37" t="s">
        <v>389</v>
      </c>
      <c r="C410" s="38">
        <v>33</v>
      </c>
      <c r="D410" s="38">
        <v>0</v>
      </c>
      <c r="E410" s="39">
        <f t="shared" si="47"/>
        <v>1.5130674002751032E-2</v>
      </c>
      <c r="F410" s="39" t="str">
        <f t="shared" si="48"/>
        <v/>
      </c>
      <c r="G410" s="39">
        <f t="shared" si="50"/>
        <v>-1</v>
      </c>
      <c r="H410" s="39">
        <f t="shared" si="49"/>
        <v>-1.5130674002751032E-2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40</v>
      </c>
      <c r="D412" s="38">
        <v>5</v>
      </c>
      <c r="E412" s="39">
        <f t="shared" si="47"/>
        <v>1.8340210912425492E-2</v>
      </c>
      <c r="F412" s="39">
        <f t="shared" si="48"/>
        <v>3.3624747814391394E-3</v>
      </c>
      <c r="G412" s="39">
        <f t="shared" si="50"/>
        <v>-0.875</v>
      </c>
      <c r="H412" s="39">
        <f t="shared" si="49"/>
        <v>-1.6047684548372305E-2</v>
      </c>
    </row>
    <row r="413" spans="1:8" s="40" customFormat="1" x14ac:dyDescent="0.2">
      <c r="A413" s="36"/>
      <c r="B413" s="37" t="s">
        <v>392</v>
      </c>
      <c r="C413" s="38">
        <v>5</v>
      </c>
      <c r="D413" s="38">
        <v>1</v>
      </c>
      <c r="E413" s="39">
        <f t="shared" ref="E413:E476" si="51">+IF(C413=0,"",C413/C$349)</f>
        <v>2.2925263640531865E-3</v>
      </c>
      <c r="F413" s="39">
        <f t="shared" ref="F413:F476" si="52">+IF(D413=0,"",D413/D$349)</f>
        <v>6.7249495628782783E-4</v>
      </c>
      <c r="G413" s="39">
        <f t="shared" si="50"/>
        <v>-0.8</v>
      </c>
      <c r="H413" s="39">
        <f t="shared" ref="H413:H476" si="53">+IF(OR(AND(E413=""),(G413="")),"",E413*G413)</f>
        <v>-1.8340210912425492E-3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1</v>
      </c>
      <c r="E416" s="39" t="str">
        <f t="shared" si="51"/>
        <v/>
      </c>
      <c r="F416" s="39">
        <f t="shared" si="52"/>
        <v>6.7249495628782783E-4</v>
      </c>
      <c r="G416" s="39">
        <f t="shared" si="54"/>
        <v>1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215</v>
      </c>
      <c r="D420" s="38">
        <v>204</v>
      </c>
      <c r="E420" s="39">
        <f t="shared" si="51"/>
        <v>9.8578633654287026E-2</v>
      </c>
      <c r="F420" s="39">
        <f t="shared" si="52"/>
        <v>0.13718897108271688</v>
      </c>
      <c r="G420" s="39">
        <f t="shared" si="54"/>
        <v>-5.1162790697674418E-2</v>
      </c>
      <c r="H420" s="39">
        <f t="shared" si="53"/>
        <v>-5.0435580009170105E-3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13</v>
      </c>
      <c r="D424" s="38">
        <v>0</v>
      </c>
      <c r="E424" s="39">
        <f t="shared" si="51"/>
        <v>5.9605685465382854E-3</v>
      </c>
      <c r="F424" s="39" t="str">
        <f t="shared" si="52"/>
        <v/>
      </c>
      <c r="G424" s="39">
        <f t="shared" si="54"/>
        <v>-1</v>
      </c>
      <c r="H424" s="39">
        <f t="shared" si="53"/>
        <v>-5.9605685465382854E-3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4</v>
      </c>
      <c r="E425" s="39">
        <f t="shared" si="51"/>
        <v>4.5850527281063731E-4</v>
      </c>
      <c r="F425" s="39">
        <f t="shared" si="52"/>
        <v>2.6899798251513113E-3</v>
      </c>
      <c r="G425" s="39">
        <f t="shared" si="54"/>
        <v>3</v>
      </c>
      <c r="H425" s="39">
        <f t="shared" si="53"/>
        <v>1.375515818431912E-3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12</v>
      </c>
      <c r="D428" s="38">
        <v>0</v>
      </c>
      <c r="E428" s="39">
        <f t="shared" si="51"/>
        <v>5.5020632737276479E-3</v>
      </c>
      <c r="F428" s="39" t="str">
        <f t="shared" si="52"/>
        <v/>
      </c>
      <c r="G428" s="39">
        <f t="shared" si="54"/>
        <v>-1</v>
      </c>
      <c r="H428" s="39">
        <f t="shared" si="53"/>
        <v>-5.5020632737276479E-3</v>
      </c>
    </row>
    <row r="429" spans="1:8" s="40" customFormat="1" x14ac:dyDescent="0.2">
      <c r="A429" s="36"/>
      <c r="B429" s="37" t="s">
        <v>408</v>
      </c>
      <c r="C429" s="38">
        <v>3</v>
      </c>
      <c r="D429" s="38">
        <v>0</v>
      </c>
      <c r="E429" s="39">
        <f t="shared" si="51"/>
        <v>1.375515818431912E-3</v>
      </c>
      <c r="F429" s="39" t="str">
        <f t="shared" si="52"/>
        <v/>
      </c>
      <c r="G429" s="39">
        <f t="shared" si="54"/>
        <v>-1</v>
      </c>
      <c r="H429" s="39">
        <f t="shared" si="53"/>
        <v>-1.375515818431912E-3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101</v>
      </c>
      <c r="D432" s="38">
        <v>103</v>
      </c>
      <c r="E432" s="39">
        <f t="shared" si="51"/>
        <v>4.630903255387437E-2</v>
      </c>
      <c r="F432" s="39">
        <f t="shared" si="52"/>
        <v>6.9266980497646263E-2</v>
      </c>
      <c r="G432" s="39">
        <f t="shared" si="54"/>
        <v>1.9801980198019802E-2</v>
      </c>
      <c r="H432" s="39">
        <f t="shared" si="53"/>
        <v>9.1701054562127462E-4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13</v>
      </c>
      <c r="D434" s="38">
        <v>18</v>
      </c>
      <c r="E434" s="39">
        <f t="shared" si="51"/>
        <v>5.9605685465382854E-3</v>
      </c>
      <c r="F434" s="39">
        <f t="shared" si="52"/>
        <v>1.2104909213180901E-2</v>
      </c>
      <c r="G434" s="39">
        <f t="shared" si="54"/>
        <v>0.38461538461538464</v>
      </c>
      <c r="H434" s="39">
        <f t="shared" si="53"/>
        <v>2.2925263640531869E-3</v>
      </c>
    </row>
    <row r="435" spans="1:8" s="40" customFormat="1" ht="25.5" x14ac:dyDescent="0.2">
      <c r="A435" s="36"/>
      <c r="B435" s="37" t="s">
        <v>414</v>
      </c>
      <c r="C435" s="38">
        <v>1</v>
      </c>
      <c r="D435" s="38">
        <v>0</v>
      </c>
      <c r="E435" s="39">
        <f t="shared" si="51"/>
        <v>4.5850527281063731E-4</v>
      </c>
      <c r="F435" s="39" t="str">
        <f t="shared" si="52"/>
        <v/>
      </c>
      <c r="G435" s="39">
        <f t="shared" si="54"/>
        <v>-1</v>
      </c>
      <c r="H435" s="39">
        <f t="shared" si="53"/>
        <v>-4.5850527281063731E-4</v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1</v>
      </c>
      <c r="E436" s="39" t="str">
        <f t="shared" si="51"/>
        <v/>
      </c>
      <c r="F436" s="39">
        <f t="shared" si="52"/>
        <v>6.7249495628782783E-4</v>
      </c>
      <c r="G436" s="39">
        <f t="shared" si="54"/>
        <v>1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14</v>
      </c>
      <c r="E437" s="39" t="str">
        <f t="shared" si="51"/>
        <v/>
      </c>
      <c r="F437" s="39">
        <f t="shared" si="52"/>
        <v>9.4149293880295901E-3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2</v>
      </c>
      <c r="E438" s="39" t="str">
        <f t="shared" si="51"/>
        <v/>
      </c>
      <c r="F438" s="39">
        <f t="shared" si="52"/>
        <v>1.3449899125756557E-3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51</v>
      </c>
      <c r="E439" s="39" t="str">
        <f t="shared" si="51"/>
        <v/>
      </c>
      <c r="F439" s="39">
        <f t="shared" si="52"/>
        <v>3.429724277067922E-2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4</v>
      </c>
      <c r="E440" s="39" t="str">
        <f t="shared" si="51"/>
        <v/>
      </c>
      <c r="F440" s="39">
        <f t="shared" si="52"/>
        <v>2.6899798251513113E-3</v>
      </c>
      <c r="G440" s="39">
        <f t="shared" si="54"/>
        <v>1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16</v>
      </c>
      <c r="D441" s="38">
        <v>2</v>
      </c>
      <c r="E441" s="39">
        <f t="shared" si="51"/>
        <v>7.336084364970197E-3</v>
      </c>
      <c r="F441" s="39">
        <f t="shared" si="52"/>
        <v>1.3449899125756557E-3</v>
      </c>
      <c r="G441" s="39">
        <f t="shared" si="54"/>
        <v>-0.875</v>
      </c>
      <c r="H441" s="39">
        <f t="shared" si="53"/>
        <v>-6.419073819348922E-3</v>
      </c>
    </row>
    <row r="442" spans="1:8" s="40" customFormat="1" x14ac:dyDescent="0.2">
      <c r="A442" s="36"/>
      <c r="B442" s="37" t="s">
        <v>421</v>
      </c>
      <c r="C442" s="38">
        <v>37</v>
      </c>
      <c r="D442" s="38">
        <v>2</v>
      </c>
      <c r="E442" s="39">
        <f t="shared" si="51"/>
        <v>1.6964695093993582E-2</v>
      </c>
      <c r="F442" s="39">
        <f t="shared" si="52"/>
        <v>1.3449899125756557E-3</v>
      </c>
      <c r="G442" s="39">
        <f t="shared" si="54"/>
        <v>-0.94594594594594594</v>
      </c>
      <c r="H442" s="39">
        <f t="shared" si="53"/>
        <v>-1.6047684548372309E-2</v>
      </c>
    </row>
    <row r="443" spans="1:8" s="40" customFormat="1" x14ac:dyDescent="0.2">
      <c r="A443" s="36"/>
      <c r="B443" s="37" t="s">
        <v>422</v>
      </c>
      <c r="C443" s="38">
        <v>5</v>
      </c>
      <c r="D443" s="38">
        <v>1</v>
      </c>
      <c r="E443" s="39">
        <f t="shared" si="51"/>
        <v>2.2925263640531865E-3</v>
      </c>
      <c r="F443" s="39">
        <f t="shared" si="52"/>
        <v>6.7249495628782783E-4</v>
      </c>
      <c r="G443" s="39">
        <f t="shared" si="54"/>
        <v>-0.8</v>
      </c>
      <c r="H443" s="39">
        <f t="shared" si="53"/>
        <v>-1.8340210912425492E-3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9</v>
      </c>
      <c r="D445" s="38">
        <v>10</v>
      </c>
      <c r="E445" s="39">
        <f t="shared" si="51"/>
        <v>4.1265474552957355E-3</v>
      </c>
      <c r="F445" s="39">
        <f t="shared" si="52"/>
        <v>6.7249495628782787E-3</v>
      </c>
      <c r="G445" s="39">
        <f t="shared" si="54"/>
        <v>0.1111111111111111</v>
      </c>
      <c r="H445" s="39">
        <f t="shared" si="53"/>
        <v>4.5850527281063726E-4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4</v>
      </c>
      <c r="D448" s="38">
        <v>1</v>
      </c>
      <c r="E448" s="39">
        <f t="shared" si="51"/>
        <v>1.8340210912425492E-3</v>
      </c>
      <c r="F448" s="39">
        <f t="shared" si="52"/>
        <v>6.7249495628782783E-4</v>
      </c>
      <c r="G448" s="39">
        <f t="shared" si="54"/>
        <v>-0.75</v>
      </c>
      <c r="H448" s="39">
        <f t="shared" si="53"/>
        <v>-1.375515818431912E-3</v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3</v>
      </c>
      <c r="D450" s="38">
        <v>0</v>
      </c>
      <c r="E450" s="39">
        <f t="shared" si="51"/>
        <v>1.375515818431912E-3</v>
      </c>
      <c r="F450" s="39" t="str">
        <f t="shared" si="52"/>
        <v/>
      </c>
      <c r="G450" s="39">
        <f t="shared" si="54"/>
        <v>-1</v>
      </c>
      <c r="H450" s="39">
        <f t="shared" si="53"/>
        <v>-1.375515818431912E-3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0</v>
      </c>
      <c r="E455" s="39">
        <f t="shared" si="51"/>
        <v>3.2095369096744614E-3</v>
      </c>
      <c r="F455" s="39" t="str">
        <f t="shared" si="52"/>
        <v/>
      </c>
      <c r="G455" s="39">
        <f t="shared" si="54"/>
        <v>-1</v>
      </c>
      <c r="H455" s="39">
        <f t="shared" si="53"/>
        <v>-3.2095369096744614E-3</v>
      </c>
    </row>
    <row r="456" spans="1:8" s="40" customFormat="1" x14ac:dyDescent="0.2">
      <c r="A456" s="36"/>
      <c r="B456" s="37" t="s">
        <v>435</v>
      </c>
      <c r="C456" s="38">
        <v>8</v>
      </c>
      <c r="D456" s="38">
        <v>23</v>
      </c>
      <c r="E456" s="39">
        <f t="shared" si="51"/>
        <v>3.6680421824850985E-3</v>
      </c>
      <c r="F456" s="39">
        <f t="shared" si="52"/>
        <v>1.546738399462004E-2</v>
      </c>
      <c r="G456" s="39">
        <f t="shared" si="54"/>
        <v>1.875</v>
      </c>
      <c r="H456" s="39">
        <f t="shared" si="53"/>
        <v>6.8775790921595595E-3</v>
      </c>
    </row>
    <row r="457" spans="1:8" s="40" customFormat="1" x14ac:dyDescent="0.2">
      <c r="A457" s="36"/>
      <c r="B457" s="37" t="s">
        <v>436</v>
      </c>
      <c r="C457" s="38">
        <v>18</v>
      </c>
      <c r="D457" s="38">
        <v>5</v>
      </c>
      <c r="E457" s="39">
        <f t="shared" si="51"/>
        <v>8.253094910591471E-3</v>
      </c>
      <c r="F457" s="39">
        <f t="shared" si="52"/>
        <v>3.3624747814391394E-3</v>
      </c>
      <c r="G457" s="39">
        <f t="shared" si="54"/>
        <v>-0.72222222222222221</v>
      </c>
      <c r="H457" s="39">
        <f t="shared" si="53"/>
        <v>-5.9605685465382845E-3</v>
      </c>
    </row>
    <row r="458" spans="1:8" s="40" customFormat="1" ht="25.5" x14ac:dyDescent="0.2">
      <c r="A458" s="36"/>
      <c r="B458" s="37" t="s">
        <v>437</v>
      </c>
      <c r="C458" s="38">
        <v>6</v>
      </c>
      <c r="D458" s="38">
        <v>5</v>
      </c>
      <c r="E458" s="39">
        <f t="shared" si="51"/>
        <v>2.751031636863824E-3</v>
      </c>
      <c r="F458" s="39">
        <f t="shared" si="52"/>
        <v>3.3624747814391394E-3</v>
      </c>
      <c r="G458" s="39">
        <f t="shared" si="54"/>
        <v>-0.16666666666666666</v>
      </c>
      <c r="H458" s="39">
        <f t="shared" si="53"/>
        <v>-4.5850527281063731E-4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3</v>
      </c>
      <c r="E459" s="39" t="str">
        <f t="shared" si="51"/>
        <v/>
      </c>
      <c r="F459" s="39">
        <f t="shared" si="52"/>
        <v>2.0174848688634837E-3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75</v>
      </c>
      <c r="E460" s="39" t="str">
        <f t="shared" si="51"/>
        <v/>
      </c>
      <c r="F460" s="39">
        <f t="shared" si="52"/>
        <v>5.043712172158709E-2</v>
      </c>
      <c r="G460" s="39">
        <f t="shared" si="54"/>
        <v>1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3</v>
      </c>
      <c r="D461" s="38">
        <v>1</v>
      </c>
      <c r="E461" s="39">
        <f t="shared" si="51"/>
        <v>1.375515818431912E-3</v>
      </c>
      <c r="F461" s="39">
        <f t="shared" si="52"/>
        <v>6.7249495628782783E-4</v>
      </c>
      <c r="G461" s="39">
        <f t="shared" si="54"/>
        <v>-0.66666666666666663</v>
      </c>
      <c r="H461" s="39">
        <f t="shared" si="53"/>
        <v>-9.1701054562127462E-4</v>
      </c>
    </row>
    <row r="462" spans="1:8" s="40" customFormat="1" ht="25.5" x14ac:dyDescent="0.2">
      <c r="A462" s="36"/>
      <c r="B462" s="37" t="s">
        <v>441</v>
      </c>
      <c r="C462" s="38">
        <v>1</v>
      </c>
      <c r="D462" s="38">
        <v>0</v>
      </c>
      <c r="E462" s="39">
        <f t="shared" si="51"/>
        <v>4.5850527281063731E-4</v>
      </c>
      <c r="F462" s="39" t="str">
        <f t="shared" si="52"/>
        <v/>
      </c>
      <c r="G462" s="39">
        <f t="shared" si="54"/>
        <v>-1</v>
      </c>
      <c r="H462" s="39">
        <f t="shared" si="53"/>
        <v>-4.5850527281063731E-4</v>
      </c>
    </row>
    <row r="463" spans="1:8" s="40" customFormat="1" x14ac:dyDescent="0.2">
      <c r="A463" s="36"/>
      <c r="B463" s="37" t="s">
        <v>442</v>
      </c>
      <c r="C463" s="38">
        <v>4</v>
      </c>
      <c r="D463" s="38">
        <v>0</v>
      </c>
      <c r="E463" s="39">
        <f t="shared" si="51"/>
        <v>1.8340210912425492E-3</v>
      </c>
      <c r="F463" s="39" t="str">
        <f t="shared" si="52"/>
        <v/>
      </c>
      <c r="G463" s="39">
        <f t="shared" si="54"/>
        <v>-1</v>
      </c>
      <c r="H463" s="39">
        <f t="shared" si="53"/>
        <v>-1.8340210912425492E-3</v>
      </c>
    </row>
    <row r="464" spans="1:8" s="40" customFormat="1" x14ac:dyDescent="0.2">
      <c r="A464" s="36"/>
      <c r="B464" s="37" t="s">
        <v>443</v>
      </c>
      <c r="C464" s="38">
        <v>7</v>
      </c>
      <c r="D464" s="38">
        <v>3</v>
      </c>
      <c r="E464" s="39">
        <f t="shared" si="51"/>
        <v>3.2095369096744614E-3</v>
      </c>
      <c r="F464" s="39">
        <f t="shared" si="52"/>
        <v>2.0174848688634837E-3</v>
      </c>
      <c r="G464" s="39">
        <f t="shared" si="54"/>
        <v>-0.5714285714285714</v>
      </c>
      <c r="H464" s="39">
        <f t="shared" si="53"/>
        <v>-1.8340210912425492E-3</v>
      </c>
    </row>
    <row r="465" spans="1:8" s="40" customFormat="1" x14ac:dyDescent="0.2">
      <c r="A465" s="36"/>
      <c r="B465" s="37" t="s">
        <v>444</v>
      </c>
      <c r="C465" s="38">
        <v>54</v>
      </c>
      <c r="D465" s="38">
        <v>9</v>
      </c>
      <c r="E465" s="39">
        <f t="shared" si="51"/>
        <v>2.4759284731774415E-2</v>
      </c>
      <c r="F465" s="39">
        <f t="shared" si="52"/>
        <v>6.0524546065904503E-3</v>
      </c>
      <c r="G465" s="39">
        <f t="shared" si="54"/>
        <v>-0.83333333333333337</v>
      </c>
      <c r="H465" s="39">
        <f t="shared" si="53"/>
        <v>-2.0632737276478678E-2</v>
      </c>
    </row>
    <row r="466" spans="1:8" s="40" customFormat="1" x14ac:dyDescent="0.2">
      <c r="A466" s="36"/>
      <c r="B466" s="37" t="s">
        <v>445</v>
      </c>
      <c r="C466" s="38">
        <v>2</v>
      </c>
      <c r="D466" s="38">
        <v>0</v>
      </c>
      <c r="E466" s="39">
        <f t="shared" si="51"/>
        <v>9.1701054562127462E-4</v>
      </c>
      <c r="F466" s="39" t="str">
        <f t="shared" si="52"/>
        <v/>
      </c>
      <c r="G466" s="39">
        <f t="shared" si="54"/>
        <v>-1</v>
      </c>
      <c r="H466" s="39">
        <f t="shared" si="53"/>
        <v>-9.1701054562127462E-4</v>
      </c>
    </row>
    <row r="467" spans="1:8" s="40" customFormat="1" x14ac:dyDescent="0.2">
      <c r="A467" s="36"/>
      <c r="B467" s="37" t="s">
        <v>446</v>
      </c>
      <c r="C467" s="38">
        <v>1</v>
      </c>
      <c r="D467" s="38">
        <v>0</v>
      </c>
      <c r="E467" s="39">
        <f t="shared" si="51"/>
        <v>4.5850527281063731E-4</v>
      </c>
      <c r="F467" s="39" t="str">
        <f t="shared" si="52"/>
        <v/>
      </c>
      <c r="G467" s="39">
        <f t="shared" si="54"/>
        <v>-1</v>
      </c>
      <c r="H467" s="39">
        <f t="shared" si="53"/>
        <v>-4.5850527281063731E-4</v>
      </c>
    </row>
    <row r="468" spans="1:8" s="40" customFormat="1" x14ac:dyDescent="0.2">
      <c r="A468" s="36"/>
      <c r="B468" s="37" t="s">
        <v>447</v>
      </c>
      <c r="C468" s="38">
        <v>15</v>
      </c>
      <c r="D468" s="38">
        <v>2</v>
      </c>
      <c r="E468" s="39">
        <f t="shared" si="51"/>
        <v>6.8775790921595595E-3</v>
      </c>
      <c r="F468" s="39">
        <f t="shared" si="52"/>
        <v>1.3449899125756557E-3</v>
      </c>
      <c r="G468" s="39">
        <f t="shared" si="54"/>
        <v>-0.8666666666666667</v>
      </c>
      <c r="H468" s="39">
        <f t="shared" si="53"/>
        <v>-5.9605685465382854E-3</v>
      </c>
    </row>
    <row r="469" spans="1:8" s="40" customFormat="1" x14ac:dyDescent="0.2">
      <c r="A469" s="36"/>
      <c r="B469" s="37" t="s">
        <v>448</v>
      </c>
      <c r="C469" s="38">
        <v>2</v>
      </c>
      <c r="D469" s="38">
        <v>0</v>
      </c>
      <c r="E469" s="39">
        <f t="shared" si="51"/>
        <v>9.1701054562127462E-4</v>
      </c>
      <c r="F469" s="39" t="str">
        <f t="shared" si="52"/>
        <v/>
      </c>
      <c r="G469" s="39">
        <f t="shared" si="54"/>
        <v>-1</v>
      </c>
      <c r="H469" s="39">
        <f t="shared" si="53"/>
        <v>-9.1701054562127462E-4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1</v>
      </c>
      <c r="E470" s="39" t="str">
        <f t="shared" si="51"/>
        <v/>
      </c>
      <c r="F470" s="39">
        <f t="shared" si="52"/>
        <v>6.7249495628782783E-4</v>
      </c>
      <c r="G470" s="39">
        <f t="shared" si="54"/>
        <v>1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85</v>
      </c>
      <c r="D471" s="38">
        <v>41</v>
      </c>
      <c r="E471" s="39">
        <f t="shared" si="51"/>
        <v>3.897294818890417E-2</v>
      </c>
      <c r="F471" s="39">
        <f t="shared" si="52"/>
        <v>2.7572293207800941E-2</v>
      </c>
      <c r="G471" s="39">
        <f t="shared" si="54"/>
        <v>-0.51764705882352946</v>
      </c>
      <c r="H471" s="39">
        <f t="shared" si="53"/>
        <v>-2.0174232003668042E-2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19</v>
      </c>
      <c r="D479" s="38">
        <v>10</v>
      </c>
      <c r="E479" s="39">
        <f t="shared" si="55"/>
        <v>8.7116001834021094E-3</v>
      </c>
      <c r="F479" s="39">
        <f t="shared" si="56"/>
        <v>6.7249495628782787E-3</v>
      </c>
      <c r="G479" s="39">
        <f t="shared" si="58"/>
        <v>-0.47368421052631576</v>
      </c>
      <c r="H479" s="39">
        <f t="shared" si="57"/>
        <v>-4.1265474552957355E-3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11</v>
      </c>
      <c r="D481" s="38">
        <v>2</v>
      </c>
      <c r="E481" s="39">
        <f t="shared" si="55"/>
        <v>5.0435580009170105E-3</v>
      </c>
      <c r="F481" s="39">
        <f t="shared" si="56"/>
        <v>1.3449899125756557E-3</v>
      </c>
      <c r="G481" s="39">
        <f t="shared" si="58"/>
        <v>-0.81818181818181823</v>
      </c>
      <c r="H481" s="39">
        <f t="shared" si="57"/>
        <v>-4.1265474552957364E-3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3</v>
      </c>
      <c r="D483" s="38">
        <v>2</v>
      </c>
      <c r="E483" s="39">
        <f t="shared" si="55"/>
        <v>1.375515818431912E-3</v>
      </c>
      <c r="F483" s="39">
        <f t="shared" si="56"/>
        <v>1.3449899125756557E-3</v>
      </c>
      <c r="G483" s="39">
        <f t="shared" si="58"/>
        <v>-0.33333333333333331</v>
      </c>
      <c r="H483" s="39">
        <f t="shared" si="57"/>
        <v>-4.5850527281063731E-4</v>
      </c>
    </row>
    <row r="484" spans="1:8" s="40" customFormat="1" x14ac:dyDescent="0.2">
      <c r="A484" s="36"/>
      <c r="B484" s="37" t="s">
        <v>463</v>
      </c>
      <c r="C484" s="38">
        <v>18</v>
      </c>
      <c r="D484" s="38">
        <v>0</v>
      </c>
      <c r="E484" s="39">
        <f t="shared" si="55"/>
        <v>8.253094910591471E-3</v>
      </c>
      <c r="F484" s="39" t="str">
        <f t="shared" si="56"/>
        <v/>
      </c>
      <c r="G484" s="39">
        <f t="shared" si="58"/>
        <v>-1</v>
      </c>
      <c r="H484" s="39">
        <f t="shared" si="57"/>
        <v>-8.253094910591471E-3</v>
      </c>
    </row>
    <row r="485" spans="1:8" s="40" customFormat="1" x14ac:dyDescent="0.2">
      <c r="A485" s="36"/>
      <c r="B485" s="37" t="s">
        <v>464</v>
      </c>
      <c r="C485" s="38">
        <v>2</v>
      </c>
      <c r="D485" s="38">
        <v>0</v>
      </c>
      <c r="E485" s="39">
        <f t="shared" si="55"/>
        <v>9.1701054562127462E-4</v>
      </c>
      <c r="F485" s="39" t="str">
        <f t="shared" si="56"/>
        <v/>
      </c>
      <c r="G485" s="39">
        <f t="shared" si="58"/>
        <v>-1</v>
      </c>
      <c r="H485" s="39">
        <f t="shared" si="57"/>
        <v>-9.1701054562127462E-4</v>
      </c>
    </row>
    <row r="486" spans="1:8" s="40" customFormat="1" x14ac:dyDescent="0.2">
      <c r="A486" s="36"/>
      <c r="B486" s="37" t="s">
        <v>465</v>
      </c>
      <c r="C486" s="38">
        <v>5</v>
      </c>
      <c r="D486" s="38">
        <v>5</v>
      </c>
      <c r="E486" s="39">
        <f t="shared" si="55"/>
        <v>2.2925263640531865E-3</v>
      </c>
      <c r="F486" s="39">
        <f t="shared" si="56"/>
        <v>3.3624747814391394E-3</v>
      </c>
      <c r="G486" s="39">
        <f t="shared" si="58"/>
        <v>0</v>
      </c>
      <c r="H486" s="39">
        <f t="shared" si="57"/>
        <v>0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1</v>
      </c>
      <c r="D488" s="38">
        <v>0</v>
      </c>
      <c r="E488" s="39">
        <f t="shared" si="55"/>
        <v>4.5850527281063731E-4</v>
      </c>
      <c r="F488" s="39" t="str">
        <f t="shared" si="56"/>
        <v/>
      </c>
      <c r="G488" s="39">
        <f t="shared" si="58"/>
        <v>-1</v>
      </c>
      <c r="H488" s="39">
        <f t="shared" si="57"/>
        <v>-4.5850527281063731E-4</v>
      </c>
    </row>
    <row r="489" spans="1:8" s="40" customFormat="1" x14ac:dyDescent="0.2">
      <c r="A489" s="36"/>
      <c r="B489" s="37" t="s">
        <v>468</v>
      </c>
      <c r="C489" s="38">
        <v>8</v>
      </c>
      <c r="D489" s="38">
        <v>5</v>
      </c>
      <c r="E489" s="39">
        <f t="shared" si="55"/>
        <v>3.6680421824850985E-3</v>
      </c>
      <c r="F489" s="39">
        <f t="shared" si="56"/>
        <v>3.3624747814391394E-3</v>
      </c>
      <c r="G489" s="39">
        <f t="shared" si="58"/>
        <v>-0.375</v>
      </c>
      <c r="H489" s="39">
        <f t="shared" si="57"/>
        <v>-1.375515818431912E-3</v>
      </c>
    </row>
    <row r="490" spans="1:8" s="40" customFormat="1" x14ac:dyDescent="0.2">
      <c r="A490" s="36"/>
      <c r="B490" s="37" t="s">
        <v>469</v>
      </c>
      <c r="C490" s="38">
        <v>5</v>
      </c>
      <c r="D490" s="38">
        <v>2</v>
      </c>
      <c r="E490" s="39">
        <f t="shared" si="55"/>
        <v>2.2925263640531865E-3</v>
      </c>
      <c r="F490" s="39">
        <f t="shared" si="56"/>
        <v>1.3449899125756557E-3</v>
      </c>
      <c r="G490" s="39">
        <f t="shared" si="58"/>
        <v>-0.6</v>
      </c>
      <c r="H490" s="39">
        <f t="shared" si="57"/>
        <v>-1.3755158184319118E-3</v>
      </c>
    </row>
    <row r="491" spans="1:8" s="40" customFormat="1" x14ac:dyDescent="0.2">
      <c r="A491" s="36"/>
      <c r="B491" s="37" t="s">
        <v>470</v>
      </c>
      <c r="C491" s="38">
        <v>2</v>
      </c>
      <c r="D491" s="38">
        <v>0</v>
      </c>
      <c r="E491" s="39">
        <f t="shared" si="55"/>
        <v>9.1701054562127462E-4</v>
      </c>
      <c r="F491" s="39" t="str">
        <f t="shared" si="56"/>
        <v/>
      </c>
      <c r="G491" s="39">
        <f t="shared" si="58"/>
        <v>-1</v>
      </c>
      <c r="H491" s="39">
        <f t="shared" si="57"/>
        <v>-9.1701054562127462E-4</v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1</v>
      </c>
      <c r="E492" s="39" t="str">
        <f t="shared" si="55"/>
        <v/>
      </c>
      <c r="F492" s="39">
        <f t="shared" si="56"/>
        <v>6.7249495628782783E-4</v>
      </c>
      <c r="G492" s="39">
        <f t="shared" si="58"/>
        <v>1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1</v>
      </c>
      <c r="D495" s="38">
        <v>0</v>
      </c>
      <c r="E495" s="39">
        <f t="shared" si="55"/>
        <v>4.5850527281063731E-4</v>
      </c>
      <c r="F495" s="39" t="str">
        <f t="shared" si="56"/>
        <v/>
      </c>
      <c r="G495" s="39">
        <f t="shared" si="58"/>
        <v>-1</v>
      </c>
      <c r="H495" s="39">
        <f t="shared" si="57"/>
        <v>-4.5850527281063731E-4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5</v>
      </c>
      <c r="D497" s="38">
        <v>1</v>
      </c>
      <c r="E497" s="39">
        <f t="shared" si="55"/>
        <v>2.2925263640531865E-3</v>
      </c>
      <c r="F497" s="39">
        <f t="shared" si="56"/>
        <v>6.7249495628782783E-4</v>
      </c>
      <c r="G497" s="39">
        <f t="shared" si="58"/>
        <v>-0.8</v>
      </c>
      <c r="H497" s="39">
        <f t="shared" si="57"/>
        <v>-1.8340210912425492E-3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2</v>
      </c>
      <c r="D500" s="38">
        <v>0</v>
      </c>
      <c r="E500" s="39">
        <f t="shared" si="55"/>
        <v>9.1701054562127462E-4</v>
      </c>
      <c r="F500" s="39" t="str">
        <f t="shared" si="56"/>
        <v/>
      </c>
      <c r="G500" s="39">
        <f t="shared" si="58"/>
        <v>-1</v>
      </c>
      <c r="H500" s="39">
        <f t="shared" si="57"/>
        <v>-9.1701054562127462E-4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6</v>
      </c>
      <c r="D510" s="38">
        <v>6</v>
      </c>
      <c r="E510" s="39">
        <f t="shared" si="55"/>
        <v>2.751031636863824E-3</v>
      </c>
      <c r="F510" s="39">
        <f t="shared" si="56"/>
        <v>4.0349697377269674E-3</v>
      </c>
      <c r="G510" s="39">
        <f t="shared" si="58"/>
        <v>0</v>
      </c>
      <c r="H510" s="39">
        <f t="shared" si="57"/>
        <v>0</v>
      </c>
    </row>
    <row r="511" spans="1:8" s="40" customFormat="1" x14ac:dyDescent="0.2">
      <c r="A511" s="36"/>
      <c r="B511" s="37" t="s">
        <v>490</v>
      </c>
      <c r="C511" s="38">
        <v>2</v>
      </c>
      <c r="D511" s="38">
        <v>3</v>
      </c>
      <c r="E511" s="39">
        <f t="shared" si="55"/>
        <v>9.1701054562127462E-4</v>
      </c>
      <c r="F511" s="39">
        <f t="shared" si="56"/>
        <v>2.0174848688634837E-3</v>
      </c>
      <c r="G511" s="39">
        <f t="shared" si="58"/>
        <v>0.5</v>
      </c>
      <c r="H511" s="39">
        <f t="shared" si="57"/>
        <v>4.5850527281063731E-4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18</v>
      </c>
      <c r="D515" s="38">
        <v>7</v>
      </c>
      <c r="E515" s="39">
        <f t="shared" si="55"/>
        <v>8.253094910591471E-3</v>
      </c>
      <c r="F515" s="39">
        <f t="shared" si="56"/>
        <v>4.707464694014795E-3</v>
      </c>
      <c r="G515" s="39">
        <f t="shared" si="58"/>
        <v>-0.61111111111111116</v>
      </c>
      <c r="H515" s="39">
        <f t="shared" si="57"/>
        <v>-5.0435580009170105E-3</v>
      </c>
    </row>
    <row r="516" spans="1:8" s="40" customFormat="1" x14ac:dyDescent="0.2">
      <c r="A516" s="36"/>
      <c r="B516" s="37" t="s">
        <v>495</v>
      </c>
      <c r="C516" s="38">
        <v>2</v>
      </c>
      <c r="D516" s="38">
        <v>3</v>
      </c>
      <c r="E516" s="39">
        <f t="shared" si="55"/>
        <v>9.1701054562127462E-4</v>
      </c>
      <c r="F516" s="39">
        <f t="shared" si="56"/>
        <v>2.0174848688634837E-3</v>
      </c>
      <c r="G516" s="39">
        <f t="shared" si="58"/>
        <v>0.5</v>
      </c>
      <c r="H516" s="39">
        <f t="shared" si="57"/>
        <v>4.5850527281063731E-4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19</v>
      </c>
      <c r="E517" s="39" t="str">
        <f t="shared" si="55"/>
        <v/>
      </c>
      <c r="F517" s="39">
        <f t="shared" si="56"/>
        <v>1.2777404169468728E-2</v>
      </c>
      <c r="G517" s="39">
        <f t="shared" si="58"/>
        <v>1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24</v>
      </c>
      <c r="D532" s="38">
        <v>0</v>
      </c>
      <c r="E532" s="39">
        <f t="shared" si="55"/>
        <v>1.1004126547455296E-2</v>
      </c>
      <c r="F532" s="39" t="str">
        <f t="shared" si="56"/>
        <v/>
      </c>
      <c r="G532" s="39">
        <f t="shared" si="58"/>
        <v>-1</v>
      </c>
      <c r="H532" s="39">
        <f t="shared" si="57"/>
        <v>-1.1004126547455296E-2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4</v>
      </c>
      <c r="D535" s="38">
        <v>11</v>
      </c>
      <c r="E535" s="39">
        <f t="shared" si="55"/>
        <v>1.8340210912425492E-3</v>
      </c>
      <c r="F535" s="39">
        <f t="shared" si="56"/>
        <v>7.3974445191661064E-3</v>
      </c>
      <c r="G535" s="39">
        <f t="shared" si="58"/>
        <v>1.75</v>
      </c>
      <c r="H535" s="39">
        <f t="shared" si="57"/>
        <v>3.209536909674461E-3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19</v>
      </c>
      <c r="D538" s="38">
        <v>12</v>
      </c>
      <c r="E538" s="39">
        <f t="shared" si="55"/>
        <v>8.7116001834021094E-3</v>
      </c>
      <c r="F538" s="39">
        <f t="shared" si="56"/>
        <v>8.0699394754539348E-3</v>
      </c>
      <c r="G538" s="39">
        <f t="shared" si="58"/>
        <v>-0.36842105263157893</v>
      </c>
      <c r="H538" s="39">
        <f t="shared" si="57"/>
        <v>-3.209536909674461E-3</v>
      </c>
    </row>
    <row r="539" spans="1:8" s="40" customFormat="1" x14ac:dyDescent="0.2">
      <c r="A539" s="36"/>
      <c r="B539" s="37" t="s">
        <v>518</v>
      </c>
      <c r="C539" s="38">
        <v>13</v>
      </c>
      <c r="D539" s="38">
        <v>1</v>
      </c>
      <c r="E539" s="39">
        <f t="shared" si="55"/>
        <v>5.9605685465382854E-3</v>
      </c>
      <c r="F539" s="39">
        <f t="shared" si="56"/>
        <v>6.7249495628782783E-4</v>
      </c>
      <c r="G539" s="39">
        <f t="shared" si="58"/>
        <v>-0.92307692307692313</v>
      </c>
      <c r="H539" s="39">
        <f t="shared" si="57"/>
        <v>-5.5020632737276488E-3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2</v>
      </c>
      <c r="D541" s="38">
        <v>1</v>
      </c>
      <c r="E541" s="39">
        <f t="shared" ref="E541:E576" si="59">+IF(C541=0,"",C541/C$349)</f>
        <v>9.1701054562127462E-4</v>
      </c>
      <c r="F541" s="39">
        <f t="shared" ref="F541:F576" si="60">+IF(D541=0,"",D541/D$349)</f>
        <v>6.7249495628782783E-4</v>
      </c>
      <c r="G541" s="39">
        <f t="shared" si="58"/>
        <v>-0.5</v>
      </c>
      <c r="H541" s="39">
        <f t="shared" ref="H541:H576" si="61">+IF(OR(AND(E541=""),(G541="")),"",E541*G541)</f>
        <v>-4.5850527281063731E-4</v>
      </c>
    </row>
    <row r="542" spans="1:8" s="40" customFormat="1" x14ac:dyDescent="0.2">
      <c r="A542" s="36"/>
      <c r="B542" s="37" t="s">
        <v>521</v>
      </c>
      <c r="C542" s="38">
        <v>5</v>
      </c>
      <c r="D542" s="38">
        <v>0</v>
      </c>
      <c r="E542" s="39">
        <f t="shared" si="59"/>
        <v>2.2925263640531865E-3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-2.2925263640531865E-3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9</v>
      </c>
      <c r="D551" s="38">
        <v>6</v>
      </c>
      <c r="E551" s="39">
        <f t="shared" si="59"/>
        <v>4.1265474552957355E-3</v>
      </c>
      <c r="F551" s="39">
        <f t="shared" si="60"/>
        <v>4.0349697377269674E-3</v>
      </c>
      <c r="G551" s="39">
        <f t="shared" si="62"/>
        <v>-0.33333333333333331</v>
      </c>
      <c r="H551" s="39">
        <f t="shared" si="61"/>
        <v>-1.3755158184319118E-3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33</v>
      </c>
      <c r="D554" s="38">
        <v>16</v>
      </c>
      <c r="E554" s="39">
        <f t="shared" si="59"/>
        <v>1.5130674002751032E-2</v>
      </c>
      <c r="F554" s="39">
        <f t="shared" si="60"/>
        <v>1.0759919300605245E-2</v>
      </c>
      <c r="G554" s="39">
        <f t="shared" si="62"/>
        <v>-0.51515151515151514</v>
      </c>
      <c r="H554" s="39">
        <f t="shared" si="61"/>
        <v>-7.7945896377808344E-3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45</v>
      </c>
      <c r="D559" s="38">
        <v>75</v>
      </c>
      <c r="E559" s="39">
        <f t="shared" si="59"/>
        <v>2.0632737276478678E-2</v>
      </c>
      <c r="F559" s="39">
        <f t="shared" si="60"/>
        <v>5.043712172158709E-2</v>
      </c>
      <c r="G559" s="39">
        <f t="shared" si="62"/>
        <v>0.66666666666666663</v>
      </c>
      <c r="H559" s="39">
        <f t="shared" si="61"/>
        <v>1.3755158184319119E-2</v>
      </c>
    </row>
    <row r="560" spans="1:8" s="40" customFormat="1" ht="25.5" x14ac:dyDescent="0.2">
      <c r="A560" s="36"/>
      <c r="B560" s="37" t="s">
        <v>539</v>
      </c>
      <c r="C560" s="38">
        <v>6</v>
      </c>
      <c r="D560" s="38">
        <v>5</v>
      </c>
      <c r="E560" s="39">
        <f t="shared" si="59"/>
        <v>2.751031636863824E-3</v>
      </c>
      <c r="F560" s="39">
        <f t="shared" si="60"/>
        <v>3.3624747814391394E-3</v>
      </c>
      <c r="G560" s="39">
        <f t="shared" si="62"/>
        <v>-0.16666666666666666</v>
      </c>
      <c r="H560" s="39">
        <f t="shared" si="61"/>
        <v>-4.5850527281063731E-4</v>
      </c>
    </row>
    <row r="561" spans="1:8" s="40" customFormat="1" x14ac:dyDescent="0.2">
      <c r="A561" s="36"/>
      <c r="B561" s="37" t="s">
        <v>540</v>
      </c>
      <c r="C561" s="38">
        <v>64</v>
      </c>
      <c r="D561" s="38">
        <v>30</v>
      </c>
      <c r="E561" s="39">
        <f t="shared" si="59"/>
        <v>2.9344337459880788E-2</v>
      </c>
      <c r="F561" s="39">
        <f t="shared" si="60"/>
        <v>2.0174848688634835E-2</v>
      </c>
      <c r="G561" s="39">
        <f t="shared" si="62"/>
        <v>-0.53125</v>
      </c>
      <c r="H561" s="39">
        <f t="shared" si="61"/>
        <v>-1.5589179275561669E-2</v>
      </c>
    </row>
    <row r="562" spans="1:8" s="40" customFormat="1" x14ac:dyDescent="0.2">
      <c r="A562" s="36"/>
      <c r="B562" s="37" t="s">
        <v>541</v>
      </c>
      <c r="C562" s="38">
        <v>9</v>
      </c>
      <c r="D562" s="38">
        <v>5</v>
      </c>
      <c r="E562" s="39">
        <f t="shared" si="59"/>
        <v>4.1265474552957355E-3</v>
      </c>
      <c r="F562" s="39">
        <f t="shared" si="60"/>
        <v>3.3624747814391394E-3</v>
      </c>
      <c r="G562" s="39">
        <f t="shared" si="62"/>
        <v>-0.44444444444444442</v>
      </c>
      <c r="H562" s="39">
        <f t="shared" si="61"/>
        <v>-1.834021091242549E-3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1</v>
      </c>
      <c r="D565" s="38">
        <v>0</v>
      </c>
      <c r="E565" s="39">
        <f t="shared" si="59"/>
        <v>4.5850527281063731E-4</v>
      </c>
      <c r="F565" s="39" t="str">
        <f t="shared" si="60"/>
        <v/>
      </c>
      <c r="G565" s="39">
        <f t="shared" si="62"/>
        <v>-1</v>
      </c>
      <c r="H565" s="39">
        <f t="shared" si="61"/>
        <v>-4.5850527281063731E-4</v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1</v>
      </c>
      <c r="E566" s="39" t="str">
        <f t="shared" si="59"/>
        <v/>
      </c>
      <c r="F566" s="39">
        <f t="shared" si="60"/>
        <v>6.7249495628782783E-4</v>
      </c>
      <c r="G566" s="39">
        <f t="shared" si="62"/>
        <v>1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42</v>
      </c>
      <c r="D568" s="38">
        <v>96</v>
      </c>
      <c r="E568" s="39">
        <f t="shared" si="59"/>
        <v>1.9257221458046769E-2</v>
      </c>
      <c r="F568" s="39">
        <f t="shared" si="60"/>
        <v>6.4559515803631479E-2</v>
      </c>
      <c r="G568" s="39">
        <f t="shared" si="62"/>
        <v>1.2857142857142858</v>
      </c>
      <c r="H568" s="39">
        <f t="shared" si="61"/>
        <v>2.4759284731774418E-2</v>
      </c>
    </row>
    <row r="569" spans="1:8" s="40" customFormat="1" x14ac:dyDescent="0.2">
      <c r="A569" s="36"/>
      <c r="B569" s="37" t="s">
        <v>548</v>
      </c>
      <c r="C569" s="38">
        <v>12</v>
      </c>
      <c r="D569" s="38">
        <v>7</v>
      </c>
      <c r="E569" s="39">
        <f t="shared" si="59"/>
        <v>5.5020632737276479E-3</v>
      </c>
      <c r="F569" s="39">
        <f t="shared" si="60"/>
        <v>4.707464694014795E-3</v>
      </c>
      <c r="G569" s="39">
        <f t="shared" si="62"/>
        <v>-0.41666666666666669</v>
      </c>
      <c r="H569" s="39">
        <f t="shared" si="61"/>
        <v>-2.2925263640531869E-3</v>
      </c>
    </row>
    <row r="570" spans="1:8" s="40" customFormat="1" x14ac:dyDescent="0.2">
      <c r="A570" s="36"/>
      <c r="B570" s="37" t="s">
        <v>549</v>
      </c>
      <c r="C570" s="38">
        <v>1</v>
      </c>
      <c r="D570" s="38">
        <v>2</v>
      </c>
      <c r="E570" s="39">
        <f t="shared" si="59"/>
        <v>4.5850527281063731E-4</v>
      </c>
      <c r="F570" s="39">
        <f t="shared" si="60"/>
        <v>1.3449899125756557E-3</v>
      </c>
      <c r="G570" s="39">
        <f t="shared" si="62"/>
        <v>1</v>
      </c>
      <c r="H570" s="39">
        <f t="shared" si="61"/>
        <v>4.5850527281063731E-4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1</v>
      </c>
      <c r="E571" s="39" t="str">
        <f t="shared" si="59"/>
        <v/>
      </c>
      <c r="F571" s="39">
        <f t="shared" si="60"/>
        <v>6.7249495628782783E-4</v>
      </c>
      <c r="G571" s="39">
        <f t="shared" si="62"/>
        <v>1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5</v>
      </c>
      <c r="D572" s="38">
        <v>0</v>
      </c>
      <c r="E572" s="39">
        <f t="shared" si="59"/>
        <v>2.2925263640531865E-3</v>
      </c>
      <c r="F572" s="39" t="str">
        <f t="shared" si="60"/>
        <v/>
      </c>
      <c r="G572" s="39">
        <f t="shared" si="62"/>
        <v>-1</v>
      </c>
      <c r="H572" s="39">
        <f t="shared" si="61"/>
        <v>-2.2925263640531865E-3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2048</v>
      </c>
      <c r="D582" s="17">
        <f>SUM(D583:D609)</f>
        <v>575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-0.71923828125</v>
      </c>
      <c r="H582" s="18">
        <f t="shared" ref="H582:H609" si="65">+IF(OR(AND(E582=""),(G582="")),"",E582*G582)</f>
        <v>-0.71923828125</v>
      </c>
    </row>
    <row r="583" spans="1:8" s="40" customFormat="1" x14ac:dyDescent="0.2">
      <c r="A583" s="36"/>
      <c r="B583" s="37" t="s">
        <v>556</v>
      </c>
      <c r="C583" s="38">
        <v>4</v>
      </c>
      <c r="D583" s="38">
        <v>1</v>
      </c>
      <c r="E583" s="39">
        <f t="shared" si="63"/>
        <v>1.953125E-3</v>
      </c>
      <c r="F583" s="39">
        <f t="shared" si="64"/>
        <v>1.7391304347826088E-3</v>
      </c>
      <c r="G583" s="39">
        <f t="shared" ref="G583:G609" si="66">+IF(AND(C583=0,D583=0)," ",IF(C583=0,1,IF(D583=0,-1,(D583-C583)/C583)))</f>
        <v>-0.75</v>
      </c>
      <c r="H583" s="39">
        <f t="shared" si="65"/>
        <v>-1.46484375E-3</v>
      </c>
    </row>
    <row r="584" spans="1:8" s="40" customFormat="1" x14ac:dyDescent="0.2">
      <c r="A584" s="36"/>
      <c r="B584" s="37" t="s">
        <v>557</v>
      </c>
      <c r="C584" s="38">
        <v>39</v>
      </c>
      <c r="D584" s="38">
        <v>53</v>
      </c>
      <c r="E584" s="39">
        <f t="shared" si="63"/>
        <v>1.904296875E-2</v>
      </c>
      <c r="F584" s="39">
        <f t="shared" si="64"/>
        <v>9.2173913043478259E-2</v>
      </c>
      <c r="G584" s="39">
        <f t="shared" si="66"/>
        <v>0.35897435897435898</v>
      </c>
      <c r="H584" s="39">
        <f t="shared" si="65"/>
        <v>6.8359375E-3</v>
      </c>
    </row>
    <row r="585" spans="1:8" s="40" customFormat="1" ht="25.5" x14ac:dyDescent="0.2">
      <c r="A585" s="36"/>
      <c r="B585" s="37" t="s">
        <v>558</v>
      </c>
      <c r="C585" s="38">
        <v>649</v>
      </c>
      <c r="D585" s="38">
        <v>6</v>
      </c>
      <c r="E585" s="39">
        <f t="shared" si="63"/>
        <v>0.31689453125</v>
      </c>
      <c r="F585" s="39">
        <f t="shared" si="64"/>
        <v>1.0434782608695653E-2</v>
      </c>
      <c r="G585" s="39">
        <f t="shared" si="66"/>
        <v>-0.99075500770416025</v>
      </c>
      <c r="H585" s="39">
        <f t="shared" si="65"/>
        <v>-0.31396484375</v>
      </c>
    </row>
    <row r="586" spans="1:8" s="40" customFormat="1" x14ac:dyDescent="0.2">
      <c r="A586" s="36"/>
      <c r="B586" s="37" t="s">
        <v>559</v>
      </c>
      <c r="C586" s="38">
        <v>65</v>
      </c>
      <c r="D586" s="38">
        <v>30</v>
      </c>
      <c r="E586" s="39">
        <f t="shared" si="63"/>
        <v>3.173828125E-2</v>
      </c>
      <c r="F586" s="39">
        <f t="shared" si="64"/>
        <v>5.2173913043478258E-2</v>
      </c>
      <c r="G586" s="39">
        <f t="shared" si="66"/>
        <v>-0.53846153846153844</v>
      </c>
      <c r="H586" s="39">
        <f t="shared" si="65"/>
        <v>-1.708984375E-2</v>
      </c>
    </row>
    <row r="587" spans="1:8" s="40" customFormat="1" x14ac:dyDescent="0.2">
      <c r="A587" s="36"/>
      <c r="B587" s="37" t="s">
        <v>560</v>
      </c>
      <c r="C587" s="38">
        <v>1</v>
      </c>
      <c r="D587" s="38">
        <v>1</v>
      </c>
      <c r="E587" s="39">
        <f t="shared" si="63"/>
        <v>4.8828125E-4</v>
      </c>
      <c r="F587" s="39">
        <f t="shared" si="64"/>
        <v>1.7391304347826088E-3</v>
      </c>
      <c r="G587" s="39">
        <f t="shared" si="66"/>
        <v>0</v>
      </c>
      <c r="H587" s="39">
        <f t="shared" si="65"/>
        <v>0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1</v>
      </c>
      <c r="E589" s="39" t="str">
        <f t="shared" si="63"/>
        <v/>
      </c>
      <c r="F589" s="39">
        <f t="shared" si="64"/>
        <v>1.7391304347826088E-3</v>
      </c>
      <c r="G589" s="39">
        <f t="shared" si="66"/>
        <v>1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8</v>
      </c>
      <c r="D590" s="38">
        <v>0</v>
      </c>
      <c r="E590" s="39">
        <f t="shared" si="63"/>
        <v>3.90625E-3</v>
      </c>
      <c r="F590" s="39" t="str">
        <f t="shared" si="64"/>
        <v/>
      </c>
      <c r="G590" s="39">
        <f t="shared" si="66"/>
        <v>-1</v>
      </c>
      <c r="H590" s="39">
        <f t="shared" si="65"/>
        <v>-3.90625E-3</v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0</v>
      </c>
      <c r="E591" s="39">
        <f t="shared" si="63"/>
        <v>4.8828125E-4</v>
      </c>
      <c r="F591" s="39" t="str">
        <f t="shared" si="64"/>
        <v/>
      </c>
      <c r="G591" s="39">
        <f t="shared" si="66"/>
        <v>-1</v>
      </c>
      <c r="H591" s="39">
        <f t="shared" si="65"/>
        <v>-4.8828125E-4</v>
      </c>
    </row>
    <row r="592" spans="1:8" s="40" customFormat="1" ht="25.5" x14ac:dyDescent="0.2">
      <c r="A592" s="36"/>
      <c r="B592" s="37" t="s">
        <v>565</v>
      </c>
      <c r="C592" s="38">
        <v>1</v>
      </c>
      <c r="D592" s="38">
        <v>0</v>
      </c>
      <c r="E592" s="39">
        <f t="shared" si="63"/>
        <v>4.8828125E-4</v>
      </c>
      <c r="F592" s="39" t="str">
        <f t="shared" si="64"/>
        <v/>
      </c>
      <c r="G592" s="39">
        <f t="shared" si="66"/>
        <v>-1</v>
      </c>
      <c r="H592" s="39">
        <f t="shared" si="65"/>
        <v>-4.8828125E-4</v>
      </c>
    </row>
    <row r="593" spans="1:8" s="40" customFormat="1" x14ac:dyDescent="0.2">
      <c r="A593" s="36"/>
      <c r="B593" s="37" t="s">
        <v>566</v>
      </c>
      <c r="C593" s="38">
        <v>9</v>
      </c>
      <c r="D593" s="38">
        <v>5</v>
      </c>
      <c r="E593" s="39">
        <f t="shared" si="63"/>
        <v>4.39453125E-3</v>
      </c>
      <c r="F593" s="39">
        <f t="shared" si="64"/>
        <v>8.6956521739130436E-3</v>
      </c>
      <c r="G593" s="39">
        <f t="shared" si="66"/>
        <v>-0.44444444444444442</v>
      </c>
      <c r="H593" s="39">
        <f t="shared" si="65"/>
        <v>-1.953125E-3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317</v>
      </c>
      <c r="D597" s="38">
        <v>221</v>
      </c>
      <c r="E597" s="39">
        <f t="shared" si="63"/>
        <v>0.15478515625</v>
      </c>
      <c r="F597" s="39">
        <f t="shared" si="64"/>
        <v>0.3843478260869565</v>
      </c>
      <c r="G597" s="39">
        <f t="shared" si="66"/>
        <v>-0.30283911671924291</v>
      </c>
      <c r="H597" s="39">
        <f t="shared" si="65"/>
        <v>-4.6875E-2</v>
      </c>
    </row>
    <row r="598" spans="1:8" s="40" customFormat="1" x14ac:dyDescent="0.2">
      <c r="A598" s="36"/>
      <c r="B598" s="37" t="s">
        <v>571</v>
      </c>
      <c r="C598" s="38">
        <v>20</v>
      </c>
      <c r="D598" s="38">
        <v>14</v>
      </c>
      <c r="E598" s="39">
        <f t="shared" si="63"/>
        <v>9.765625E-3</v>
      </c>
      <c r="F598" s="39">
        <f t="shared" si="64"/>
        <v>2.4347826086956521E-2</v>
      </c>
      <c r="G598" s="39">
        <f t="shared" si="66"/>
        <v>-0.3</v>
      </c>
      <c r="H598" s="39">
        <f t="shared" si="65"/>
        <v>-2.9296875E-3</v>
      </c>
    </row>
    <row r="599" spans="1:8" s="40" customFormat="1" x14ac:dyDescent="0.2">
      <c r="A599" s="36"/>
      <c r="B599" s="37" t="s">
        <v>572</v>
      </c>
      <c r="C599" s="38">
        <v>10</v>
      </c>
      <c r="D599" s="38">
        <v>11</v>
      </c>
      <c r="E599" s="39">
        <f t="shared" si="63"/>
        <v>4.8828125E-3</v>
      </c>
      <c r="F599" s="39">
        <f t="shared" si="64"/>
        <v>1.9130434782608695E-2</v>
      </c>
      <c r="G599" s="39">
        <f t="shared" si="66"/>
        <v>0.1</v>
      </c>
      <c r="H599" s="39">
        <f t="shared" si="65"/>
        <v>4.8828125E-4</v>
      </c>
    </row>
    <row r="600" spans="1:8" s="40" customFormat="1" x14ac:dyDescent="0.2">
      <c r="A600" s="36"/>
      <c r="B600" s="37" t="s">
        <v>573</v>
      </c>
      <c r="C600" s="38">
        <v>219</v>
      </c>
      <c r="D600" s="38">
        <v>139</v>
      </c>
      <c r="E600" s="39">
        <f t="shared" si="63"/>
        <v>0.10693359375</v>
      </c>
      <c r="F600" s="39">
        <f t="shared" si="64"/>
        <v>0.2417391304347826</v>
      </c>
      <c r="G600" s="39">
        <f t="shared" si="66"/>
        <v>-0.36529680365296802</v>
      </c>
      <c r="H600" s="39">
        <f t="shared" si="65"/>
        <v>-3.90625E-2</v>
      </c>
    </row>
    <row r="601" spans="1:8" s="40" customFormat="1" x14ac:dyDescent="0.2">
      <c r="A601" s="36"/>
      <c r="B601" s="37" t="s">
        <v>574</v>
      </c>
      <c r="C601" s="38">
        <v>13</v>
      </c>
      <c r="D601" s="38">
        <v>28</v>
      </c>
      <c r="E601" s="39">
        <f t="shared" si="63"/>
        <v>6.34765625E-3</v>
      </c>
      <c r="F601" s="39">
        <f t="shared" si="64"/>
        <v>4.8695652173913043E-2</v>
      </c>
      <c r="G601" s="39">
        <f t="shared" si="66"/>
        <v>1.1538461538461537</v>
      </c>
      <c r="H601" s="39">
        <f t="shared" si="65"/>
        <v>7.3242187499999991E-3</v>
      </c>
    </row>
    <row r="602" spans="1:8" s="40" customFormat="1" x14ac:dyDescent="0.2">
      <c r="A602" s="36"/>
      <c r="B602" s="37" t="s">
        <v>575</v>
      </c>
      <c r="C602" s="38">
        <v>2</v>
      </c>
      <c r="D602" s="38">
        <v>26</v>
      </c>
      <c r="E602" s="39">
        <f t="shared" si="63"/>
        <v>9.765625E-4</v>
      </c>
      <c r="F602" s="39">
        <f t="shared" si="64"/>
        <v>4.5217391304347827E-2</v>
      </c>
      <c r="G602" s="39">
        <f t="shared" si="66"/>
        <v>12</v>
      </c>
      <c r="H602" s="39">
        <f t="shared" si="65"/>
        <v>1.171875E-2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24</v>
      </c>
      <c r="D605" s="38">
        <v>16</v>
      </c>
      <c r="E605" s="39">
        <f t="shared" si="63"/>
        <v>1.171875E-2</v>
      </c>
      <c r="F605" s="39">
        <f t="shared" si="64"/>
        <v>2.782608695652174E-2</v>
      </c>
      <c r="G605" s="39">
        <f t="shared" si="66"/>
        <v>-0.33333333333333331</v>
      </c>
      <c r="H605" s="39">
        <f t="shared" si="65"/>
        <v>-3.90625E-3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663</v>
      </c>
      <c r="D608" s="38">
        <v>0</v>
      </c>
      <c r="E608" s="39">
        <f t="shared" si="63"/>
        <v>0.32373046875</v>
      </c>
      <c r="F608" s="39" t="str">
        <f t="shared" si="64"/>
        <v/>
      </c>
      <c r="G608" s="39">
        <f t="shared" si="66"/>
        <v>-1</v>
      </c>
      <c r="H608" s="39">
        <f t="shared" si="65"/>
        <v>-0.32373046875</v>
      </c>
    </row>
    <row r="609" spans="1:8" s="40" customFormat="1" ht="25.5" x14ac:dyDescent="0.2">
      <c r="A609" s="36"/>
      <c r="B609" s="37" t="s">
        <v>582</v>
      </c>
      <c r="C609" s="38">
        <v>3</v>
      </c>
      <c r="D609" s="38">
        <v>23</v>
      </c>
      <c r="E609" s="39">
        <f t="shared" si="63"/>
        <v>1.46484375E-3</v>
      </c>
      <c r="F609" s="39">
        <f t="shared" si="64"/>
        <v>0.04</v>
      </c>
      <c r="G609" s="39">
        <f t="shared" si="66"/>
        <v>6.666666666666667</v>
      </c>
      <c r="H609" s="39">
        <f t="shared" si="65"/>
        <v>9.765625E-3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622</v>
      </c>
      <c r="C8" s="12">
        <f>+C19+C75+C173+C349+C582</f>
        <v>3155</v>
      </c>
      <c r="D8" s="13">
        <f>+D19+D75+D173+D349+D582</f>
        <v>4106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0.30142630744849447</v>
      </c>
      <c r="H8" s="10">
        <f t="shared" ref="H8:H13" si="1">+IF(OR(AND(E8=""),(G8="")),"",E8*G8)</f>
        <v>0.30142630744849447</v>
      </c>
    </row>
    <row r="9" spans="1:8" s="40" customFormat="1" x14ac:dyDescent="0.2">
      <c r="A9" s="36"/>
      <c r="B9" s="37" t="s">
        <v>8</v>
      </c>
      <c r="C9" s="38">
        <f>+C19</f>
        <v>29</v>
      </c>
      <c r="D9" s="38">
        <f>+D19</f>
        <v>31</v>
      </c>
      <c r="E9" s="39">
        <f t="shared" ref="E9:F13" si="2">+C9/C$8</f>
        <v>9.1917591125198102E-3</v>
      </c>
      <c r="F9" s="39">
        <f t="shared" si="2"/>
        <v>7.5499269361909401E-3</v>
      </c>
      <c r="G9" s="39">
        <f t="shared" si="0"/>
        <v>6.8965517241379309E-2</v>
      </c>
      <c r="H9" s="39">
        <f t="shared" si="1"/>
        <v>6.3391442155309036E-4</v>
      </c>
    </row>
    <row r="10" spans="1:8" s="40" customFormat="1" x14ac:dyDescent="0.2">
      <c r="A10" s="36"/>
      <c r="B10" s="37" t="s">
        <v>9</v>
      </c>
      <c r="C10" s="38">
        <f>+C75</f>
        <v>443</v>
      </c>
      <c r="D10" s="38">
        <f>+D75</f>
        <v>568</v>
      </c>
      <c r="E10" s="39">
        <f t="shared" si="2"/>
        <v>0.1404120443740095</v>
      </c>
      <c r="F10" s="39">
        <f t="shared" si="2"/>
        <v>0.13833414515343401</v>
      </c>
      <c r="G10" s="39">
        <f t="shared" si="0"/>
        <v>0.28216704288939054</v>
      </c>
      <c r="H10" s="39">
        <f t="shared" si="1"/>
        <v>3.9619651347068151E-2</v>
      </c>
    </row>
    <row r="11" spans="1:8" s="40" customFormat="1" ht="25.5" x14ac:dyDescent="0.2">
      <c r="A11" s="36"/>
      <c r="B11" s="37" t="s">
        <v>10</v>
      </c>
      <c r="C11" s="38">
        <f>+C173</f>
        <v>139</v>
      </c>
      <c r="D11" s="38">
        <f>+D173</f>
        <v>260</v>
      </c>
      <c r="E11" s="39">
        <f t="shared" si="2"/>
        <v>4.4057052297939776E-2</v>
      </c>
      <c r="F11" s="39">
        <f t="shared" si="2"/>
        <v>6.332196785192401E-2</v>
      </c>
      <c r="G11" s="39">
        <f t="shared" si="0"/>
        <v>0.87050359712230219</v>
      </c>
      <c r="H11" s="39">
        <f t="shared" si="1"/>
        <v>3.8351822503961963E-2</v>
      </c>
    </row>
    <row r="12" spans="1:8" s="40" customFormat="1" x14ac:dyDescent="0.2">
      <c r="A12" s="36"/>
      <c r="B12" s="37" t="s">
        <v>11</v>
      </c>
      <c r="C12" s="38">
        <f>+C349</f>
        <v>2188</v>
      </c>
      <c r="D12" s="38">
        <f>+D349</f>
        <v>2406</v>
      </c>
      <c r="E12" s="39">
        <f t="shared" si="2"/>
        <v>0.69350237717908081</v>
      </c>
      <c r="F12" s="39">
        <f t="shared" si="2"/>
        <v>0.58597174866049684</v>
      </c>
      <c r="G12" s="39">
        <f t="shared" si="0"/>
        <v>9.9634369287020116E-2</v>
      </c>
      <c r="H12" s="39">
        <f t="shared" si="1"/>
        <v>6.9096671949286856E-2</v>
      </c>
    </row>
    <row r="13" spans="1:8" s="40" customFormat="1" x14ac:dyDescent="0.2">
      <c r="A13" s="36"/>
      <c r="B13" s="37" t="s">
        <v>12</v>
      </c>
      <c r="C13" s="38">
        <f>+C582</f>
        <v>356</v>
      </c>
      <c r="D13" s="38">
        <f>+D582</f>
        <v>841</v>
      </c>
      <c r="E13" s="39">
        <f t="shared" si="2"/>
        <v>0.11283676703645008</v>
      </c>
      <c r="F13" s="39">
        <f t="shared" si="2"/>
        <v>0.2048222113979542</v>
      </c>
      <c r="G13" s="39">
        <f t="shared" si="0"/>
        <v>1.3623595505617978</v>
      </c>
      <c r="H13" s="39">
        <f t="shared" si="1"/>
        <v>0.15372424722662442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29</v>
      </c>
      <c r="D19" s="17">
        <f>SUM(D20:D69)</f>
        <v>31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6.8965517241379309E-2</v>
      </c>
      <c r="H19" s="18">
        <f t="shared" ref="H19:H50" si="5">+IF(OR(AND(E19=""),(G19="")),"",E19*G19)</f>
        <v>6.8965517241379309E-2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1</v>
      </c>
      <c r="D24" s="38">
        <v>0</v>
      </c>
      <c r="E24" s="39">
        <f t="shared" si="3"/>
        <v>3.4482758620689655E-2</v>
      </c>
      <c r="F24" s="39" t="str">
        <f t="shared" si="4"/>
        <v/>
      </c>
      <c r="G24" s="39">
        <f t="shared" si="6"/>
        <v>-1</v>
      </c>
      <c r="H24" s="39">
        <f t="shared" si="5"/>
        <v>-3.4482758620689655E-2</v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1</v>
      </c>
      <c r="E26" s="39" t="str">
        <f t="shared" si="3"/>
        <v/>
      </c>
      <c r="F26" s="39">
        <f t="shared" si="4"/>
        <v>3.2258064516129031E-2</v>
      </c>
      <c r="G26" s="39">
        <f t="shared" si="6"/>
        <v>1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1</v>
      </c>
      <c r="D27" s="38">
        <v>1</v>
      </c>
      <c r="E27" s="39">
        <f t="shared" si="3"/>
        <v>3.4482758620689655E-2</v>
      </c>
      <c r="F27" s="39">
        <f t="shared" si="4"/>
        <v>3.2258064516129031E-2</v>
      </c>
      <c r="G27" s="39">
        <f t="shared" si="6"/>
        <v>0</v>
      </c>
      <c r="H27" s="39">
        <f t="shared" si="5"/>
        <v>0</v>
      </c>
    </row>
    <row r="28" spans="1:8" s="40" customFormat="1" x14ac:dyDescent="0.2">
      <c r="A28" s="36"/>
      <c r="B28" s="37" t="s">
        <v>24</v>
      </c>
      <c r="C28" s="38">
        <v>1</v>
      </c>
      <c r="D28" s="38">
        <v>0</v>
      </c>
      <c r="E28" s="39">
        <f t="shared" si="3"/>
        <v>3.4482758620689655E-2</v>
      </c>
      <c r="F28" s="39" t="str">
        <f t="shared" si="4"/>
        <v/>
      </c>
      <c r="G28" s="39">
        <f t="shared" si="6"/>
        <v>-1</v>
      </c>
      <c r="H28" s="39">
        <f t="shared" si="5"/>
        <v>-3.4482758620689655E-2</v>
      </c>
    </row>
    <row r="29" spans="1:8" s="40" customFormat="1" x14ac:dyDescent="0.2">
      <c r="A29" s="36"/>
      <c r="B29" s="37" t="s">
        <v>25</v>
      </c>
      <c r="C29" s="38">
        <v>1</v>
      </c>
      <c r="D29" s="38">
        <v>0</v>
      </c>
      <c r="E29" s="39">
        <f t="shared" si="3"/>
        <v>3.4482758620689655E-2</v>
      </c>
      <c r="F29" s="39" t="str">
        <f t="shared" si="4"/>
        <v/>
      </c>
      <c r="G29" s="39">
        <f t="shared" si="6"/>
        <v>-1</v>
      </c>
      <c r="H29" s="39">
        <f t="shared" si="5"/>
        <v>-3.4482758620689655E-2</v>
      </c>
    </row>
    <row r="30" spans="1:8" s="40" customFormat="1" x14ac:dyDescent="0.2">
      <c r="A30" s="36"/>
      <c r="B30" s="37" t="s">
        <v>26</v>
      </c>
      <c r="C30" s="38">
        <v>10</v>
      </c>
      <c r="D30" s="38">
        <v>2</v>
      </c>
      <c r="E30" s="39">
        <f t="shared" si="3"/>
        <v>0.34482758620689657</v>
      </c>
      <c r="F30" s="39">
        <f t="shared" si="4"/>
        <v>6.4516129032258063E-2</v>
      </c>
      <c r="G30" s="39">
        <f t="shared" si="6"/>
        <v>-0.8</v>
      </c>
      <c r="H30" s="39">
        <f t="shared" si="5"/>
        <v>-0.27586206896551729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1</v>
      </c>
      <c r="D33" s="38">
        <v>0</v>
      </c>
      <c r="E33" s="39">
        <f t="shared" si="3"/>
        <v>3.4482758620689655E-2</v>
      </c>
      <c r="F33" s="39" t="str">
        <f t="shared" si="4"/>
        <v/>
      </c>
      <c r="G33" s="39">
        <f t="shared" si="6"/>
        <v>-1</v>
      </c>
      <c r="H33" s="39">
        <f t="shared" si="5"/>
        <v>-3.4482758620689655E-2</v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0</v>
      </c>
      <c r="E36" s="39">
        <f t="shared" si="3"/>
        <v>3.4482758620689655E-2</v>
      </c>
      <c r="F36" s="39" t="str">
        <f t="shared" si="4"/>
        <v/>
      </c>
      <c r="G36" s="39">
        <f t="shared" si="6"/>
        <v>-1</v>
      </c>
      <c r="H36" s="39">
        <f t="shared" si="5"/>
        <v>-3.4482758620689655E-2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1</v>
      </c>
      <c r="D38" s="38">
        <v>0</v>
      </c>
      <c r="E38" s="39">
        <f t="shared" si="3"/>
        <v>3.4482758620689655E-2</v>
      </c>
      <c r="F38" s="39" t="str">
        <f t="shared" si="4"/>
        <v/>
      </c>
      <c r="G38" s="39">
        <f t="shared" si="6"/>
        <v>-1</v>
      </c>
      <c r="H38" s="39">
        <f t="shared" si="5"/>
        <v>-3.4482758620689655E-2</v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1</v>
      </c>
      <c r="E44" s="39" t="str">
        <f t="shared" si="3"/>
        <v/>
      </c>
      <c r="F44" s="39">
        <f t="shared" si="4"/>
        <v>3.2258064516129031E-2</v>
      </c>
      <c r="G44" s="39">
        <f t="shared" si="6"/>
        <v>1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7</v>
      </c>
      <c r="E45" s="39" t="str">
        <f t="shared" si="3"/>
        <v/>
      </c>
      <c r="F45" s="39">
        <f t="shared" si="4"/>
        <v>0.22580645161290322</v>
      </c>
      <c r="G45" s="39">
        <f t="shared" si="6"/>
        <v>1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7</v>
      </c>
      <c r="D50" s="38">
        <v>9</v>
      </c>
      <c r="E50" s="39">
        <f t="shared" si="3"/>
        <v>0.2413793103448276</v>
      </c>
      <c r="F50" s="39">
        <f t="shared" si="4"/>
        <v>0.29032258064516131</v>
      </c>
      <c r="G50" s="39">
        <f t="shared" si="6"/>
        <v>0.2857142857142857</v>
      </c>
      <c r="H50" s="39">
        <f t="shared" si="5"/>
        <v>6.8965517241379309E-2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3</v>
      </c>
      <c r="D54" s="38">
        <v>0</v>
      </c>
      <c r="E54" s="39">
        <f t="shared" si="7"/>
        <v>0.10344827586206896</v>
      </c>
      <c r="F54" s="39" t="str">
        <f t="shared" si="8"/>
        <v/>
      </c>
      <c r="G54" s="39">
        <f t="shared" si="10"/>
        <v>-1</v>
      </c>
      <c r="H54" s="39">
        <f t="shared" si="9"/>
        <v>-0.10344827586206896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1</v>
      </c>
      <c r="E61" s="39" t="str">
        <f t="shared" si="7"/>
        <v/>
      </c>
      <c r="F61" s="39">
        <f t="shared" si="8"/>
        <v>3.2258064516129031E-2</v>
      </c>
      <c r="G61" s="39">
        <f t="shared" si="10"/>
        <v>1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1</v>
      </c>
      <c r="E64" s="39" t="str">
        <f t="shared" si="7"/>
        <v/>
      </c>
      <c r="F64" s="39">
        <f t="shared" si="8"/>
        <v>3.2258064516129031E-2</v>
      </c>
      <c r="G64" s="39">
        <f t="shared" si="10"/>
        <v>1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2</v>
      </c>
      <c r="D67" s="38">
        <v>8</v>
      </c>
      <c r="E67" s="39">
        <f t="shared" si="7"/>
        <v>6.8965517241379309E-2</v>
      </c>
      <c r="F67" s="39">
        <f t="shared" si="8"/>
        <v>0.25806451612903225</v>
      </c>
      <c r="G67" s="39">
        <f t="shared" si="10"/>
        <v>3</v>
      </c>
      <c r="H67" s="39">
        <f t="shared" si="9"/>
        <v>0.20689655172413793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443</v>
      </c>
      <c r="D75" s="17">
        <f>SUM(D76:D167)</f>
        <v>568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0.28216704288939054</v>
      </c>
      <c r="H75" s="18">
        <f t="shared" ref="H75:H106" si="13">+IF(OR(AND(E75=""),(G75="")),"",E75*G75)</f>
        <v>0.28216704288939054</v>
      </c>
    </row>
    <row r="76" spans="1:8" s="40" customFormat="1" x14ac:dyDescent="0.2">
      <c r="A76" s="36"/>
      <c r="B76" s="37" t="s">
        <v>66</v>
      </c>
      <c r="C76" s="38">
        <v>5</v>
      </c>
      <c r="D76" s="38">
        <v>6</v>
      </c>
      <c r="E76" s="39">
        <f t="shared" si="11"/>
        <v>1.1286681715575621E-2</v>
      </c>
      <c r="F76" s="39">
        <f t="shared" si="12"/>
        <v>1.0563380281690141E-2</v>
      </c>
      <c r="G76" s="39">
        <f t="shared" ref="G76:G107" si="14">+IF(AND(C76=0,D76=0)," ",IF(C76=0,1,IF(D76=0,-1,(D76-C76)/C76)))</f>
        <v>0.2</v>
      </c>
      <c r="H76" s="39">
        <f t="shared" si="13"/>
        <v>2.2573363431151244E-3</v>
      </c>
    </row>
    <row r="77" spans="1:8" s="40" customFormat="1" ht="25.5" x14ac:dyDescent="0.2">
      <c r="A77" s="36"/>
      <c r="B77" s="37" t="s">
        <v>67</v>
      </c>
      <c r="C77" s="38">
        <v>6</v>
      </c>
      <c r="D77" s="38">
        <v>1</v>
      </c>
      <c r="E77" s="39">
        <f t="shared" si="11"/>
        <v>1.3544018058690745E-2</v>
      </c>
      <c r="F77" s="39">
        <f t="shared" si="12"/>
        <v>1.7605633802816902E-3</v>
      </c>
      <c r="G77" s="39">
        <f t="shared" si="14"/>
        <v>-0.83333333333333337</v>
      </c>
      <c r="H77" s="39">
        <f t="shared" si="13"/>
        <v>-1.1286681715575621E-2</v>
      </c>
    </row>
    <row r="78" spans="1:8" s="40" customFormat="1" x14ac:dyDescent="0.2">
      <c r="A78" s="36"/>
      <c r="B78" s="37" t="s">
        <v>68</v>
      </c>
      <c r="C78" s="38">
        <v>1</v>
      </c>
      <c r="D78" s="38">
        <v>0</v>
      </c>
      <c r="E78" s="39">
        <f t="shared" si="11"/>
        <v>2.257336343115124E-3</v>
      </c>
      <c r="F78" s="39" t="str">
        <f t="shared" si="12"/>
        <v/>
      </c>
      <c r="G78" s="39">
        <f t="shared" si="14"/>
        <v>-1</v>
      </c>
      <c r="H78" s="39">
        <f t="shared" si="13"/>
        <v>-2.257336343115124E-3</v>
      </c>
    </row>
    <row r="79" spans="1:8" s="40" customFormat="1" x14ac:dyDescent="0.2">
      <c r="A79" s="36"/>
      <c r="B79" s="37" t="s">
        <v>69</v>
      </c>
      <c r="C79" s="38">
        <v>7</v>
      </c>
      <c r="D79" s="38">
        <v>8</v>
      </c>
      <c r="E79" s="39">
        <f t="shared" si="11"/>
        <v>1.580135440180587E-2</v>
      </c>
      <c r="F79" s="39">
        <f t="shared" si="12"/>
        <v>1.4084507042253521E-2</v>
      </c>
      <c r="G79" s="39">
        <f t="shared" si="14"/>
        <v>0.14285714285714285</v>
      </c>
      <c r="H79" s="39">
        <f t="shared" si="13"/>
        <v>2.257336343115124E-3</v>
      </c>
    </row>
    <row r="80" spans="1:8" s="40" customFormat="1" ht="25.5" x14ac:dyDescent="0.2">
      <c r="A80" s="36"/>
      <c r="B80" s="37" t="s">
        <v>70</v>
      </c>
      <c r="C80" s="38">
        <v>9</v>
      </c>
      <c r="D80" s="38">
        <v>5</v>
      </c>
      <c r="E80" s="39">
        <f t="shared" si="11"/>
        <v>2.0316027088036117E-2</v>
      </c>
      <c r="F80" s="39">
        <f t="shared" si="12"/>
        <v>8.8028169014084511E-3</v>
      </c>
      <c r="G80" s="39">
        <f t="shared" si="14"/>
        <v>-0.44444444444444442</v>
      </c>
      <c r="H80" s="39">
        <f t="shared" si="13"/>
        <v>-9.0293453724604959E-3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1</v>
      </c>
      <c r="E84" s="39" t="str">
        <f t="shared" si="11"/>
        <v/>
      </c>
      <c r="F84" s="39">
        <f t="shared" si="12"/>
        <v>1.7605633802816902E-3</v>
      </c>
      <c r="G84" s="39">
        <f t="shared" si="14"/>
        <v>1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2</v>
      </c>
      <c r="E87" s="39" t="str">
        <f t="shared" si="11"/>
        <v/>
      </c>
      <c r="F87" s="39">
        <f t="shared" si="12"/>
        <v>3.5211267605633804E-3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2</v>
      </c>
      <c r="D89" s="38">
        <v>8</v>
      </c>
      <c r="E89" s="39">
        <f t="shared" si="11"/>
        <v>4.5146726862302479E-3</v>
      </c>
      <c r="F89" s="39">
        <f t="shared" si="12"/>
        <v>1.4084507042253521E-2</v>
      </c>
      <c r="G89" s="39">
        <f t="shared" si="14"/>
        <v>3</v>
      </c>
      <c r="H89" s="39">
        <f t="shared" si="13"/>
        <v>1.3544018058690745E-2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3</v>
      </c>
      <c r="D91" s="38">
        <v>8</v>
      </c>
      <c r="E91" s="39">
        <f t="shared" si="11"/>
        <v>6.7720090293453723E-3</v>
      </c>
      <c r="F91" s="39">
        <f t="shared" si="12"/>
        <v>1.4084507042253521E-2</v>
      </c>
      <c r="G91" s="39">
        <f t="shared" si="14"/>
        <v>1.6666666666666667</v>
      </c>
      <c r="H91" s="39">
        <f t="shared" si="13"/>
        <v>1.1286681715575621E-2</v>
      </c>
    </row>
    <row r="92" spans="1:8" s="40" customFormat="1" x14ac:dyDescent="0.2">
      <c r="A92" s="36"/>
      <c r="B92" s="37" t="s">
        <v>82</v>
      </c>
      <c r="C92" s="38">
        <v>2</v>
      </c>
      <c r="D92" s="38">
        <v>0</v>
      </c>
      <c r="E92" s="39">
        <f t="shared" si="11"/>
        <v>4.5146726862302479E-3</v>
      </c>
      <c r="F92" s="39" t="str">
        <f t="shared" si="12"/>
        <v/>
      </c>
      <c r="G92" s="39">
        <f t="shared" si="14"/>
        <v>-1</v>
      </c>
      <c r="H92" s="39">
        <f t="shared" si="13"/>
        <v>-4.5146726862302479E-3</v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1</v>
      </c>
      <c r="D95" s="38">
        <v>0</v>
      </c>
      <c r="E95" s="39">
        <f t="shared" si="11"/>
        <v>2.257336343115124E-3</v>
      </c>
      <c r="F95" s="39" t="str">
        <f t="shared" si="12"/>
        <v/>
      </c>
      <c r="G95" s="39">
        <f t="shared" si="14"/>
        <v>-1</v>
      </c>
      <c r="H95" s="39">
        <f t="shared" si="13"/>
        <v>-2.257336343115124E-3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5</v>
      </c>
      <c r="D97" s="38">
        <v>0</v>
      </c>
      <c r="E97" s="39">
        <f t="shared" si="11"/>
        <v>1.1286681715575621E-2</v>
      </c>
      <c r="F97" s="39" t="str">
        <f t="shared" si="12"/>
        <v/>
      </c>
      <c r="G97" s="39">
        <f t="shared" si="14"/>
        <v>-1</v>
      </c>
      <c r="H97" s="39">
        <f t="shared" si="13"/>
        <v>-1.1286681715575621E-2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3</v>
      </c>
      <c r="D99" s="38">
        <v>3</v>
      </c>
      <c r="E99" s="39">
        <f t="shared" si="11"/>
        <v>6.7720090293453723E-3</v>
      </c>
      <c r="F99" s="39">
        <f t="shared" si="12"/>
        <v>5.2816901408450703E-3</v>
      </c>
      <c r="G99" s="39">
        <f t="shared" si="14"/>
        <v>0</v>
      </c>
      <c r="H99" s="39">
        <f t="shared" si="13"/>
        <v>0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2</v>
      </c>
      <c r="D103" s="38">
        <v>0</v>
      </c>
      <c r="E103" s="39">
        <f t="shared" si="11"/>
        <v>4.5146726862302479E-3</v>
      </c>
      <c r="F103" s="39" t="str">
        <f t="shared" si="12"/>
        <v/>
      </c>
      <c r="G103" s="39">
        <f t="shared" si="14"/>
        <v>-1</v>
      </c>
      <c r="H103" s="39">
        <f t="shared" si="13"/>
        <v>-4.5146726862302479E-3</v>
      </c>
    </row>
    <row r="104" spans="1:8" s="40" customFormat="1" x14ac:dyDescent="0.2">
      <c r="A104" s="36"/>
      <c r="B104" s="37" t="s">
        <v>94</v>
      </c>
      <c r="C104" s="38">
        <v>4</v>
      </c>
      <c r="D104" s="38">
        <v>0</v>
      </c>
      <c r="E104" s="39">
        <f t="shared" si="11"/>
        <v>9.0293453724604959E-3</v>
      </c>
      <c r="F104" s="39" t="str">
        <f t="shared" si="12"/>
        <v/>
      </c>
      <c r="G104" s="39">
        <f t="shared" si="14"/>
        <v>-1</v>
      </c>
      <c r="H104" s="39">
        <f t="shared" si="13"/>
        <v>-9.0293453724604959E-3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2</v>
      </c>
      <c r="D106" s="38">
        <v>2</v>
      </c>
      <c r="E106" s="39">
        <f t="shared" si="11"/>
        <v>4.5146726862302479E-3</v>
      </c>
      <c r="F106" s="39">
        <f t="shared" si="12"/>
        <v>3.5211267605633804E-3</v>
      </c>
      <c r="G106" s="39">
        <f t="shared" si="14"/>
        <v>0</v>
      </c>
      <c r="H106" s="39">
        <f t="shared" si="13"/>
        <v>0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4</v>
      </c>
      <c r="E111" s="39" t="str">
        <f t="shared" si="15"/>
        <v/>
      </c>
      <c r="F111" s="39">
        <f t="shared" si="16"/>
        <v>7.0422535211267607E-3</v>
      </c>
      <c r="G111" s="39">
        <f t="shared" si="18"/>
        <v>1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1</v>
      </c>
      <c r="E112" s="39" t="str">
        <f t="shared" si="15"/>
        <v/>
      </c>
      <c r="F112" s="39">
        <f t="shared" si="16"/>
        <v>1.7605633802816902E-3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1</v>
      </c>
      <c r="E113" s="39" t="str">
        <f t="shared" si="15"/>
        <v/>
      </c>
      <c r="F113" s="39">
        <f t="shared" si="16"/>
        <v>1.7605633802816902E-3</v>
      </c>
      <c r="G113" s="39">
        <f t="shared" si="18"/>
        <v>1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3</v>
      </c>
      <c r="D115" s="38">
        <v>8</v>
      </c>
      <c r="E115" s="39">
        <f t="shared" si="15"/>
        <v>6.7720090293453723E-3</v>
      </c>
      <c r="F115" s="39">
        <f t="shared" si="16"/>
        <v>1.4084507042253521E-2</v>
      </c>
      <c r="G115" s="39">
        <f t="shared" si="18"/>
        <v>1.6666666666666667</v>
      </c>
      <c r="H115" s="39">
        <f t="shared" si="17"/>
        <v>1.1286681715575621E-2</v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0</v>
      </c>
      <c r="E116" s="39">
        <f t="shared" si="15"/>
        <v>2.257336343115124E-3</v>
      </c>
      <c r="F116" s="39" t="str">
        <f t="shared" si="16"/>
        <v/>
      </c>
      <c r="G116" s="39">
        <f t="shared" si="18"/>
        <v>-1</v>
      </c>
      <c r="H116" s="39">
        <f t="shared" si="17"/>
        <v>-2.257336343115124E-3</v>
      </c>
    </row>
    <row r="117" spans="1:8" s="40" customFormat="1" x14ac:dyDescent="0.2">
      <c r="A117" s="36"/>
      <c r="B117" s="37" t="s">
        <v>108</v>
      </c>
      <c r="C117" s="38">
        <v>5</v>
      </c>
      <c r="D117" s="38">
        <v>1</v>
      </c>
      <c r="E117" s="39">
        <f t="shared" si="15"/>
        <v>1.1286681715575621E-2</v>
      </c>
      <c r="F117" s="39">
        <f t="shared" si="16"/>
        <v>1.7605633802816902E-3</v>
      </c>
      <c r="G117" s="39">
        <f t="shared" si="18"/>
        <v>-0.8</v>
      </c>
      <c r="H117" s="39">
        <f t="shared" si="17"/>
        <v>-9.0293453724604976E-3</v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0</v>
      </c>
      <c r="E118" s="39">
        <f t="shared" si="15"/>
        <v>2.257336343115124E-3</v>
      </c>
      <c r="F118" s="39" t="str">
        <f t="shared" si="16"/>
        <v/>
      </c>
      <c r="G118" s="39">
        <f t="shared" si="18"/>
        <v>-1</v>
      </c>
      <c r="H118" s="39">
        <f t="shared" si="17"/>
        <v>-2.257336343115124E-3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2</v>
      </c>
      <c r="E120" s="39" t="str">
        <f t="shared" si="15"/>
        <v/>
      </c>
      <c r="F120" s="39">
        <f t="shared" si="16"/>
        <v>3.5211267605633804E-3</v>
      </c>
      <c r="G120" s="39">
        <f t="shared" si="18"/>
        <v>1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9</v>
      </c>
      <c r="D121" s="38">
        <v>10</v>
      </c>
      <c r="E121" s="39">
        <f t="shared" si="15"/>
        <v>2.0316027088036117E-2</v>
      </c>
      <c r="F121" s="39">
        <f t="shared" si="16"/>
        <v>1.7605633802816902E-2</v>
      </c>
      <c r="G121" s="39">
        <f t="shared" si="18"/>
        <v>0.1111111111111111</v>
      </c>
      <c r="H121" s="39">
        <f t="shared" si="17"/>
        <v>2.257336343115124E-3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2</v>
      </c>
      <c r="E123" s="39" t="str">
        <f t="shared" si="15"/>
        <v/>
      </c>
      <c r="F123" s="39">
        <f t="shared" si="16"/>
        <v>3.5211267605633804E-3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1</v>
      </c>
      <c r="D125" s="38">
        <v>5</v>
      </c>
      <c r="E125" s="39">
        <f t="shared" si="15"/>
        <v>2.257336343115124E-3</v>
      </c>
      <c r="F125" s="39">
        <f t="shared" si="16"/>
        <v>8.8028169014084511E-3</v>
      </c>
      <c r="G125" s="39">
        <f t="shared" si="18"/>
        <v>4</v>
      </c>
      <c r="H125" s="39">
        <f t="shared" si="17"/>
        <v>9.0293453724604959E-3</v>
      </c>
    </row>
    <row r="126" spans="1:8" s="40" customFormat="1" x14ac:dyDescent="0.2">
      <c r="A126" s="36"/>
      <c r="B126" s="37" t="s">
        <v>117</v>
      </c>
      <c r="C126" s="38">
        <v>17</v>
      </c>
      <c r="D126" s="38">
        <v>31</v>
      </c>
      <c r="E126" s="39">
        <f t="shared" si="15"/>
        <v>3.8374717832957109E-2</v>
      </c>
      <c r="F126" s="39">
        <f t="shared" si="16"/>
        <v>5.4577464788732391E-2</v>
      </c>
      <c r="G126" s="39">
        <f t="shared" si="18"/>
        <v>0.82352941176470584</v>
      </c>
      <c r="H126" s="39">
        <f t="shared" si="17"/>
        <v>3.1602708803611733E-2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28</v>
      </c>
      <c r="E128" s="39" t="str">
        <f t="shared" si="15"/>
        <v/>
      </c>
      <c r="F128" s="39">
        <f t="shared" si="16"/>
        <v>4.9295774647887321E-2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210</v>
      </c>
      <c r="D129" s="38">
        <v>159</v>
      </c>
      <c r="E129" s="39">
        <f t="shared" si="15"/>
        <v>0.47404063205417607</v>
      </c>
      <c r="F129" s="39">
        <f t="shared" si="16"/>
        <v>0.27992957746478875</v>
      </c>
      <c r="G129" s="39">
        <f t="shared" si="18"/>
        <v>-0.24285714285714285</v>
      </c>
      <c r="H129" s="39">
        <f t="shared" si="17"/>
        <v>-0.11512415349887133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73</v>
      </c>
      <c r="D131" s="38">
        <v>26</v>
      </c>
      <c r="E131" s="39">
        <f t="shared" si="15"/>
        <v>0.16478555304740405</v>
      </c>
      <c r="F131" s="39">
        <f t="shared" si="16"/>
        <v>4.5774647887323945E-2</v>
      </c>
      <c r="G131" s="39">
        <f t="shared" si="18"/>
        <v>-0.64383561643835618</v>
      </c>
      <c r="H131" s="39">
        <f t="shared" si="17"/>
        <v>-0.10609480812641084</v>
      </c>
    </row>
    <row r="132" spans="1:8" s="40" customFormat="1" ht="25.5" x14ac:dyDescent="0.2">
      <c r="A132" s="36"/>
      <c r="B132" s="37" t="s">
        <v>123</v>
      </c>
      <c r="C132" s="38">
        <v>2</v>
      </c>
      <c r="D132" s="38">
        <v>0</v>
      </c>
      <c r="E132" s="39">
        <f t="shared" si="15"/>
        <v>4.5146726862302479E-3</v>
      </c>
      <c r="F132" s="39" t="str">
        <f t="shared" si="16"/>
        <v/>
      </c>
      <c r="G132" s="39">
        <f t="shared" si="18"/>
        <v>-1</v>
      </c>
      <c r="H132" s="39">
        <f t="shared" si="17"/>
        <v>-4.5146726862302479E-3</v>
      </c>
    </row>
    <row r="133" spans="1:8" s="40" customFormat="1" x14ac:dyDescent="0.2">
      <c r="A133" s="36"/>
      <c r="B133" s="37" t="s">
        <v>124</v>
      </c>
      <c r="C133" s="38">
        <v>54</v>
      </c>
      <c r="D133" s="38">
        <v>0</v>
      </c>
      <c r="E133" s="39">
        <f t="shared" si="15"/>
        <v>0.12189616252821671</v>
      </c>
      <c r="F133" s="39" t="str">
        <f t="shared" si="16"/>
        <v/>
      </c>
      <c r="G133" s="39">
        <f t="shared" si="18"/>
        <v>-1</v>
      </c>
      <c r="H133" s="39">
        <f t="shared" si="17"/>
        <v>-0.12189616252821671</v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207</v>
      </c>
      <c r="E134" s="39" t="str">
        <f t="shared" si="15"/>
        <v/>
      </c>
      <c r="F134" s="39">
        <f t="shared" si="16"/>
        <v>0.36443661971830987</v>
      </c>
      <c r="G134" s="39">
        <f t="shared" si="18"/>
        <v>1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13</v>
      </c>
      <c r="D136" s="38">
        <v>18</v>
      </c>
      <c r="E136" s="39">
        <f t="shared" si="15"/>
        <v>2.9345372460496615E-2</v>
      </c>
      <c r="F136" s="39">
        <f t="shared" si="16"/>
        <v>3.1690140845070422E-2</v>
      </c>
      <c r="G136" s="39">
        <f t="shared" si="18"/>
        <v>0.38461538461538464</v>
      </c>
      <c r="H136" s="39">
        <f t="shared" si="17"/>
        <v>1.1286681715575621E-2</v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17</v>
      </c>
      <c r="E137" s="39" t="str">
        <f t="shared" si="15"/>
        <v/>
      </c>
      <c r="F137" s="39">
        <f t="shared" si="16"/>
        <v>2.9929577464788731E-2</v>
      </c>
      <c r="G137" s="39">
        <f t="shared" si="18"/>
        <v>1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2</v>
      </c>
      <c r="E152" s="39" t="str">
        <f t="shared" si="19"/>
        <v/>
      </c>
      <c r="F152" s="39">
        <f t="shared" si="20"/>
        <v>3.5211267605633804E-3</v>
      </c>
      <c r="G152" s="39">
        <f t="shared" si="22"/>
        <v>1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2</v>
      </c>
      <c r="D155" s="38">
        <v>1</v>
      </c>
      <c r="E155" s="39">
        <f t="shared" si="19"/>
        <v>4.5146726862302479E-3</v>
      </c>
      <c r="F155" s="39">
        <f t="shared" si="20"/>
        <v>1.7605633802816902E-3</v>
      </c>
      <c r="G155" s="39">
        <f t="shared" si="22"/>
        <v>-0.5</v>
      </c>
      <c r="H155" s="39">
        <f t="shared" si="21"/>
        <v>-2.257336343115124E-3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1</v>
      </c>
      <c r="E167" s="39" t="str">
        <f t="shared" si="19"/>
        <v/>
      </c>
      <c r="F167" s="39">
        <f t="shared" si="20"/>
        <v>1.7605633802816902E-3</v>
      </c>
      <c r="G167" s="39">
        <f t="shared" si="22"/>
        <v>1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139</v>
      </c>
      <c r="D173" s="17">
        <f>SUM(D174:D343)</f>
        <v>260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0.87050359712230219</v>
      </c>
      <c r="H173" s="18">
        <f t="shared" ref="H173:H204" si="25">+IF(OR(AND(E173=""),(G173="")),"",E173*G173)</f>
        <v>0.87050359712230219</v>
      </c>
    </row>
    <row r="174" spans="1:8" s="40" customFormat="1" x14ac:dyDescent="0.2">
      <c r="A174" s="36"/>
      <c r="B174" s="37" t="s">
        <v>159</v>
      </c>
      <c r="C174" s="38">
        <v>12</v>
      </c>
      <c r="D174" s="38">
        <v>15</v>
      </c>
      <c r="E174" s="39">
        <f t="shared" si="23"/>
        <v>8.6330935251798566E-2</v>
      </c>
      <c r="F174" s="39">
        <f t="shared" si="24"/>
        <v>5.7692307692307696E-2</v>
      </c>
      <c r="G174" s="39">
        <f t="shared" ref="G174:G205" si="26">+IF(AND(C174=0,D174=0)," ",IF(C174=0,1,IF(D174=0,-1,(D174-C174)/C174)))</f>
        <v>0.25</v>
      </c>
      <c r="H174" s="39">
        <f t="shared" si="25"/>
        <v>2.1582733812949641E-2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0</v>
      </c>
      <c r="E175" s="39">
        <f t="shared" si="23"/>
        <v>7.1942446043165471E-3</v>
      </c>
      <c r="F175" s="39" t="str">
        <f t="shared" si="24"/>
        <v/>
      </c>
      <c r="G175" s="39">
        <f t="shared" si="26"/>
        <v>-1</v>
      </c>
      <c r="H175" s="39">
        <f t="shared" si="25"/>
        <v>-7.1942446043165471E-3</v>
      </c>
    </row>
    <row r="176" spans="1:8" s="40" customFormat="1" ht="38.25" x14ac:dyDescent="0.2">
      <c r="A176" s="36"/>
      <c r="B176" s="37" t="s">
        <v>161</v>
      </c>
      <c r="C176" s="38">
        <v>1</v>
      </c>
      <c r="D176" s="38">
        <v>0</v>
      </c>
      <c r="E176" s="39">
        <f t="shared" si="23"/>
        <v>7.1942446043165471E-3</v>
      </c>
      <c r="F176" s="39" t="str">
        <f t="shared" si="24"/>
        <v/>
      </c>
      <c r="G176" s="39">
        <f t="shared" si="26"/>
        <v>-1</v>
      </c>
      <c r="H176" s="39">
        <f t="shared" si="25"/>
        <v>-7.1942446043165471E-3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2</v>
      </c>
      <c r="D178" s="38">
        <v>1</v>
      </c>
      <c r="E178" s="39">
        <f t="shared" si="23"/>
        <v>1.4388489208633094E-2</v>
      </c>
      <c r="F178" s="39">
        <f t="shared" si="24"/>
        <v>3.8461538461538464E-3</v>
      </c>
      <c r="G178" s="39">
        <f t="shared" si="26"/>
        <v>-0.5</v>
      </c>
      <c r="H178" s="39">
        <f t="shared" si="25"/>
        <v>-7.1942446043165471E-3</v>
      </c>
    </row>
    <row r="179" spans="1:8" s="40" customFormat="1" x14ac:dyDescent="0.2">
      <c r="A179" s="36"/>
      <c r="B179" s="37" t="s">
        <v>164</v>
      </c>
      <c r="C179" s="38">
        <v>4</v>
      </c>
      <c r="D179" s="38">
        <v>18</v>
      </c>
      <c r="E179" s="39">
        <f t="shared" si="23"/>
        <v>2.8776978417266189E-2</v>
      </c>
      <c r="F179" s="39">
        <f t="shared" si="24"/>
        <v>6.9230769230769235E-2</v>
      </c>
      <c r="G179" s="39">
        <f t="shared" si="26"/>
        <v>3.5</v>
      </c>
      <c r="H179" s="39">
        <f t="shared" si="25"/>
        <v>0.10071942446043167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1</v>
      </c>
      <c r="E180" s="39" t="str">
        <f t="shared" si="23"/>
        <v/>
      </c>
      <c r="F180" s="39">
        <f t="shared" si="24"/>
        <v>3.8461538461538464E-3</v>
      </c>
      <c r="G180" s="39">
        <f t="shared" si="26"/>
        <v>1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1</v>
      </c>
      <c r="D181" s="38">
        <v>2</v>
      </c>
      <c r="E181" s="39">
        <f t="shared" si="23"/>
        <v>7.1942446043165471E-3</v>
      </c>
      <c r="F181" s="39">
        <f t="shared" si="24"/>
        <v>7.6923076923076927E-3</v>
      </c>
      <c r="G181" s="39">
        <f t="shared" si="26"/>
        <v>1</v>
      </c>
      <c r="H181" s="39">
        <f t="shared" si="25"/>
        <v>7.1942446043165471E-3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1</v>
      </c>
      <c r="E182" s="39">
        <f t="shared" si="23"/>
        <v>7.1942446043165471E-3</v>
      </c>
      <c r="F182" s="39">
        <f t="shared" si="24"/>
        <v>3.8461538461538464E-3</v>
      </c>
      <c r="G182" s="39">
        <f t="shared" si="26"/>
        <v>0</v>
      </c>
      <c r="H182" s="39">
        <f t="shared" si="25"/>
        <v>0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2</v>
      </c>
      <c r="D187" s="38">
        <v>1</v>
      </c>
      <c r="E187" s="39">
        <f t="shared" si="23"/>
        <v>1.4388489208633094E-2</v>
      </c>
      <c r="F187" s="39">
        <f t="shared" si="24"/>
        <v>3.8461538461538464E-3</v>
      </c>
      <c r="G187" s="39">
        <f t="shared" si="26"/>
        <v>-0.5</v>
      </c>
      <c r="H187" s="39">
        <f t="shared" si="25"/>
        <v>-7.1942446043165471E-3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1</v>
      </c>
      <c r="E188" s="39" t="str">
        <f t="shared" si="23"/>
        <v/>
      </c>
      <c r="F188" s="39">
        <f t="shared" si="24"/>
        <v>3.8461538461538464E-3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4</v>
      </c>
      <c r="D190" s="38">
        <v>0</v>
      </c>
      <c r="E190" s="39">
        <f t="shared" si="23"/>
        <v>2.8776978417266189E-2</v>
      </c>
      <c r="F190" s="39" t="str">
        <f t="shared" si="24"/>
        <v/>
      </c>
      <c r="G190" s="39">
        <f t="shared" si="26"/>
        <v>-1</v>
      </c>
      <c r="H190" s="39">
        <f t="shared" si="25"/>
        <v>-2.8776978417266189E-2</v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23"/>
        <v>7.1942446043165471E-3</v>
      </c>
      <c r="F192" s="39" t="str">
        <f t="shared" si="24"/>
        <v/>
      </c>
      <c r="G192" s="39">
        <f t="shared" si="26"/>
        <v>-1</v>
      </c>
      <c r="H192" s="39">
        <f t="shared" si="25"/>
        <v>-7.1942446043165471E-3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</v>
      </c>
      <c r="E193" s="39" t="str">
        <f t="shared" si="23"/>
        <v/>
      </c>
      <c r="F193" s="39">
        <f t="shared" si="24"/>
        <v>7.6923076923076927E-3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</v>
      </c>
      <c r="D194" s="38">
        <v>2</v>
      </c>
      <c r="E194" s="39">
        <f t="shared" si="23"/>
        <v>7.1942446043165471E-3</v>
      </c>
      <c r="F194" s="39">
        <f t="shared" si="24"/>
        <v>7.6923076923076927E-3</v>
      </c>
      <c r="G194" s="39">
        <f t="shared" si="26"/>
        <v>1</v>
      </c>
      <c r="H194" s="39">
        <f t="shared" si="25"/>
        <v>7.1942446043165471E-3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2</v>
      </c>
      <c r="D199" s="38">
        <v>2</v>
      </c>
      <c r="E199" s="39">
        <f t="shared" si="23"/>
        <v>1.4388489208633094E-2</v>
      </c>
      <c r="F199" s="39">
        <f t="shared" si="24"/>
        <v>7.6923076923076927E-3</v>
      </c>
      <c r="G199" s="39">
        <f t="shared" si="26"/>
        <v>0</v>
      </c>
      <c r="H199" s="39">
        <f t="shared" si="25"/>
        <v>0</v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1</v>
      </c>
      <c r="D201" s="38">
        <v>3</v>
      </c>
      <c r="E201" s="39">
        <f t="shared" si="23"/>
        <v>7.1942446043165471E-3</v>
      </c>
      <c r="F201" s="39">
        <f t="shared" si="24"/>
        <v>1.1538461538461539E-2</v>
      </c>
      <c r="G201" s="39">
        <f t="shared" si="26"/>
        <v>2</v>
      </c>
      <c r="H201" s="39">
        <f t="shared" si="25"/>
        <v>1.4388489208633094E-2</v>
      </c>
    </row>
    <row r="202" spans="1:8" s="40" customFormat="1" x14ac:dyDescent="0.2">
      <c r="A202" s="36"/>
      <c r="B202" s="37" t="s">
        <v>187</v>
      </c>
      <c r="C202" s="38">
        <v>23</v>
      </c>
      <c r="D202" s="38">
        <v>20</v>
      </c>
      <c r="E202" s="39">
        <f t="shared" si="23"/>
        <v>0.16546762589928057</v>
      </c>
      <c r="F202" s="39">
        <f t="shared" si="24"/>
        <v>7.6923076923076927E-2</v>
      </c>
      <c r="G202" s="39">
        <f t="shared" si="26"/>
        <v>-0.13043478260869565</v>
      </c>
      <c r="H202" s="39">
        <f t="shared" si="25"/>
        <v>-2.1582733812949638E-2</v>
      </c>
    </row>
    <row r="203" spans="1:8" s="40" customFormat="1" x14ac:dyDescent="0.2">
      <c r="A203" s="36"/>
      <c r="B203" s="37" t="s">
        <v>188</v>
      </c>
      <c r="C203" s="38">
        <v>5</v>
      </c>
      <c r="D203" s="38">
        <v>8</v>
      </c>
      <c r="E203" s="39">
        <f t="shared" si="23"/>
        <v>3.5971223021582732E-2</v>
      </c>
      <c r="F203" s="39">
        <f t="shared" si="24"/>
        <v>3.0769230769230771E-2</v>
      </c>
      <c r="G203" s="39">
        <f t="shared" si="26"/>
        <v>0.6</v>
      </c>
      <c r="H203" s="39">
        <f t="shared" si="25"/>
        <v>2.1582733812949638E-2</v>
      </c>
    </row>
    <row r="204" spans="1:8" s="40" customFormat="1" x14ac:dyDescent="0.2">
      <c r="A204" s="36"/>
      <c r="B204" s="37" t="s">
        <v>189</v>
      </c>
      <c r="C204" s="38">
        <v>3</v>
      </c>
      <c r="D204" s="38">
        <v>74</v>
      </c>
      <c r="E204" s="39">
        <f t="shared" si="23"/>
        <v>2.1582733812949641E-2</v>
      </c>
      <c r="F204" s="39">
        <f t="shared" si="24"/>
        <v>0.2846153846153846</v>
      </c>
      <c r="G204" s="39">
        <f t="shared" si="26"/>
        <v>23.666666666666668</v>
      </c>
      <c r="H204" s="39">
        <f t="shared" si="25"/>
        <v>0.51079136690647486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1</v>
      </c>
      <c r="D206" s="38">
        <v>1</v>
      </c>
      <c r="E206" s="39">
        <f t="shared" si="27"/>
        <v>7.1942446043165471E-3</v>
      </c>
      <c r="F206" s="39">
        <f t="shared" si="28"/>
        <v>3.8461538461538464E-3</v>
      </c>
      <c r="G206" s="39">
        <f t="shared" ref="G206:G237" si="30">+IF(AND(C206=0,D206=0)," ",IF(C206=0,1,IF(D206=0,-1,(D206-C206)/C206)))</f>
        <v>0</v>
      </c>
      <c r="H206" s="39">
        <f t="shared" si="29"/>
        <v>0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2</v>
      </c>
      <c r="E208" s="39">
        <f t="shared" si="27"/>
        <v>7.1942446043165471E-3</v>
      </c>
      <c r="F208" s="39">
        <f t="shared" si="28"/>
        <v>7.6923076923076927E-3</v>
      </c>
      <c r="G208" s="39">
        <f t="shared" si="30"/>
        <v>1</v>
      </c>
      <c r="H208" s="39">
        <f t="shared" si="29"/>
        <v>7.1942446043165471E-3</v>
      </c>
    </row>
    <row r="209" spans="1:8" s="40" customFormat="1" x14ac:dyDescent="0.2">
      <c r="A209" s="36"/>
      <c r="B209" s="37" t="s">
        <v>194</v>
      </c>
      <c r="C209" s="38">
        <v>1</v>
      </c>
      <c r="D209" s="38">
        <v>0</v>
      </c>
      <c r="E209" s="39">
        <f t="shared" si="27"/>
        <v>7.1942446043165471E-3</v>
      </c>
      <c r="F209" s="39" t="str">
        <f t="shared" si="28"/>
        <v/>
      </c>
      <c r="G209" s="39">
        <f t="shared" si="30"/>
        <v>-1</v>
      </c>
      <c r="H209" s="39">
        <f t="shared" si="29"/>
        <v>-7.1942446043165471E-3</v>
      </c>
    </row>
    <row r="210" spans="1:8" s="40" customFormat="1" x14ac:dyDescent="0.2">
      <c r="A210" s="36"/>
      <c r="B210" s="37" t="s">
        <v>195</v>
      </c>
      <c r="C210" s="38">
        <v>1</v>
      </c>
      <c r="D210" s="38">
        <v>0</v>
      </c>
      <c r="E210" s="39">
        <f t="shared" si="27"/>
        <v>7.1942446043165471E-3</v>
      </c>
      <c r="F210" s="39" t="str">
        <f t="shared" si="28"/>
        <v/>
      </c>
      <c r="G210" s="39">
        <f t="shared" si="30"/>
        <v>-1</v>
      </c>
      <c r="H210" s="39">
        <f t="shared" si="29"/>
        <v>-7.1942446043165471E-3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6</v>
      </c>
      <c r="D213" s="38">
        <v>12</v>
      </c>
      <c r="E213" s="39">
        <f t="shared" si="27"/>
        <v>4.3165467625899283E-2</v>
      </c>
      <c r="F213" s="39">
        <f t="shared" si="28"/>
        <v>4.6153846153846156E-2</v>
      </c>
      <c r="G213" s="39">
        <f t="shared" si="30"/>
        <v>1</v>
      </c>
      <c r="H213" s="39">
        <f t="shared" si="29"/>
        <v>4.3165467625899283E-2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1</v>
      </c>
      <c r="D216" s="38">
        <v>0</v>
      </c>
      <c r="E216" s="39">
        <f t="shared" si="27"/>
        <v>7.1942446043165471E-3</v>
      </c>
      <c r="F216" s="39" t="str">
        <f t="shared" si="28"/>
        <v/>
      </c>
      <c r="G216" s="39">
        <f t="shared" si="30"/>
        <v>-1</v>
      </c>
      <c r="H216" s="39">
        <f t="shared" si="29"/>
        <v>-7.1942446043165471E-3</v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</v>
      </c>
      <c r="E218" s="39" t="str">
        <f t="shared" si="27"/>
        <v/>
      </c>
      <c r="F218" s="39">
        <f t="shared" si="28"/>
        <v>7.6923076923076927E-3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1</v>
      </c>
      <c r="D221" s="38">
        <v>0</v>
      </c>
      <c r="E221" s="39">
        <f t="shared" si="27"/>
        <v>7.1942446043165471E-3</v>
      </c>
      <c r="F221" s="39" t="str">
        <f t="shared" si="28"/>
        <v/>
      </c>
      <c r="G221" s="39">
        <f t="shared" si="30"/>
        <v>-1</v>
      </c>
      <c r="H221" s="39">
        <f t="shared" si="29"/>
        <v>-7.1942446043165471E-3</v>
      </c>
    </row>
    <row r="222" spans="1:8" s="40" customFormat="1" x14ac:dyDescent="0.2">
      <c r="A222" s="36"/>
      <c r="B222" s="37" t="s">
        <v>207</v>
      </c>
      <c r="C222" s="38">
        <v>1</v>
      </c>
      <c r="D222" s="38">
        <v>1</v>
      </c>
      <c r="E222" s="39">
        <f t="shared" si="27"/>
        <v>7.1942446043165471E-3</v>
      </c>
      <c r="F222" s="39">
        <f t="shared" si="28"/>
        <v>3.8461538461538464E-3</v>
      </c>
      <c r="G222" s="39">
        <f t="shared" si="30"/>
        <v>0</v>
      </c>
      <c r="H222" s="39">
        <f t="shared" si="29"/>
        <v>0</v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0</v>
      </c>
      <c r="D225" s="38">
        <v>3</v>
      </c>
      <c r="E225" s="39" t="str">
        <f t="shared" si="27"/>
        <v/>
      </c>
      <c r="F225" s="39">
        <f t="shared" si="28"/>
        <v>1.1538461538461539E-2</v>
      </c>
      <c r="G225" s="39">
        <f t="shared" si="30"/>
        <v>1</v>
      </c>
      <c r="H225" s="39" t="str">
        <f t="shared" si="29"/>
        <v/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27"/>
        <v/>
      </c>
      <c r="F232" s="39">
        <f t="shared" si="28"/>
        <v>3.8461538461538464E-3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1</v>
      </c>
      <c r="D235" s="38">
        <v>0</v>
      </c>
      <c r="E235" s="39">
        <f t="shared" si="27"/>
        <v>7.1942446043165471E-3</v>
      </c>
      <c r="F235" s="39" t="str">
        <f t="shared" si="28"/>
        <v/>
      </c>
      <c r="G235" s="39">
        <f t="shared" si="30"/>
        <v>-1</v>
      </c>
      <c r="H235" s="39">
        <f t="shared" si="29"/>
        <v>-7.1942446043165471E-3</v>
      </c>
    </row>
    <row r="236" spans="1:8" s="40" customFormat="1" ht="25.5" x14ac:dyDescent="0.2">
      <c r="A236" s="36"/>
      <c r="B236" s="37" t="s">
        <v>221</v>
      </c>
      <c r="C236" s="38">
        <v>1</v>
      </c>
      <c r="D236" s="38">
        <v>0</v>
      </c>
      <c r="E236" s="39">
        <f t="shared" si="27"/>
        <v>7.1942446043165471E-3</v>
      </c>
      <c r="F236" s="39" t="str">
        <f t="shared" si="28"/>
        <v/>
      </c>
      <c r="G236" s="39">
        <f t="shared" si="30"/>
        <v>-1</v>
      </c>
      <c r="H236" s="39">
        <f t="shared" si="29"/>
        <v>-7.1942446043165471E-3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</v>
      </c>
      <c r="D238" s="38">
        <v>0</v>
      </c>
      <c r="E238" s="39">
        <f t="shared" si="31"/>
        <v>1.4388489208633094E-2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-1.4388489208633094E-2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0</v>
      </c>
      <c r="D241" s="38">
        <v>1</v>
      </c>
      <c r="E241" s="39" t="str">
        <f t="shared" si="31"/>
        <v/>
      </c>
      <c r="F241" s="39">
        <f t="shared" si="32"/>
        <v>3.8461538461538464E-3</v>
      </c>
      <c r="G241" s="39">
        <f t="shared" si="34"/>
        <v>1</v>
      </c>
      <c r="H241" s="39" t="str">
        <f t="shared" si="33"/>
        <v/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2</v>
      </c>
      <c r="E244" s="39" t="str">
        <f t="shared" si="31"/>
        <v/>
      </c>
      <c r="F244" s="39">
        <f t="shared" si="32"/>
        <v>7.6923076923076927E-3</v>
      </c>
      <c r="G244" s="39">
        <f t="shared" si="34"/>
        <v>1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3</v>
      </c>
      <c r="E249" s="39" t="str">
        <f t="shared" si="31"/>
        <v/>
      </c>
      <c r="F249" s="39">
        <f t="shared" si="32"/>
        <v>1.1538461538461539E-2</v>
      </c>
      <c r="G249" s="39">
        <f t="shared" si="34"/>
        <v>1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1</v>
      </c>
      <c r="D255" s="38">
        <v>0</v>
      </c>
      <c r="E255" s="39">
        <f t="shared" si="31"/>
        <v>7.1942446043165471E-3</v>
      </c>
      <c r="F255" s="39" t="str">
        <f t="shared" si="32"/>
        <v/>
      </c>
      <c r="G255" s="39">
        <f t="shared" si="34"/>
        <v>-1</v>
      </c>
      <c r="H255" s="39">
        <f t="shared" si="33"/>
        <v>-7.1942446043165471E-3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2</v>
      </c>
      <c r="E258" s="39" t="str">
        <f t="shared" si="31"/>
        <v/>
      </c>
      <c r="F258" s="39">
        <f t="shared" si="32"/>
        <v>7.6923076923076927E-3</v>
      </c>
      <c r="G258" s="39">
        <f t="shared" si="34"/>
        <v>1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5</v>
      </c>
      <c r="E262" s="39" t="str">
        <f t="shared" si="31"/>
        <v/>
      </c>
      <c r="F262" s="39">
        <f t="shared" si="32"/>
        <v>1.9230769230769232E-2</v>
      </c>
      <c r="G262" s="39">
        <f t="shared" si="34"/>
        <v>1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1</v>
      </c>
      <c r="D264" s="38">
        <v>2</v>
      </c>
      <c r="E264" s="39">
        <f t="shared" si="31"/>
        <v>7.1942446043165471E-3</v>
      </c>
      <c r="F264" s="39">
        <f t="shared" si="32"/>
        <v>7.6923076923076927E-3</v>
      </c>
      <c r="G264" s="39">
        <f t="shared" si="34"/>
        <v>1</v>
      </c>
      <c r="H264" s="39">
        <f t="shared" si="33"/>
        <v>7.1942446043165471E-3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6</v>
      </c>
      <c r="D276" s="38">
        <v>5</v>
      </c>
      <c r="E276" s="39">
        <f t="shared" si="35"/>
        <v>4.3165467625899283E-2</v>
      </c>
      <c r="F276" s="39">
        <f t="shared" si="36"/>
        <v>1.9230769230769232E-2</v>
      </c>
      <c r="G276" s="39">
        <f t="shared" si="38"/>
        <v>-0.16666666666666666</v>
      </c>
      <c r="H276" s="39">
        <f t="shared" si="37"/>
        <v>-7.1942446043165471E-3</v>
      </c>
    </row>
    <row r="277" spans="1:8" s="40" customFormat="1" x14ac:dyDescent="0.2">
      <c r="A277" s="36"/>
      <c r="B277" s="37" t="s">
        <v>262</v>
      </c>
      <c r="C277" s="38">
        <v>2</v>
      </c>
      <c r="D277" s="38">
        <v>0</v>
      </c>
      <c r="E277" s="39">
        <f t="shared" si="35"/>
        <v>1.4388489208633094E-2</v>
      </c>
      <c r="F277" s="39" t="str">
        <f t="shared" si="36"/>
        <v/>
      </c>
      <c r="G277" s="39">
        <f t="shared" si="38"/>
        <v>-1</v>
      </c>
      <c r="H277" s="39">
        <f t="shared" si="37"/>
        <v>-1.4388489208633094E-2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1</v>
      </c>
      <c r="E278" s="39" t="str">
        <f t="shared" si="35"/>
        <v/>
      </c>
      <c r="F278" s="39">
        <f t="shared" si="36"/>
        <v>3.8461538461538464E-3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</v>
      </c>
      <c r="D280" s="38">
        <v>0</v>
      </c>
      <c r="E280" s="39">
        <f t="shared" si="35"/>
        <v>7.1942446043165471E-3</v>
      </c>
      <c r="F280" s="39" t="str">
        <f t="shared" si="36"/>
        <v/>
      </c>
      <c r="G280" s="39">
        <f t="shared" si="38"/>
        <v>-1</v>
      </c>
      <c r="H280" s="39">
        <f t="shared" si="37"/>
        <v>-7.1942446043165471E-3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5</v>
      </c>
      <c r="E283" s="39" t="str">
        <f t="shared" si="35"/>
        <v/>
      </c>
      <c r="F283" s="39">
        <f t="shared" si="36"/>
        <v>1.9230769230769232E-2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5</v>
      </c>
      <c r="E286" s="39" t="str">
        <f t="shared" si="35"/>
        <v/>
      </c>
      <c r="F286" s="39">
        <f t="shared" si="36"/>
        <v>1.9230769230769232E-2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7</v>
      </c>
      <c r="D288" s="38">
        <v>0</v>
      </c>
      <c r="E288" s="39">
        <f t="shared" si="35"/>
        <v>5.0359712230215826E-2</v>
      </c>
      <c r="F288" s="39" t="str">
        <f t="shared" si="36"/>
        <v/>
      </c>
      <c r="G288" s="39">
        <f t="shared" si="38"/>
        <v>-1</v>
      </c>
      <c r="H288" s="39">
        <f t="shared" si="37"/>
        <v>-5.0359712230215826E-2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1</v>
      </c>
      <c r="E289" s="39" t="str">
        <f t="shared" si="35"/>
        <v/>
      </c>
      <c r="F289" s="39">
        <f t="shared" si="36"/>
        <v>3.8461538461538464E-3</v>
      </c>
      <c r="G289" s="39">
        <f t="shared" si="38"/>
        <v>1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2</v>
      </c>
      <c r="D290" s="38">
        <v>9</v>
      </c>
      <c r="E290" s="39">
        <f t="shared" si="35"/>
        <v>1.4388489208633094E-2</v>
      </c>
      <c r="F290" s="39">
        <f t="shared" si="36"/>
        <v>3.4615384615384617E-2</v>
      </c>
      <c r="G290" s="39">
        <f t="shared" si="38"/>
        <v>3.5</v>
      </c>
      <c r="H290" s="39">
        <f t="shared" si="37"/>
        <v>5.0359712230215833E-2</v>
      </c>
    </row>
    <row r="291" spans="1:8" s="40" customFormat="1" x14ac:dyDescent="0.2">
      <c r="A291" s="36"/>
      <c r="B291" s="37" t="s">
        <v>276</v>
      </c>
      <c r="C291" s="38">
        <v>1</v>
      </c>
      <c r="D291" s="38">
        <v>0</v>
      </c>
      <c r="E291" s="39">
        <f t="shared" si="35"/>
        <v>7.1942446043165471E-3</v>
      </c>
      <c r="F291" s="39" t="str">
        <f t="shared" si="36"/>
        <v/>
      </c>
      <c r="G291" s="39">
        <f t="shared" si="38"/>
        <v>-1</v>
      </c>
      <c r="H291" s="39">
        <f t="shared" si="37"/>
        <v>-7.1942446043165471E-3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1</v>
      </c>
      <c r="D293" s="38">
        <v>0</v>
      </c>
      <c r="E293" s="39">
        <f t="shared" si="35"/>
        <v>7.1942446043165471E-3</v>
      </c>
      <c r="F293" s="39" t="str">
        <f t="shared" si="36"/>
        <v/>
      </c>
      <c r="G293" s="39">
        <f t="shared" si="38"/>
        <v>-1</v>
      </c>
      <c r="H293" s="39">
        <f t="shared" si="37"/>
        <v>-7.1942446043165471E-3</v>
      </c>
    </row>
    <row r="294" spans="1:8" s="40" customFormat="1" x14ac:dyDescent="0.2">
      <c r="A294" s="36"/>
      <c r="B294" s="37" t="s">
        <v>279</v>
      </c>
      <c r="C294" s="38">
        <v>6</v>
      </c>
      <c r="D294" s="38">
        <v>0</v>
      </c>
      <c r="E294" s="39">
        <f t="shared" si="35"/>
        <v>4.3165467625899283E-2</v>
      </c>
      <c r="F294" s="39" t="str">
        <f t="shared" si="36"/>
        <v/>
      </c>
      <c r="G294" s="39">
        <f t="shared" si="38"/>
        <v>-1</v>
      </c>
      <c r="H294" s="39">
        <f t="shared" si="37"/>
        <v>-4.3165467625899283E-2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1</v>
      </c>
      <c r="D296" s="38">
        <v>0</v>
      </c>
      <c r="E296" s="39">
        <f t="shared" si="35"/>
        <v>7.1942446043165471E-3</v>
      </c>
      <c r="F296" s="39" t="str">
        <f t="shared" si="36"/>
        <v/>
      </c>
      <c r="G296" s="39">
        <f t="shared" si="38"/>
        <v>-1</v>
      </c>
      <c r="H296" s="39">
        <f t="shared" si="37"/>
        <v>-7.1942446043165471E-3</v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1</v>
      </c>
      <c r="D300" s="38">
        <v>0</v>
      </c>
      <c r="E300" s="39">
        <f t="shared" si="35"/>
        <v>7.1942446043165471E-3</v>
      </c>
      <c r="F300" s="39" t="str">
        <f t="shared" si="36"/>
        <v/>
      </c>
      <c r="G300" s="39">
        <f t="shared" si="38"/>
        <v>-1</v>
      </c>
      <c r="H300" s="39">
        <f t="shared" si="37"/>
        <v>-7.1942446043165471E-3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12</v>
      </c>
      <c r="D302" s="38">
        <v>9</v>
      </c>
      <c r="E302" s="39">
        <f t="shared" si="39"/>
        <v>8.6330935251798566E-2</v>
      </c>
      <c r="F302" s="39">
        <f t="shared" si="40"/>
        <v>3.4615384615384617E-2</v>
      </c>
      <c r="G302" s="39">
        <f t="shared" ref="G302:G333" si="42">+IF(AND(C302=0,D302=0)," ",IF(C302=0,1,IF(D302=0,-1,(D302-C302)/C302)))</f>
        <v>-0.25</v>
      </c>
      <c r="H302" s="39">
        <f t="shared" si="41"/>
        <v>-2.1582733812949641E-2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7</v>
      </c>
      <c r="D305" s="38">
        <v>16</v>
      </c>
      <c r="E305" s="39">
        <f t="shared" si="39"/>
        <v>5.0359712230215826E-2</v>
      </c>
      <c r="F305" s="39">
        <f t="shared" si="40"/>
        <v>6.1538461538461542E-2</v>
      </c>
      <c r="G305" s="39">
        <f t="shared" si="42"/>
        <v>1.2857142857142858</v>
      </c>
      <c r="H305" s="39">
        <f t="shared" si="41"/>
        <v>6.4748201438848921E-2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3</v>
      </c>
      <c r="D308" s="38">
        <v>1</v>
      </c>
      <c r="E308" s="39">
        <f t="shared" si="39"/>
        <v>2.1582733812949641E-2</v>
      </c>
      <c r="F308" s="39">
        <f t="shared" si="40"/>
        <v>3.8461538461538464E-3</v>
      </c>
      <c r="G308" s="39">
        <f t="shared" si="42"/>
        <v>-0.66666666666666663</v>
      </c>
      <c r="H308" s="39">
        <f t="shared" si="41"/>
        <v>-1.4388489208633094E-2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1</v>
      </c>
      <c r="E310" s="39" t="str">
        <f t="shared" si="39"/>
        <v/>
      </c>
      <c r="F310" s="39">
        <f t="shared" si="40"/>
        <v>3.8461538461538464E-3</v>
      </c>
      <c r="G310" s="39">
        <f t="shared" si="42"/>
        <v>1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2</v>
      </c>
      <c r="E313" s="39" t="str">
        <f t="shared" si="39"/>
        <v/>
      </c>
      <c r="F313" s="39">
        <f t="shared" si="40"/>
        <v>7.6923076923076927E-3</v>
      </c>
      <c r="G313" s="39">
        <f t="shared" si="42"/>
        <v>1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1</v>
      </c>
      <c r="E317" s="39" t="str">
        <f t="shared" si="39"/>
        <v/>
      </c>
      <c r="F317" s="39">
        <f t="shared" si="40"/>
        <v>3.8461538461538464E-3</v>
      </c>
      <c r="G317" s="39">
        <f t="shared" si="42"/>
        <v>1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4</v>
      </c>
      <c r="D319" s="38">
        <v>1</v>
      </c>
      <c r="E319" s="39">
        <f t="shared" si="39"/>
        <v>2.8776978417266189E-2</v>
      </c>
      <c r="F319" s="39">
        <f t="shared" si="40"/>
        <v>3.8461538461538464E-3</v>
      </c>
      <c r="G319" s="39">
        <f t="shared" si="42"/>
        <v>-0.75</v>
      </c>
      <c r="H319" s="39">
        <f t="shared" si="41"/>
        <v>-2.1582733812949641E-2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1</v>
      </c>
      <c r="E321" s="39">
        <f t="shared" si="39"/>
        <v>7.1942446043165471E-3</v>
      </c>
      <c r="F321" s="39">
        <f t="shared" si="40"/>
        <v>3.8461538461538464E-3</v>
      </c>
      <c r="G321" s="39">
        <f t="shared" si="42"/>
        <v>0</v>
      </c>
      <c r="H321" s="39">
        <f t="shared" si="41"/>
        <v>0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4</v>
      </c>
      <c r="E322" s="39" t="str">
        <f t="shared" si="39"/>
        <v/>
      </c>
      <c r="F322" s="39">
        <f t="shared" si="40"/>
        <v>1.5384615384615385E-2</v>
      </c>
      <c r="G322" s="39">
        <f t="shared" si="42"/>
        <v>1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2</v>
      </c>
      <c r="E328" s="39" t="str">
        <f t="shared" si="39"/>
        <v/>
      </c>
      <c r="F328" s="39">
        <f t="shared" si="40"/>
        <v>7.6923076923076927E-3</v>
      </c>
      <c r="G328" s="39">
        <f t="shared" si="42"/>
        <v>1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3</v>
      </c>
      <c r="E329" s="39" t="str">
        <f t="shared" si="39"/>
        <v/>
      </c>
      <c r="F329" s="39">
        <f t="shared" si="40"/>
        <v>1.1538461538461539E-2</v>
      </c>
      <c r="G329" s="39">
        <f t="shared" si="42"/>
        <v>1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1</v>
      </c>
      <c r="E335" s="39" t="str">
        <f t="shared" si="43"/>
        <v/>
      </c>
      <c r="F335" s="39">
        <f t="shared" si="44"/>
        <v>3.8461538461538464E-3</v>
      </c>
      <c r="G335" s="39">
        <f t="shared" si="46"/>
        <v>1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1</v>
      </c>
      <c r="D338" s="38">
        <v>0</v>
      </c>
      <c r="E338" s="39">
        <f t="shared" si="43"/>
        <v>7.1942446043165471E-3</v>
      </c>
      <c r="F338" s="39" t="str">
        <f t="shared" si="44"/>
        <v/>
      </c>
      <c r="G338" s="39">
        <f t="shared" si="46"/>
        <v>-1</v>
      </c>
      <c r="H338" s="39">
        <f t="shared" si="45"/>
        <v>-7.1942446043165471E-3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4</v>
      </c>
      <c r="E343" s="39" t="str">
        <f t="shared" si="43"/>
        <v/>
      </c>
      <c r="F343" s="39">
        <f t="shared" si="44"/>
        <v>1.5384615384615385E-2</v>
      </c>
      <c r="G343" s="39">
        <f t="shared" si="46"/>
        <v>1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2188</v>
      </c>
      <c r="D349" s="17">
        <f>SUM(D350:D576)</f>
        <v>2406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9.9634369287020116E-2</v>
      </c>
      <c r="H349" s="18">
        <f t="shared" ref="H349:H412" si="49">+IF(OR(AND(E349=""),(G349="")),"",E349*G349)</f>
        <v>9.9634369287020116E-2</v>
      </c>
    </row>
    <row r="350" spans="1:8" s="40" customFormat="1" x14ac:dyDescent="0.2">
      <c r="A350" s="36"/>
      <c r="B350" s="37" t="s">
        <v>329</v>
      </c>
      <c r="C350" s="38">
        <v>2</v>
      </c>
      <c r="D350" s="38">
        <v>12</v>
      </c>
      <c r="E350" s="39">
        <f t="shared" si="47"/>
        <v>9.1407678244972577E-4</v>
      </c>
      <c r="F350" s="39">
        <f t="shared" si="48"/>
        <v>4.9875311720698253E-3</v>
      </c>
      <c r="G350" s="39">
        <f t="shared" ref="G350:G413" si="50">+IF(AND(C350=0,D350=0)," ",IF(C350=0,1,IF(D350=0,-1,(D350-C350)/C350)))</f>
        <v>5</v>
      </c>
      <c r="H350" s="39">
        <f t="shared" si="49"/>
        <v>4.570383912248629E-3</v>
      </c>
    </row>
    <row r="351" spans="1:8" s="40" customFormat="1" x14ac:dyDescent="0.2">
      <c r="A351" s="36"/>
      <c r="B351" s="37" t="s">
        <v>330</v>
      </c>
      <c r="C351" s="38">
        <v>3</v>
      </c>
      <c r="D351" s="38">
        <v>3</v>
      </c>
      <c r="E351" s="39">
        <f t="shared" si="47"/>
        <v>1.3711151736745886E-3</v>
      </c>
      <c r="F351" s="39">
        <f t="shared" si="48"/>
        <v>1.2468827930174563E-3</v>
      </c>
      <c r="G351" s="39">
        <f t="shared" si="50"/>
        <v>0</v>
      </c>
      <c r="H351" s="39">
        <f t="shared" si="49"/>
        <v>0</v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7</v>
      </c>
      <c r="D355" s="38">
        <v>16</v>
      </c>
      <c r="E355" s="39">
        <f t="shared" si="47"/>
        <v>3.1992687385740404E-3</v>
      </c>
      <c r="F355" s="39">
        <f t="shared" si="48"/>
        <v>6.6500415627597674E-3</v>
      </c>
      <c r="G355" s="39">
        <f t="shared" si="50"/>
        <v>1.2857142857142858</v>
      </c>
      <c r="H355" s="39">
        <f t="shared" si="49"/>
        <v>4.1133455210237667E-3</v>
      </c>
    </row>
    <row r="356" spans="1:8" s="40" customFormat="1" x14ac:dyDescent="0.2">
      <c r="A356" s="36"/>
      <c r="B356" s="37" t="s">
        <v>335</v>
      </c>
      <c r="C356" s="38">
        <v>2</v>
      </c>
      <c r="D356" s="38">
        <v>0</v>
      </c>
      <c r="E356" s="39">
        <f t="shared" si="47"/>
        <v>9.1407678244972577E-4</v>
      </c>
      <c r="F356" s="39" t="str">
        <f t="shared" si="48"/>
        <v/>
      </c>
      <c r="G356" s="39">
        <f t="shared" si="50"/>
        <v>-1</v>
      </c>
      <c r="H356" s="39">
        <f t="shared" si="49"/>
        <v>-9.1407678244972577E-4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3</v>
      </c>
      <c r="D358" s="38">
        <v>50</v>
      </c>
      <c r="E358" s="39">
        <f t="shared" si="47"/>
        <v>1.3711151736745886E-3</v>
      </c>
      <c r="F358" s="39">
        <f t="shared" si="48"/>
        <v>2.0781379883624274E-2</v>
      </c>
      <c r="G358" s="39">
        <f t="shared" si="50"/>
        <v>15.666666666666666</v>
      </c>
      <c r="H358" s="39">
        <f t="shared" si="49"/>
        <v>2.1480804387568553E-2</v>
      </c>
    </row>
    <row r="359" spans="1:8" s="40" customFormat="1" x14ac:dyDescent="0.2">
      <c r="A359" s="36"/>
      <c r="B359" s="37" t="s">
        <v>338</v>
      </c>
      <c r="C359" s="38">
        <v>1</v>
      </c>
      <c r="D359" s="38">
        <v>0</v>
      </c>
      <c r="E359" s="39">
        <f t="shared" si="47"/>
        <v>4.5703839122486289E-4</v>
      </c>
      <c r="F359" s="39" t="str">
        <f t="shared" si="48"/>
        <v/>
      </c>
      <c r="G359" s="39">
        <f t="shared" si="50"/>
        <v>-1</v>
      </c>
      <c r="H359" s="39">
        <f t="shared" si="49"/>
        <v>-4.5703839122486289E-4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8</v>
      </c>
      <c r="D361" s="38">
        <v>98</v>
      </c>
      <c r="E361" s="39">
        <f t="shared" si="47"/>
        <v>3.6563071297989031E-3</v>
      </c>
      <c r="F361" s="39">
        <f t="shared" si="48"/>
        <v>4.0731504571903575E-2</v>
      </c>
      <c r="G361" s="39">
        <f t="shared" si="50"/>
        <v>11.25</v>
      </c>
      <c r="H361" s="39">
        <f t="shared" si="49"/>
        <v>4.113345521023766E-2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1</v>
      </c>
      <c r="E362" s="39" t="str">
        <f t="shared" si="47"/>
        <v/>
      </c>
      <c r="F362" s="39">
        <f t="shared" si="48"/>
        <v>4.1562759767248546E-4</v>
      </c>
      <c r="G362" s="39">
        <f t="shared" si="50"/>
        <v>1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2</v>
      </c>
      <c r="E364" s="39" t="str">
        <f t="shared" si="47"/>
        <v/>
      </c>
      <c r="F364" s="39">
        <f t="shared" si="48"/>
        <v>8.3125519534497092E-4</v>
      </c>
      <c r="G364" s="39">
        <f t="shared" si="50"/>
        <v>1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1</v>
      </c>
      <c r="E365" s="39" t="str">
        <f t="shared" si="47"/>
        <v/>
      </c>
      <c r="F365" s="39">
        <f t="shared" si="48"/>
        <v>4.1562759767248546E-4</v>
      </c>
      <c r="G365" s="39">
        <f t="shared" si="50"/>
        <v>1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1</v>
      </c>
      <c r="E368" s="39" t="str">
        <f t="shared" si="47"/>
        <v/>
      </c>
      <c r="F368" s="39">
        <f t="shared" si="48"/>
        <v>4.1562759767248546E-4</v>
      </c>
      <c r="G368" s="39">
        <f t="shared" si="50"/>
        <v>1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13</v>
      </c>
      <c r="D369" s="38">
        <v>35</v>
      </c>
      <c r="E369" s="39">
        <f t="shared" si="47"/>
        <v>5.9414990859232176E-3</v>
      </c>
      <c r="F369" s="39">
        <f t="shared" si="48"/>
        <v>1.4546965918536992E-2</v>
      </c>
      <c r="G369" s="39">
        <f t="shared" si="50"/>
        <v>1.6923076923076923</v>
      </c>
      <c r="H369" s="39">
        <f t="shared" si="49"/>
        <v>1.0054844606946984E-2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32</v>
      </c>
      <c r="E370" s="39" t="str">
        <f t="shared" si="47"/>
        <v/>
      </c>
      <c r="F370" s="39">
        <f t="shared" si="48"/>
        <v>1.3300083125519535E-2</v>
      </c>
      <c r="G370" s="39">
        <f t="shared" si="50"/>
        <v>1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6</v>
      </c>
      <c r="D372" s="38">
        <v>7</v>
      </c>
      <c r="E372" s="39">
        <f t="shared" si="47"/>
        <v>2.7422303473491772E-3</v>
      </c>
      <c r="F372" s="39">
        <f t="shared" si="48"/>
        <v>2.9093931837073984E-3</v>
      </c>
      <c r="G372" s="39">
        <f t="shared" si="50"/>
        <v>0.16666666666666666</v>
      </c>
      <c r="H372" s="39">
        <f t="shared" si="49"/>
        <v>4.5703839122486283E-4</v>
      </c>
    </row>
    <row r="373" spans="1:8" s="40" customFormat="1" x14ac:dyDescent="0.2">
      <c r="A373" s="36"/>
      <c r="B373" s="37" t="s">
        <v>352</v>
      </c>
      <c r="C373" s="38">
        <v>21</v>
      </c>
      <c r="D373" s="38">
        <v>72</v>
      </c>
      <c r="E373" s="39">
        <f t="shared" si="47"/>
        <v>9.5978062157221211E-3</v>
      </c>
      <c r="F373" s="39">
        <f t="shared" si="48"/>
        <v>2.9925187032418952E-2</v>
      </c>
      <c r="G373" s="39">
        <f t="shared" si="50"/>
        <v>2.4285714285714284</v>
      </c>
      <c r="H373" s="39">
        <f t="shared" si="49"/>
        <v>2.3308957952468005E-2</v>
      </c>
    </row>
    <row r="374" spans="1:8" s="40" customFormat="1" x14ac:dyDescent="0.2">
      <c r="A374" s="36"/>
      <c r="B374" s="37" t="s">
        <v>353</v>
      </c>
      <c r="C374" s="38">
        <v>107</v>
      </c>
      <c r="D374" s="38">
        <v>2</v>
      </c>
      <c r="E374" s="39">
        <f t="shared" si="47"/>
        <v>4.8903107861060328E-2</v>
      </c>
      <c r="F374" s="39">
        <f t="shared" si="48"/>
        <v>8.3125519534497092E-4</v>
      </c>
      <c r="G374" s="39">
        <f t="shared" si="50"/>
        <v>-0.98130841121495327</v>
      </c>
      <c r="H374" s="39">
        <f t="shared" si="49"/>
        <v>-4.7989031078610606E-2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1</v>
      </c>
      <c r="E378" s="39" t="str">
        <f t="shared" si="47"/>
        <v/>
      </c>
      <c r="F378" s="39">
        <f t="shared" si="48"/>
        <v>4.1562759767248546E-4</v>
      </c>
      <c r="G378" s="39">
        <f t="shared" si="50"/>
        <v>1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1</v>
      </c>
      <c r="E379" s="39" t="str">
        <f t="shared" si="47"/>
        <v/>
      </c>
      <c r="F379" s="39">
        <f t="shared" si="48"/>
        <v>4.1562759767248546E-4</v>
      </c>
      <c r="G379" s="39">
        <f t="shared" si="50"/>
        <v>1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6</v>
      </c>
      <c r="E380" s="39" t="str">
        <f t="shared" si="47"/>
        <v/>
      </c>
      <c r="F380" s="39">
        <f t="shared" si="48"/>
        <v>2.4937655860349127E-3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2</v>
      </c>
      <c r="E382" s="39" t="str">
        <f t="shared" si="47"/>
        <v/>
      </c>
      <c r="F382" s="39">
        <f t="shared" si="48"/>
        <v>8.3125519534497092E-4</v>
      </c>
      <c r="G382" s="39">
        <f t="shared" si="50"/>
        <v>1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</v>
      </c>
      <c r="D383" s="38">
        <v>1</v>
      </c>
      <c r="E383" s="39">
        <f t="shared" si="47"/>
        <v>9.1407678244972577E-4</v>
      </c>
      <c r="F383" s="39">
        <f t="shared" si="48"/>
        <v>4.1562759767248546E-4</v>
      </c>
      <c r="G383" s="39">
        <f t="shared" si="50"/>
        <v>-0.5</v>
      </c>
      <c r="H383" s="39">
        <f t="shared" si="49"/>
        <v>-4.5703839122486289E-4</v>
      </c>
    </row>
    <row r="384" spans="1:8" s="40" customFormat="1" x14ac:dyDescent="0.2">
      <c r="A384" s="36"/>
      <c r="B384" s="37" t="s">
        <v>363</v>
      </c>
      <c r="C384" s="38">
        <v>49</v>
      </c>
      <c r="D384" s="38">
        <v>32</v>
      </c>
      <c r="E384" s="39">
        <f t="shared" si="47"/>
        <v>2.2394881170018283E-2</v>
      </c>
      <c r="F384" s="39">
        <f t="shared" si="48"/>
        <v>1.3300083125519535E-2</v>
      </c>
      <c r="G384" s="39">
        <f t="shared" si="50"/>
        <v>-0.34693877551020408</v>
      </c>
      <c r="H384" s="39">
        <f t="shared" si="49"/>
        <v>-7.7696526508226693E-3</v>
      </c>
    </row>
    <row r="385" spans="1:8" s="40" customFormat="1" x14ac:dyDescent="0.2">
      <c r="A385" s="36"/>
      <c r="B385" s="37" t="s">
        <v>364</v>
      </c>
      <c r="C385" s="38">
        <v>2</v>
      </c>
      <c r="D385" s="38">
        <v>0</v>
      </c>
      <c r="E385" s="39">
        <f t="shared" si="47"/>
        <v>9.1407678244972577E-4</v>
      </c>
      <c r="F385" s="39" t="str">
        <f t="shared" si="48"/>
        <v/>
      </c>
      <c r="G385" s="39">
        <f t="shared" si="50"/>
        <v>-1</v>
      </c>
      <c r="H385" s="39">
        <f t="shared" si="49"/>
        <v>-9.1407678244972577E-4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1</v>
      </c>
      <c r="E386" s="39" t="str">
        <f t="shared" si="47"/>
        <v/>
      </c>
      <c r="F386" s="39">
        <f t="shared" si="48"/>
        <v>4.1562759767248546E-4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4</v>
      </c>
      <c r="D388" s="38">
        <v>1</v>
      </c>
      <c r="E388" s="39">
        <f t="shared" si="47"/>
        <v>1.8281535648994515E-3</v>
      </c>
      <c r="F388" s="39">
        <f t="shared" si="48"/>
        <v>4.1562759767248546E-4</v>
      </c>
      <c r="G388" s="39">
        <f t="shared" si="50"/>
        <v>-0.75</v>
      </c>
      <c r="H388" s="39">
        <f t="shared" si="49"/>
        <v>-1.3711151736745886E-3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1007</v>
      </c>
      <c r="D391" s="38">
        <v>1057</v>
      </c>
      <c r="E391" s="39">
        <f t="shared" si="47"/>
        <v>0.46023765996343691</v>
      </c>
      <c r="F391" s="39">
        <f t="shared" si="48"/>
        <v>0.43931837073981711</v>
      </c>
      <c r="G391" s="39">
        <f t="shared" si="50"/>
        <v>4.9652432969215489E-2</v>
      </c>
      <c r="H391" s="39">
        <f t="shared" si="49"/>
        <v>2.2851919561243141E-2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396</v>
      </c>
      <c r="D395" s="38">
        <v>270</v>
      </c>
      <c r="E395" s="39">
        <f t="shared" si="47"/>
        <v>0.18098720292504569</v>
      </c>
      <c r="F395" s="39">
        <f t="shared" si="48"/>
        <v>0.11221945137157108</v>
      </c>
      <c r="G395" s="39">
        <f t="shared" si="50"/>
        <v>-0.31818181818181818</v>
      </c>
      <c r="H395" s="39">
        <f t="shared" si="49"/>
        <v>-5.758683729433272E-2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8</v>
      </c>
      <c r="D397" s="38">
        <v>28</v>
      </c>
      <c r="E397" s="39">
        <f t="shared" si="47"/>
        <v>3.6563071297989031E-3</v>
      </c>
      <c r="F397" s="39">
        <f t="shared" si="48"/>
        <v>1.1637572734829594E-2</v>
      </c>
      <c r="G397" s="39">
        <f t="shared" si="50"/>
        <v>2.5</v>
      </c>
      <c r="H397" s="39">
        <f t="shared" si="49"/>
        <v>9.140767824497258E-3</v>
      </c>
    </row>
    <row r="398" spans="1:8" s="40" customFormat="1" x14ac:dyDescent="0.2">
      <c r="A398" s="36"/>
      <c r="B398" s="37" t="s">
        <v>377</v>
      </c>
      <c r="C398" s="38">
        <v>33</v>
      </c>
      <c r="D398" s="38">
        <v>22</v>
      </c>
      <c r="E398" s="39">
        <f t="shared" si="47"/>
        <v>1.5082266910420476E-2</v>
      </c>
      <c r="F398" s="39">
        <f t="shared" si="48"/>
        <v>9.14380714879468E-3</v>
      </c>
      <c r="G398" s="39">
        <f t="shared" si="50"/>
        <v>-0.33333333333333331</v>
      </c>
      <c r="H398" s="39">
        <f t="shared" si="49"/>
        <v>-5.0274223034734913E-3</v>
      </c>
    </row>
    <row r="399" spans="1:8" s="40" customFormat="1" x14ac:dyDescent="0.2">
      <c r="A399" s="36"/>
      <c r="B399" s="37" t="s">
        <v>378</v>
      </c>
      <c r="C399" s="38">
        <v>44</v>
      </c>
      <c r="D399" s="38">
        <v>13</v>
      </c>
      <c r="E399" s="39">
        <f t="shared" si="47"/>
        <v>2.0109689213893969E-2</v>
      </c>
      <c r="F399" s="39">
        <f t="shared" si="48"/>
        <v>5.4031587697423106E-3</v>
      </c>
      <c r="G399" s="39">
        <f t="shared" si="50"/>
        <v>-0.70454545454545459</v>
      </c>
      <c r="H399" s="39">
        <f t="shared" si="49"/>
        <v>-1.4168190127970751E-2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1</v>
      </c>
      <c r="D402" s="38">
        <v>0</v>
      </c>
      <c r="E402" s="39">
        <f t="shared" si="47"/>
        <v>4.5703839122486289E-4</v>
      </c>
      <c r="F402" s="39" t="str">
        <f t="shared" si="48"/>
        <v/>
      </c>
      <c r="G402" s="39">
        <f t="shared" si="50"/>
        <v>-1</v>
      </c>
      <c r="H402" s="39">
        <f t="shared" si="49"/>
        <v>-4.5703839122486289E-4</v>
      </c>
    </row>
    <row r="403" spans="1:8" s="40" customFormat="1" x14ac:dyDescent="0.2">
      <c r="A403" s="36"/>
      <c r="B403" s="37" t="s">
        <v>382</v>
      </c>
      <c r="C403" s="38">
        <v>4</v>
      </c>
      <c r="D403" s="38">
        <v>0</v>
      </c>
      <c r="E403" s="39">
        <f t="shared" si="47"/>
        <v>1.8281535648994515E-3</v>
      </c>
      <c r="F403" s="39" t="str">
        <f t="shared" si="48"/>
        <v/>
      </c>
      <c r="G403" s="39">
        <f t="shared" si="50"/>
        <v>-1</v>
      </c>
      <c r="H403" s="39">
        <f t="shared" si="49"/>
        <v>-1.8281535648994515E-3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5</v>
      </c>
      <c r="D405" s="38">
        <v>0</v>
      </c>
      <c r="E405" s="39">
        <f t="shared" si="47"/>
        <v>2.2851919561243145E-3</v>
      </c>
      <c r="F405" s="39" t="str">
        <f t="shared" si="48"/>
        <v/>
      </c>
      <c r="G405" s="39">
        <f t="shared" si="50"/>
        <v>-1</v>
      </c>
      <c r="H405" s="39">
        <f t="shared" si="49"/>
        <v>-2.2851919561243145E-3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6</v>
      </c>
      <c r="D408" s="38">
        <v>5</v>
      </c>
      <c r="E408" s="39">
        <f t="shared" si="47"/>
        <v>2.7422303473491772E-3</v>
      </c>
      <c r="F408" s="39">
        <f t="shared" si="48"/>
        <v>2.0781379883624274E-3</v>
      </c>
      <c r="G408" s="39">
        <f t="shared" si="50"/>
        <v>-0.16666666666666666</v>
      </c>
      <c r="H408" s="39">
        <f t="shared" si="49"/>
        <v>-4.5703839122486283E-4</v>
      </c>
    </row>
    <row r="409" spans="1:8" s="40" customFormat="1" x14ac:dyDescent="0.2">
      <c r="A409" s="36"/>
      <c r="B409" s="37" t="s">
        <v>388</v>
      </c>
      <c r="C409" s="38">
        <v>18</v>
      </c>
      <c r="D409" s="38">
        <v>4</v>
      </c>
      <c r="E409" s="39">
        <f t="shared" si="47"/>
        <v>8.2266910420475316E-3</v>
      </c>
      <c r="F409" s="39">
        <f t="shared" si="48"/>
        <v>1.6625103906899418E-3</v>
      </c>
      <c r="G409" s="39">
        <f t="shared" si="50"/>
        <v>-0.77777777777777779</v>
      </c>
      <c r="H409" s="39">
        <f t="shared" si="49"/>
        <v>-6.3985374771480799E-3</v>
      </c>
    </row>
    <row r="410" spans="1:8" s="40" customFormat="1" x14ac:dyDescent="0.2">
      <c r="A410" s="36"/>
      <c r="B410" s="37" t="s">
        <v>389</v>
      </c>
      <c r="C410" s="38">
        <v>81</v>
      </c>
      <c r="D410" s="38">
        <v>9</v>
      </c>
      <c r="E410" s="39">
        <f t="shared" si="47"/>
        <v>3.7020109689213897E-2</v>
      </c>
      <c r="F410" s="39">
        <f t="shared" si="48"/>
        <v>3.740648379052369E-3</v>
      </c>
      <c r="G410" s="39">
        <f t="shared" si="50"/>
        <v>-0.88888888888888884</v>
      </c>
      <c r="H410" s="39">
        <f t="shared" si="49"/>
        <v>-3.2906764168190127E-2</v>
      </c>
    </row>
    <row r="411" spans="1:8" s="40" customFormat="1" x14ac:dyDescent="0.2">
      <c r="A411" s="36"/>
      <c r="B411" s="37" t="s">
        <v>390</v>
      </c>
      <c r="C411" s="38">
        <v>29</v>
      </c>
      <c r="D411" s="38">
        <v>0</v>
      </c>
      <c r="E411" s="39">
        <f t="shared" si="47"/>
        <v>1.3254113345521023E-2</v>
      </c>
      <c r="F411" s="39" t="str">
        <f t="shared" si="48"/>
        <v/>
      </c>
      <c r="G411" s="39">
        <f t="shared" si="50"/>
        <v>-1</v>
      </c>
      <c r="H411" s="39">
        <f t="shared" si="49"/>
        <v>-1.3254113345521023E-2</v>
      </c>
    </row>
    <row r="412" spans="1:8" s="40" customFormat="1" x14ac:dyDescent="0.2">
      <c r="A412" s="36"/>
      <c r="B412" s="37" t="s">
        <v>391</v>
      </c>
      <c r="C412" s="38">
        <v>14</v>
      </c>
      <c r="D412" s="38">
        <v>12</v>
      </c>
      <c r="E412" s="39">
        <f t="shared" si="47"/>
        <v>6.3985374771480807E-3</v>
      </c>
      <c r="F412" s="39">
        <f t="shared" si="48"/>
        <v>4.9875311720698253E-3</v>
      </c>
      <c r="G412" s="39">
        <f t="shared" si="50"/>
        <v>-0.14285714285714285</v>
      </c>
      <c r="H412" s="39">
        <f t="shared" si="49"/>
        <v>-9.1407678244972577E-4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0</v>
      </c>
      <c r="E413" s="39">
        <f t="shared" ref="E413:E476" si="51">+IF(C413=0,"",C413/C$349)</f>
        <v>4.5703839122486289E-4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-4.5703839122486289E-4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2</v>
      </c>
      <c r="D415" s="38">
        <v>1</v>
      </c>
      <c r="E415" s="39">
        <f t="shared" si="51"/>
        <v>9.1407678244972577E-4</v>
      </c>
      <c r="F415" s="39">
        <f t="shared" si="52"/>
        <v>4.1562759767248546E-4</v>
      </c>
      <c r="G415" s="39">
        <f t="shared" si="54"/>
        <v>-0.5</v>
      </c>
      <c r="H415" s="39">
        <f t="shared" si="53"/>
        <v>-4.5703839122486289E-4</v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16</v>
      </c>
      <c r="D420" s="38">
        <v>132</v>
      </c>
      <c r="E420" s="39">
        <f t="shared" si="51"/>
        <v>7.3126142595978062E-3</v>
      </c>
      <c r="F420" s="39">
        <f t="shared" si="52"/>
        <v>5.4862842892768077E-2</v>
      </c>
      <c r="G420" s="39">
        <f t="shared" si="54"/>
        <v>7.25</v>
      </c>
      <c r="H420" s="39">
        <f t="shared" si="53"/>
        <v>5.3016453382084092E-2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2</v>
      </c>
      <c r="E424" s="39">
        <f t="shared" si="51"/>
        <v>4.5703839122486289E-4</v>
      </c>
      <c r="F424" s="39">
        <f t="shared" si="52"/>
        <v>8.3125519534497092E-4</v>
      </c>
      <c r="G424" s="39">
        <f t="shared" si="54"/>
        <v>1</v>
      </c>
      <c r="H424" s="39">
        <f t="shared" si="53"/>
        <v>4.5703839122486289E-4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5</v>
      </c>
      <c r="E425" s="39" t="str">
        <f t="shared" si="51"/>
        <v/>
      </c>
      <c r="F425" s="39">
        <f t="shared" si="52"/>
        <v>2.0781379883624274E-3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4</v>
      </c>
      <c r="D428" s="38">
        <v>4</v>
      </c>
      <c r="E428" s="39">
        <f t="shared" si="51"/>
        <v>1.8281535648994515E-3</v>
      </c>
      <c r="F428" s="39">
        <f t="shared" si="52"/>
        <v>1.6625103906899418E-3</v>
      </c>
      <c r="G428" s="39">
        <f t="shared" si="54"/>
        <v>0</v>
      </c>
      <c r="H428" s="39">
        <f t="shared" si="53"/>
        <v>0</v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0</v>
      </c>
      <c r="E429" s="39">
        <f t="shared" si="51"/>
        <v>4.5703839122486289E-4</v>
      </c>
      <c r="F429" s="39" t="str">
        <f t="shared" si="52"/>
        <v/>
      </c>
      <c r="G429" s="39">
        <f t="shared" si="54"/>
        <v>-1</v>
      </c>
      <c r="H429" s="39">
        <f t="shared" si="53"/>
        <v>-4.5703839122486289E-4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61</v>
      </c>
      <c r="D432" s="38">
        <v>40</v>
      </c>
      <c r="E432" s="39">
        <f t="shared" si="51"/>
        <v>2.7879341864716637E-2</v>
      </c>
      <c r="F432" s="39">
        <f t="shared" si="52"/>
        <v>1.6625103906899419E-2</v>
      </c>
      <c r="G432" s="39">
        <f t="shared" si="54"/>
        <v>-0.34426229508196721</v>
      </c>
      <c r="H432" s="39">
        <f t="shared" si="53"/>
        <v>-9.5978062157221211E-3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8</v>
      </c>
      <c r="D434" s="38">
        <v>3</v>
      </c>
      <c r="E434" s="39">
        <f t="shared" si="51"/>
        <v>3.6563071297989031E-3</v>
      </c>
      <c r="F434" s="39">
        <f t="shared" si="52"/>
        <v>1.2468827930174563E-3</v>
      </c>
      <c r="G434" s="39">
        <f t="shared" si="54"/>
        <v>-0.625</v>
      </c>
      <c r="H434" s="39">
        <f t="shared" si="53"/>
        <v>-2.2851919561243145E-3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2</v>
      </c>
      <c r="E437" s="39" t="str">
        <f t="shared" si="51"/>
        <v/>
      </c>
      <c r="F437" s="39">
        <f t="shared" si="52"/>
        <v>8.3125519534497092E-4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12</v>
      </c>
      <c r="E439" s="39" t="str">
        <f t="shared" si="51"/>
        <v/>
      </c>
      <c r="F439" s="39">
        <f t="shared" si="52"/>
        <v>4.9875311720698253E-3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2</v>
      </c>
      <c r="D441" s="38">
        <v>5</v>
      </c>
      <c r="E441" s="39">
        <f t="shared" si="51"/>
        <v>9.1407678244972577E-4</v>
      </c>
      <c r="F441" s="39">
        <f t="shared" si="52"/>
        <v>2.0781379883624274E-3</v>
      </c>
      <c r="G441" s="39">
        <f t="shared" si="54"/>
        <v>1.5</v>
      </c>
      <c r="H441" s="39">
        <f t="shared" si="53"/>
        <v>1.3711151736745886E-3</v>
      </c>
    </row>
    <row r="442" spans="1:8" s="40" customFormat="1" x14ac:dyDescent="0.2">
      <c r="A442" s="36"/>
      <c r="B442" s="37" t="s">
        <v>421</v>
      </c>
      <c r="C442" s="38">
        <v>2</v>
      </c>
      <c r="D442" s="38">
        <v>13</v>
      </c>
      <c r="E442" s="39">
        <f t="shared" si="51"/>
        <v>9.1407678244972577E-4</v>
      </c>
      <c r="F442" s="39">
        <f t="shared" si="52"/>
        <v>5.4031587697423106E-3</v>
      </c>
      <c r="G442" s="39">
        <f t="shared" si="54"/>
        <v>5.5</v>
      </c>
      <c r="H442" s="39">
        <f t="shared" si="53"/>
        <v>5.0274223034734921E-3</v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3</v>
      </c>
      <c r="E443" s="39" t="str">
        <f t="shared" si="51"/>
        <v/>
      </c>
      <c r="F443" s="39">
        <f t="shared" si="52"/>
        <v>1.2468827930174563E-3</v>
      </c>
      <c r="G443" s="39">
        <f t="shared" si="54"/>
        <v>1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1</v>
      </c>
      <c r="E445" s="39" t="str">
        <f t="shared" si="51"/>
        <v/>
      </c>
      <c r="F445" s="39">
        <f t="shared" si="52"/>
        <v>4.1562759767248546E-4</v>
      </c>
      <c r="G445" s="39">
        <f t="shared" si="54"/>
        <v>1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1</v>
      </c>
      <c r="E448" s="39" t="str">
        <f t="shared" si="51"/>
        <v/>
      </c>
      <c r="F448" s="39">
        <f t="shared" si="52"/>
        <v>4.1562759767248546E-4</v>
      </c>
      <c r="G448" s="39">
        <f t="shared" si="54"/>
        <v>1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1</v>
      </c>
      <c r="E450" s="39" t="str">
        <f t="shared" si="51"/>
        <v/>
      </c>
      <c r="F450" s="39">
        <f t="shared" si="52"/>
        <v>4.1562759767248546E-4</v>
      </c>
      <c r="G450" s="39">
        <f t="shared" si="54"/>
        <v>1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1</v>
      </c>
      <c r="E452" s="39" t="str">
        <f t="shared" si="51"/>
        <v/>
      </c>
      <c r="F452" s="39">
        <f t="shared" si="52"/>
        <v>4.1562759767248546E-4</v>
      </c>
      <c r="G452" s="39">
        <f t="shared" si="54"/>
        <v>1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2</v>
      </c>
      <c r="D455" s="38">
        <v>2</v>
      </c>
      <c r="E455" s="39">
        <f t="shared" si="51"/>
        <v>9.1407678244972577E-4</v>
      </c>
      <c r="F455" s="39">
        <f t="shared" si="52"/>
        <v>8.3125519534497092E-4</v>
      </c>
      <c r="G455" s="39">
        <f t="shared" si="54"/>
        <v>0</v>
      </c>
      <c r="H455" s="39">
        <f t="shared" si="53"/>
        <v>0</v>
      </c>
    </row>
    <row r="456" spans="1:8" s="40" customFormat="1" x14ac:dyDescent="0.2">
      <c r="A456" s="36"/>
      <c r="B456" s="37" t="s">
        <v>435</v>
      </c>
      <c r="C456" s="38">
        <v>8</v>
      </c>
      <c r="D456" s="38">
        <v>4</v>
      </c>
      <c r="E456" s="39">
        <f t="shared" si="51"/>
        <v>3.6563071297989031E-3</v>
      </c>
      <c r="F456" s="39">
        <f t="shared" si="52"/>
        <v>1.6625103906899418E-3</v>
      </c>
      <c r="G456" s="39">
        <f t="shared" si="54"/>
        <v>-0.5</v>
      </c>
      <c r="H456" s="39">
        <f t="shared" si="53"/>
        <v>-1.8281535648994515E-3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12</v>
      </c>
      <c r="E457" s="39" t="str">
        <f t="shared" si="51"/>
        <v/>
      </c>
      <c r="F457" s="39">
        <f t="shared" si="52"/>
        <v>4.9875311720698253E-3</v>
      </c>
      <c r="G457" s="39">
        <f t="shared" si="54"/>
        <v>1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2</v>
      </c>
      <c r="D458" s="38">
        <v>0</v>
      </c>
      <c r="E458" s="39">
        <f t="shared" si="51"/>
        <v>9.1407678244972577E-4</v>
      </c>
      <c r="F458" s="39" t="str">
        <f t="shared" si="52"/>
        <v/>
      </c>
      <c r="G458" s="39">
        <f t="shared" si="54"/>
        <v>-1</v>
      </c>
      <c r="H458" s="39">
        <f t="shared" si="53"/>
        <v>-9.1407678244972577E-4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14</v>
      </c>
      <c r="D461" s="38">
        <v>0</v>
      </c>
      <c r="E461" s="39">
        <f t="shared" si="51"/>
        <v>6.3985374771480807E-3</v>
      </c>
      <c r="F461" s="39" t="str">
        <f t="shared" si="52"/>
        <v/>
      </c>
      <c r="G461" s="39">
        <f t="shared" si="54"/>
        <v>-1</v>
      </c>
      <c r="H461" s="39">
        <f t="shared" si="53"/>
        <v>-6.3985374771480807E-3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6</v>
      </c>
      <c r="D465" s="38">
        <v>21</v>
      </c>
      <c r="E465" s="39">
        <f t="shared" si="51"/>
        <v>2.7422303473491772E-3</v>
      </c>
      <c r="F465" s="39">
        <f t="shared" si="52"/>
        <v>8.7281795511221939E-3</v>
      </c>
      <c r="G465" s="39">
        <f t="shared" si="54"/>
        <v>2.5</v>
      </c>
      <c r="H465" s="39">
        <f t="shared" si="53"/>
        <v>6.855575868372943E-3</v>
      </c>
    </row>
    <row r="466" spans="1:8" s="40" customFormat="1" x14ac:dyDescent="0.2">
      <c r="A466" s="36"/>
      <c r="B466" s="37" t="s">
        <v>445</v>
      </c>
      <c r="C466" s="38">
        <v>3</v>
      </c>
      <c r="D466" s="38">
        <v>10</v>
      </c>
      <c r="E466" s="39">
        <f t="shared" si="51"/>
        <v>1.3711151736745886E-3</v>
      </c>
      <c r="F466" s="39">
        <f t="shared" si="52"/>
        <v>4.1562759767248547E-3</v>
      </c>
      <c r="G466" s="39">
        <f t="shared" si="54"/>
        <v>2.3333333333333335</v>
      </c>
      <c r="H466" s="39">
        <f t="shared" si="53"/>
        <v>3.1992687385740404E-3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3</v>
      </c>
      <c r="D468" s="38">
        <v>1</v>
      </c>
      <c r="E468" s="39">
        <f t="shared" si="51"/>
        <v>1.3711151736745886E-3</v>
      </c>
      <c r="F468" s="39">
        <f t="shared" si="52"/>
        <v>4.1562759767248546E-4</v>
      </c>
      <c r="G468" s="39">
        <f t="shared" si="54"/>
        <v>-0.66666666666666663</v>
      </c>
      <c r="H468" s="39">
        <f t="shared" si="53"/>
        <v>-9.1407678244972567E-4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2</v>
      </c>
      <c r="E469" s="39" t="str">
        <f t="shared" si="51"/>
        <v/>
      </c>
      <c r="F469" s="39">
        <f t="shared" si="52"/>
        <v>8.3125519534497092E-4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9</v>
      </c>
      <c r="D471" s="38">
        <v>29</v>
      </c>
      <c r="E471" s="39">
        <f t="shared" si="51"/>
        <v>4.1133455210237658E-3</v>
      </c>
      <c r="F471" s="39">
        <f t="shared" si="52"/>
        <v>1.2053200332502078E-2</v>
      </c>
      <c r="G471" s="39">
        <f t="shared" si="54"/>
        <v>2.2222222222222223</v>
      </c>
      <c r="H471" s="39">
        <f t="shared" si="53"/>
        <v>9.140767824497258E-3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7</v>
      </c>
      <c r="D479" s="38">
        <v>9</v>
      </c>
      <c r="E479" s="39">
        <f t="shared" si="55"/>
        <v>3.1992687385740404E-3</v>
      </c>
      <c r="F479" s="39">
        <f t="shared" si="56"/>
        <v>3.740648379052369E-3</v>
      </c>
      <c r="G479" s="39">
        <f t="shared" si="58"/>
        <v>0.2857142857142857</v>
      </c>
      <c r="H479" s="39">
        <f t="shared" si="57"/>
        <v>9.1407678244972577E-4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3</v>
      </c>
      <c r="E481" s="39" t="str">
        <f t="shared" si="55"/>
        <v/>
      </c>
      <c r="F481" s="39">
        <f t="shared" si="56"/>
        <v>1.2468827930174563E-3</v>
      </c>
      <c r="G481" s="39">
        <f t="shared" si="58"/>
        <v>1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4</v>
      </c>
      <c r="D483" s="38">
        <v>5</v>
      </c>
      <c r="E483" s="39">
        <f t="shared" si="55"/>
        <v>1.8281535648994515E-3</v>
      </c>
      <c r="F483" s="39">
        <f t="shared" si="56"/>
        <v>2.0781379883624274E-3</v>
      </c>
      <c r="G483" s="39">
        <f t="shared" si="58"/>
        <v>0.25</v>
      </c>
      <c r="H483" s="39">
        <f t="shared" si="57"/>
        <v>4.5703839122486289E-4</v>
      </c>
    </row>
    <row r="484" spans="1:8" s="40" customFormat="1" x14ac:dyDescent="0.2">
      <c r="A484" s="36"/>
      <c r="B484" s="37" t="s">
        <v>463</v>
      </c>
      <c r="C484" s="38">
        <v>1</v>
      </c>
      <c r="D484" s="38">
        <v>1</v>
      </c>
      <c r="E484" s="39">
        <f t="shared" si="55"/>
        <v>4.5703839122486289E-4</v>
      </c>
      <c r="F484" s="39">
        <f t="shared" si="56"/>
        <v>4.1562759767248546E-4</v>
      </c>
      <c r="G484" s="39">
        <f t="shared" si="58"/>
        <v>0</v>
      </c>
      <c r="H484" s="39">
        <f t="shared" si="57"/>
        <v>0</v>
      </c>
    </row>
    <row r="485" spans="1:8" s="40" customFormat="1" x14ac:dyDescent="0.2">
      <c r="A485" s="36"/>
      <c r="B485" s="37" t="s">
        <v>464</v>
      </c>
      <c r="C485" s="38">
        <v>1</v>
      </c>
      <c r="D485" s="38">
        <v>0</v>
      </c>
      <c r="E485" s="39">
        <f t="shared" si="55"/>
        <v>4.5703839122486289E-4</v>
      </c>
      <c r="F485" s="39" t="str">
        <f t="shared" si="56"/>
        <v/>
      </c>
      <c r="G485" s="39">
        <f t="shared" si="58"/>
        <v>-1</v>
      </c>
      <c r="H485" s="39">
        <f t="shared" si="57"/>
        <v>-4.5703839122486289E-4</v>
      </c>
    </row>
    <row r="486" spans="1:8" s="40" customFormat="1" x14ac:dyDescent="0.2">
      <c r="A486" s="36"/>
      <c r="B486" s="37" t="s">
        <v>465</v>
      </c>
      <c r="C486" s="38">
        <v>1</v>
      </c>
      <c r="D486" s="38">
        <v>4</v>
      </c>
      <c r="E486" s="39">
        <f t="shared" si="55"/>
        <v>4.5703839122486289E-4</v>
      </c>
      <c r="F486" s="39">
        <f t="shared" si="56"/>
        <v>1.6625103906899418E-3</v>
      </c>
      <c r="G486" s="39">
        <f t="shared" si="58"/>
        <v>3</v>
      </c>
      <c r="H486" s="39">
        <f t="shared" si="57"/>
        <v>1.3711151736745886E-3</v>
      </c>
    </row>
    <row r="487" spans="1:8" s="40" customFormat="1" x14ac:dyDescent="0.2">
      <c r="A487" s="36"/>
      <c r="B487" s="37" t="s">
        <v>466</v>
      </c>
      <c r="C487" s="38">
        <v>1</v>
      </c>
      <c r="D487" s="38">
        <v>6</v>
      </c>
      <c r="E487" s="39">
        <f t="shared" si="55"/>
        <v>4.5703839122486289E-4</v>
      </c>
      <c r="F487" s="39">
        <f t="shared" si="56"/>
        <v>2.4937655860349127E-3</v>
      </c>
      <c r="G487" s="39">
        <f t="shared" si="58"/>
        <v>5</v>
      </c>
      <c r="H487" s="39">
        <f t="shared" si="57"/>
        <v>2.2851919561243145E-3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4</v>
      </c>
      <c r="E489" s="39" t="str">
        <f t="shared" si="55"/>
        <v/>
      </c>
      <c r="F489" s="39">
        <f t="shared" si="56"/>
        <v>1.6625103906899418E-3</v>
      </c>
      <c r="G489" s="39">
        <f t="shared" si="58"/>
        <v>1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1</v>
      </c>
      <c r="D490" s="38">
        <v>1</v>
      </c>
      <c r="E490" s="39">
        <f t="shared" si="55"/>
        <v>4.5703839122486289E-4</v>
      </c>
      <c r="F490" s="39">
        <f t="shared" si="56"/>
        <v>4.1562759767248546E-4</v>
      </c>
      <c r="G490" s="39">
        <f t="shared" si="58"/>
        <v>0</v>
      </c>
      <c r="H490" s="39">
        <f t="shared" si="57"/>
        <v>0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3</v>
      </c>
      <c r="E495" s="39" t="str">
        <f t="shared" si="55"/>
        <v/>
      </c>
      <c r="F495" s="39">
        <f t="shared" si="56"/>
        <v>1.2468827930174563E-3</v>
      </c>
      <c r="G495" s="39">
        <f t="shared" si="58"/>
        <v>1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1</v>
      </c>
      <c r="E500" s="39" t="str">
        <f t="shared" si="55"/>
        <v/>
      </c>
      <c r="F500" s="39">
        <f t="shared" si="56"/>
        <v>4.1562759767248546E-4</v>
      </c>
      <c r="G500" s="39">
        <f t="shared" si="58"/>
        <v>1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1</v>
      </c>
      <c r="D501" s="38">
        <v>0</v>
      </c>
      <c r="E501" s="39">
        <f t="shared" si="55"/>
        <v>4.5703839122486289E-4</v>
      </c>
      <c r="F501" s="39" t="str">
        <f t="shared" si="56"/>
        <v/>
      </c>
      <c r="G501" s="39">
        <f t="shared" si="58"/>
        <v>-1</v>
      </c>
      <c r="H501" s="39">
        <f t="shared" si="57"/>
        <v>-4.5703839122486289E-4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2</v>
      </c>
      <c r="D515" s="38">
        <v>6</v>
      </c>
      <c r="E515" s="39">
        <f t="shared" si="55"/>
        <v>9.1407678244972577E-4</v>
      </c>
      <c r="F515" s="39">
        <f t="shared" si="56"/>
        <v>2.4937655860349127E-3</v>
      </c>
      <c r="G515" s="39">
        <f t="shared" si="58"/>
        <v>2</v>
      </c>
      <c r="H515" s="39">
        <f t="shared" si="57"/>
        <v>1.8281535648994515E-3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1</v>
      </c>
      <c r="E517" s="39" t="str">
        <f t="shared" si="55"/>
        <v/>
      </c>
      <c r="F517" s="39">
        <f t="shared" si="56"/>
        <v>4.1562759767248546E-4</v>
      </c>
      <c r="G517" s="39">
        <f t="shared" si="58"/>
        <v>1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2</v>
      </c>
      <c r="D532" s="38">
        <v>3</v>
      </c>
      <c r="E532" s="39">
        <f t="shared" si="55"/>
        <v>9.1407678244972577E-4</v>
      </c>
      <c r="F532" s="39">
        <f t="shared" si="56"/>
        <v>1.2468827930174563E-3</v>
      </c>
      <c r="G532" s="39">
        <f t="shared" si="58"/>
        <v>0.5</v>
      </c>
      <c r="H532" s="39">
        <f t="shared" si="57"/>
        <v>4.5703839122486289E-4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6</v>
      </c>
      <c r="D535" s="38">
        <v>11</v>
      </c>
      <c r="E535" s="39">
        <f t="shared" si="55"/>
        <v>2.7422303473491772E-3</v>
      </c>
      <c r="F535" s="39">
        <f t="shared" si="56"/>
        <v>4.57190357439734E-3</v>
      </c>
      <c r="G535" s="39">
        <f t="shared" si="58"/>
        <v>0.83333333333333337</v>
      </c>
      <c r="H535" s="39">
        <f t="shared" si="57"/>
        <v>2.2851919561243145E-3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5</v>
      </c>
      <c r="E537" s="39" t="str">
        <f t="shared" si="55"/>
        <v/>
      </c>
      <c r="F537" s="39">
        <f t="shared" si="56"/>
        <v>2.0781379883624274E-3</v>
      </c>
      <c r="G537" s="39">
        <f t="shared" si="58"/>
        <v>1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13</v>
      </c>
      <c r="D538" s="38">
        <v>71</v>
      </c>
      <c r="E538" s="39">
        <f t="shared" si="55"/>
        <v>5.9414990859232176E-3</v>
      </c>
      <c r="F538" s="39">
        <f t="shared" si="56"/>
        <v>2.9509559434746466E-2</v>
      </c>
      <c r="G538" s="39">
        <f t="shared" si="58"/>
        <v>4.4615384615384617</v>
      </c>
      <c r="H538" s="39">
        <f t="shared" si="57"/>
        <v>2.6508226691042049E-2</v>
      </c>
    </row>
    <row r="539" spans="1:8" s="40" customFormat="1" x14ac:dyDescent="0.2">
      <c r="A539" s="36"/>
      <c r="B539" s="37" t="s">
        <v>518</v>
      </c>
      <c r="C539" s="38">
        <v>2</v>
      </c>
      <c r="D539" s="38">
        <v>9</v>
      </c>
      <c r="E539" s="39">
        <f t="shared" si="55"/>
        <v>9.1407678244972577E-4</v>
      </c>
      <c r="F539" s="39">
        <f t="shared" si="56"/>
        <v>3.740648379052369E-3</v>
      </c>
      <c r="G539" s="39">
        <f t="shared" si="58"/>
        <v>3.5</v>
      </c>
      <c r="H539" s="39">
        <f t="shared" si="57"/>
        <v>3.1992687385740404E-3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3</v>
      </c>
      <c r="D541" s="38">
        <v>1</v>
      </c>
      <c r="E541" s="39">
        <f t="shared" ref="E541:E576" si="59">+IF(C541=0,"",C541/C$349)</f>
        <v>1.3711151736745886E-3</v>
      </c>
      <c r="F541" s="39">
        <f t="shared" ref="F541:F576" si="60">+IF(D541=0,"",D541/D$349)</f>
        <v>4.1562759767248546E-4</v>
      </c>
      <c r="G541" s="39">
        <f t="shared" si="58"/>
        <v>-0.66666666666666663</v>
      </c>
      <c r="H541" s="39">
        <f t="shared" ref="H541:H576" si="61">+IF(OR(AND(E541=""),(G541="")),"",E541*G541)</f>
        <v>-9.1407678244972567E-4</v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8</v>
      </c>
      <c r="E542" s="39">
        <f t="shared" si="59"/>
        <v>1.3711151736745886E-3</v>
      </c>
      <c r="F542" s="39">
        <f t="shared" si="60"/>
        <v>3.3250207813798837E-3</v>
      </c>
      <c r="G542" s="39">
        <f t="shared" ref="G542:G576" si="62">+IF(AND(C542=0,D542=0)," ",IF(C542=0,1,IF(D542=0,-1,(D542-C542)/C542)))</f>
        <v>1.6666666666666667</v>
      </c>
      <c r="H542" s="39">
        <f t="shared" si="61"/>
        <v>2.2851919561243145E-3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2</v>
      </c>
      <c r="D547" s="38">
        <v>9</v>
      </c>
      <c r="E547" s="39">
        <f t="shared" si="59"/>
        <v>9.1407678244972577E-4</v>
      </c>
      <c r="F547" s="39">
        <f t="shared" si="60"/>
        <v>3.740648379052369E-3</v>
      </c>
      <c r="G547" s="39">
        <f t="shared" si="62"/>
        <v>3.5</v>
      </c>
      <c r="H547" s="39">
        <f t="shared" si="61"/>
        <v>3.1992687385740404E-3</v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1</v>
      </c>
      <c r="E548" s="39" t="str">
        <f t="shared" si="59"/>
        <v/>
      </c>
      <c r="F548" s="39">
        <f t="shared" si="60"/>
        <v>4.1562759767248546E-4</v>
      </c>
      <c r="G548" s="39">
        <f t="shared" si="62"/>
        <v>1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3</v>
      </c>
      <c r="D551" s="38">
        <v>3</v>
      </c>
      <c r="E551" s="39">
        <f t="shared" si="59"/>
        <v>1.3711151736745886E-3</v>
      </c>
      <c r="F551" s="39">
        <f t="shared" si="60"/>
        <v>1.2468827930174563E-3</v>
      </c>
      <c r="G551" s="39">
        <f t="shared" si="62"/>
        <v>0</v>
      </c>
      <c r="H551" s="39">
        <f t="shared" si="61"/>
        <v>0</v>
      </c>
    </row>
    <row r="552" spans="1:8" s="40" customFormat="1" ht="25.5" x14ac:dyDescent="0.2">
      <c r="A552" s="36"/>
      <c r="B552" s="37" t="s">
        <v>531</v>
      </c>
      <c r="C552" s="38">
        <v>1</v>
      </c>
      <c r="D552" s="38">
        <v>0</v>
      </c>
      <c r="E552" s="39">
        <f t="shared" si="59"/>
        <v>4.5703839122486289E-4</v>
      </c>
      <c r="F552" s="39" t="str">
        <f t="shared" si="60"/>
        <v/>
      </c>
      <c r="G552" s="39">
        <f t="shared" si="62"/>
        <v>-1</v>
      </c>
      <c r="H552" s="39">
        <f t="shared" si="61"/>
        <v>-4.5703839122486289E-4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</v>
      </c>
      <c r="D554" s="38">
        <v>14</v>
      </c>
      <c r="E554" s="39">
        <f t="shared" si="59"/>
        <v>2.2851919561243145E-3</v>
      </c>
      <c r="F554" s="39">
        <f t="shared" si="60"/>
        <v>5.8187863674147968E-3</v>
      </c>
      <c r="G554" s="39">
        <f t="shared" si="62"/>
        <v>1.8</v>
      </c>
      <c r="H554" s="39">
        <f t="shared" si="61"/>
        <v>4.1133455210237658E-3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5</v>
      </c>
      <c r="E556" s="39" t="str">
        <f t="shared" si="59"/>
        <v/>
      </c>
      <c r="F556" s="39">
        <f t="shared" si="60"/>
        <v>2.0781379883624274E-3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14</v>
      </c>
      <c r="D559" s="38">
        <v>53</v>
      </c>
      <c r="E559" s="39">
        <f t="shared" si="59"/>
        <v>6.3985374771480807E-3</v>
      </c>
      <c r="F559" s="39">
        <f t="shared" si="60"/>
        <v>2.2028262676641729E-2</v>
      </c>
      <c r="G559" s="39">
        <f t="shared" si="62"/>
        <v>2.7857142857142856</v>
      </c>
      <c r="H559" s="39">
        <f t="shared" si="61"/>
        <v>1.7824497257769651E-2</v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1</v>
      </c>
      <c r="E560" s="39" t="str">
        <f t="shared" si="59"/>
        <v/>
      </c>
      <c r="F560" s="39">
        <f t="shared" si="60"/>
        <v>4.1562759767248546E-4</v>
      </c>
      <c r="G560" s="39">
        <f t="shared" si="62"/>
        <v>1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66</v>
      </c>
      <c r="D561" s="38">
        <v>23</v>
      </c>
      <c r="E561" s="39">
        <f t="shared" si="59"/>
        <v>3.0164533820840951E-2</v>
      </c>
      <c r="F561" s="39">
        <f t="shared" si="60"/>
        <v>9.5594347464671662E-3</v>
      </c>
      <c r="G561" s="39">
        <f t="shared" si="62"/>
        <v>-0.65151515151515149</v>
      </c>
      <c r="H561" s="39">
        <f t="shared" si="61"/>
        <v>-1.9652650822669104E-2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21</v>
      </c>
      <c r="D563" s="38">
        <v>6</v>
      </c>
      <c r="E563" s="39">
        <f t="shared" si="59"/>
        <v>9.5978062157221211E-3</v>
      </c>
      <c r="F563" s="39">
        <f t="shared" si="60"/>
        <v>2.4937655860349127E-3</v>
      </c>
      <c r="G563" s="39">
        <f t="shared" si="62"/>
        <v>-0.7142857142857143</v>
      </c>
      <c r="H563" s="39">
        <f t="shared" si="61"/>
        <v>-6.8555758683729439E-3</v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5</v>
      </c>
      <c r="E565" s="39" t="str">
        <f t="shared" si="59"/>
        <v/>
      </c>
      <c r="F565" s="39">
        <f t="shared" si="60"/>
        <v>2.0781379883624274E-3</v>
      </c>
      <c r="G565" s="39">
        <f t="shared" si="62"/>
        <v>1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1</v>
      </c>
      <c r="E566" s="39" t="str">
        <f t="shared" si="59"/>
        <v/>
      </c>
      <c r="F566" s="39">
        <f t="shared" si="60"/>
        <v>4.1562759767248546E-4</v>
      </c>
      <c r="G566" s="39">
        <f t="shared" si="62"/>
        <v>1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3</v>
      </c>
      <c r="D567" s="38">
        <v>7</v>
      </c>
      <c r="E567" s="39">
        <f t="shared" si="59"/>
        <v>1.3711151736745886E-3</v>
      </c>
      <c r="F567" s="39">
        <f t="shared" si="60"/>
        <v>2.9093931837073984E-3</v>
      </c>
      <c r="G567" s="39">
        <f t="shared" si="62"/>
        <v>1.3333333333333333</v>
      </c>
      <c r="H567" s="39">
        <f t="shared" si="61"/>
        <v>1.8281535648994513E-3</v>
      </c>
    </row>
    <row r="568" spans="1:8" s="40" customFormat="1" x14ac:dyDescent="0.2">
      <c r="A568" s="36"/>
      <c r="B568" s="37" t="s">
        <v>547</v>
      </c>
      <c r="C568" s="38">
        <v>2</v>
      </c>
      <c r="D568" s="38">
        <v>18</v>
      </c>
      <c r="E568" s="39">
        <f t="shared" si="59"/>
        <v>9.1407678244972577E-4</v>
      </c>
      <c r="F568" s="39">
        <f t="shared" si="60"/>
        <v>7.481296758104738E-3</v>
      </c>
      <c r="G568" s="39">
        <f t="shared" si="62"/>
        <v>8</v>
      </c>
      <c r="H568" s="39">
        <f t="shared" si="61"/>
        <v>7.3126142595978062E-3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1</v>
      </c>
      <c r="E569" s="39">
        <f t="shared" si="59"/>
        <v>4.5703839122486289E-4</v>
      </c>
      <c r="F569" s="39">
        <f t="shared" si="60"/>
        <v>4.1562759767248546E-4</v>
      </c>
      <c r="G569" s="39">
        <f t="shared" si="62"/>
        <v>0</v>
      </c>
      <c r="H569" s="39">
        <f t="shared" si="61"/>
        <v>0</v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1</v>
      </c>
      <c r="D574" s="38">
        <v>0</v>
      </c>
      <c r="E574" s="39">
        <f t="shared" si="59"/>
        <v>4.5703839122486289E-4</v>
      </c>
      <c r="F574" s="39" t="str">
        <f t="shared" si="60"/>
        <v/>
      </c>
      <c r="G574" s="39">
        <f t="shared" si="62"/>
        <v>-1</v>
      </c>
      <c r="H574" s="39">
        <f t="shared" si="61"/>
        <v>-4.5703839122486289E-4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3</v>
      </c>
      <c r="E576" s="39" t="str">
        <f t="shared" si="59"/>
        <v/>
      </c>
      <c r="F576" s="39">
        <f t="shared" si="60"/>
        <v>1.2468827930174563E-3</v>
      </c>
      <c r="G576" s="39">
        <f t="shared" si="62"/>
        <v>1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356</v>
      </c>
      <c r="D582" s="17">
        <f>SUM(D583:D609)</f>
        <v>841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1.3623595505617978</v>
      </c>
      <c r="H582" s="18">
        <f t="shared" ref="H582:H609" si="65">+IF(OR(AND(E582=""),(G582="")),"",E582*G582)</f>
        <v>1.3623595505617978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1</v>
      </c>
      <c r="E583" s="39">
        <f t="shared" si="63"/>
        <v>2.8089887640449437E-3</v>
      </c>
      <c r="F583" s="39">
        <f t="shared" si="64"/>
        <v>1.1890606420927466E-3</v>
      </c>
      <c r="G583" s="39">
        <f t="shared" ref="G583:G609" si="66">+IF(AND(C583=0,D583=0)," ",IF(C583=0,1,IF(D583=0,-1,(D583-C583)/C583)))</f>
        <v>0</v>
      </c>
      <c r="H583" s="39">
        <f t="shared" si="65"/>
        <v>0</v>
      </c>
    </row>
    <row r="584" spans="1:8" s="40" customFormat="1" x14ac:dyDescent="0.2">
      <c r="A584" s="36"/>
      <c r="B584" s="37" t="s">
        <v>557</v>
      </c>
      <c r="C584" s="38">
        <v>7</v>
      </c>
      <c r="D584" s="38">
        <v>6</v>
      </c>
      <c r="E584" s="39">
        <f t="shared" si="63"/>
        <v>1.9662921348314606E-2</v>
      </c>
      <c r="F584" s="39">
        <f t="shared" si="64"/>
        <v>7.1343638525564806E-3</v>
      </c>
      <c r="G584" s="39">
        <f t="shared" si="66"/>
        <v>-0.14285714285714285</v>
      </c>
      <c r="H584" s="39">
        <f t="shared" si="65"/>
        <v>-2.8089887640449437E-3</v>
      </c>
    </row>
    <row r="585" spans="1:8" s="40" customFormat="1" ht="25.5" x14ac:dyDescent="0.2">
      <c r="A585" s="36"/>
      <c r="B585" s="37" t="s">
        <v>558</v>
      </c>
      <c r="C585" s="38">
        <v>114</v>
      </c>
      <c r="D585" s="38">
        <v>40</v>
      </c>
      <c r="E585" s="39">
        <f t="shared" si="63"/>
        <v>0.3202247191011236</v>
      </c>
      <c r="F585" s="39">
        <f t="shared" si="64"/>
        <v>4.7562425683709872E-2</v>
      </c>
      <c r="G585" s="39">
        <f t="shared" si="66"/>
        <v>-0.64912280701754388</v>
      </c>
      <c r="H585" s="39">
        <f t="shared" si="65"/>
        <v>-0.20786516853932585</v>
      </c>
    </row>
    <row r="586" spans="1:8" s="40" customFormat="1" x14ac:dyDescent="0.2">
      <c r="A586" s="36"/>
      <c r="B586" s="37" t="s">
        <v>559</v>
      </c>
      <c r="C586" s="38">
        <v>19</v>
      </c>
      <c r="D586" s="38">
        <v>282</v>
      </c>
      <c r="E586" s="39">
        <f t="shared" si="63"/>
        <v>5.3370786516853931E-2</v>
      </c>
      <c r="F586" s="39">
        <f t="shared" si="64"/>
        <v>0.33531510107015455</v>
      </c>
      <c r="G586" s="39">
        <f t="shared" si="66"/>
        <v>13.842105263157896</v>
      </c>
      <c r="H586" s="39">
        <f t="shared" si="65"/>
        <v>0.7387640449438202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2</v>
      </c>
      <c r="E587" s="39" t="str">
        <f t="shared" si="63"/>
        <v/>
      </c>
      <c r="F587" s="39">
        <f t="shared" si="64"/>
        <v>2.3781212841854932E-3</v>
      </c>
      <c r="G587" s="39">
        <f t="shared" si="66"/>
        <v>1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10</v>
      </c>
      <c r="D591" s="38">
        <v>0</v>
      </c>
      <c r="E591" s="39">
        <f t="shared" si="63"/>
        <v>2.8089887640449437E-2</v>
      </c>
      <c r="F591" s="39" t="str">
        <f t="shared" si="64"/>
        <v/>
      </c>
      <c r="G591" s="39">
        <f t="shared" si="66"/>
        <v>-1</v>
      </c>
      <c r="H591" s="39">
        <f t="shared" si="65"/>
        <v>-2.8089887640449437E-2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48</v>
      </c>
      <c r="D593" s="38">
        <v>0</v>
      </c>
      <c r="E593" s="39">
        <f t="shared" si="63"/>
        <v>0.1348314606741573</v>
      </c>
      <c r="F593" s="39" t="str">
        <f t="shared" si="64"/>
        <v/>
      </c>
      <c r="G593" s="39">
        <f t="shared" si="66"/>
        <v>-1</v>
      </c>
      <c r="H593" s="39">
        <f t="shared" si="65"/>
        <v>-0.1348314606741573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2</v>
      </c>
      <c r="E594" s="39" t="str">
        <f t="shared" si="63"/>
        <v/>
      </c>
      <c r="F594" s="39">
        <f t="shared" si="64"/>
        <v>2.3781212841854932E-3</v>
      </c>
      <c r="G594" s="39">
        <f t="shared" si="66"/>
        <v>1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50</v>
      </c>
      <c r="D597" s="38">
        <v>15</v>
      </c>
      <c r="E597" s="39">
        <f t="shared" si="63"/>
        <v>0.1404494382022472</v>
      </c>
      <c r="F597" s="39">
        <f t="shared" si="64"/>
        <v>1.78359096313912E-2</v>
      </c>
      <c r="G597" s="39">
        <f t="shared" si="66"/>
        <v>-0.7</v>
      </c>
      <c r="H597" s="39">
        <f t="shared" si="65"/>
        <v>-9.8314606741573038E-2</v>
      </c>
    </row>
    <row r="598" spans="1:8" s="40" customFormat="1" x14ac:dyDescent="0.2">
      <c r="A598" s="36"/>
      <c r="B598" s="37" t="s">
        <v>571</v>
      </c>
      <c r="C598" s="38">
        <v>6</v>
      </c>
      <c r="D598" s="38">
        <v>1</v>
      </c>
      <c r="E598" s="39">
        <f t="shared" si="63"/>
        <v>1.6853932584269662E-2</v>
      </c>
      <c r="F598" s="39">
        <f t="shared" si="64"/>
        <v>1.1890606420927466E-3</v>
      </c>
      <c r="G598" s="39">
        <f t="shared" si="66"/>
        <v>-0.83333333333333337</v>
      </c>
      <c r="H598" s="39">
        <f t="shared" si="65"/>
        <v>-1.4044943820224719E-2</v>
      </c>
    </row>
    <row r="599" spans="1:8" s="40" customFormat="1" x14ac:dyDescent="0.2">
      <c r="A599" s="36"/>
      <c r="B599" s="37" t="s">
        <v>572</v>
      </c>
      <c r="C599" s="38">
        <v>6</v>
      </c>
      <c r="D599" s="38">
        <v>13</v>
      </c>
      <c r="E599" s="39">
        <f t="shared" si="63"/>
        <v>1.6853932584269662E-2</v>
      </c>
      <c r="F599" s="39">
        <f t="shared" si="64"/>
        <v>1.5457788347205707E-2</v>
      </c>
      <c r="G599" s="39">
        <f t="shared" si="66"/>
        <v>1.1666666666666667</v>
      </c>
      <c r="H599" s="39">
        <f t="shared" si="65"/>
        <v>1.9662921348314606E-2</v>
      </c>
    </row>
    <row r="600" spans="1:8" s="40" customFormat="1" x14ac:dyDescent="0.2">
      <c r="A600" s="36"/>
      <c r="B600" s="37" t="s">
        <v>573</v>
      </c>
      <c r="C600" s="38">
        <v>56</v>
      </c>
      <c r="D600" s="38">
        <v>49</v>
      </c>
      <c r="E600" s="39">
        <f t="shared" si="63"/>
        <v>0.15730337078651685</v>
      </c>
      <c r="F600" s="39">
        <f t="shared" si="64"/>
        <v>5.8263971462544591E-2</v>
      </c>
      <c r="G600" s="39">
        <f t="shared" si="66"/>
        <v>-0.125</v>
      </c>
      <c r="H600" s="39">
        <f t="shared" si="65"/>
        <v>-1.9662921348314606E-2</v>
      </c>
    </row>
    <row r="601" spans="1:8" s="40" customFormat="1" x14ac:dyDescent="0.2">
      <c r="A601" s="36"/>
      <c r="B601" s="37" t="s">
        <v>574</v>
      </c>
      <c r="C601" s="38">
        <v>8</v>
      </c>
      <c r="D601" s="38">
        <v>360</v>
      </c>
      <c r="E601" s="39">
        <f t="shared" si="63"/>
        <v>2.247191011235955E-2</v>
      </c>
      <c r="F601" s="39">
        <f t="shared" si="64"/>
        <v>0.42806183115338881</v>
      </c>
      <c r="G601" s="39">
        <f t="shared" si="66"/>
        <v>44</v>
      </c>
      <c r="H601" s="39">
        <f t="shared" si="65"/>
        <v>0.9887640449438202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15</v>
      </c>
      <c r="E605" s="39" t="str">
        <f t="shared" si="63"/>
        <v/>
      </c>
      <c r="F605" s="39">
        <f t="shared" si="64"/>
        <v>1.78359096313912E-2</v>
      </c>
      <c r="G605" s="39">
        <f t="shared" si="66"/>
        <v>1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7</v>
      </c>
      <c r="D608" s="38">
        <v>15</v>
      </c>
      <c r="E608" s="39">
        <f t="shared" si="63"/>
        <v>1.9662921348314606E-2</v>
      </c>
      <c r="F608" s="39">
        <f t="shared" si="64"/>
        <v>1.78359096313912E-2</v>
      </c>
      <c r="G608" s="39">
        <f t="shared" si="66"/>
        <v>1.1428571428571428</v>
      </c>
      <c r="H608" s="39">
        <f t="shared" si="65"/>
        <v>2.247191011235955E-2</v>
      </c>
    </row>
    <row r="609" spans="1:8" s="40" customFormat="1" ht="25.5" x14ac:dyDescent="0.2">
      <c r="A609" s="36"/>
      <c r="B609" s="37" t="s">
        <v>582</v>
      </c>
      <c r="C609" s="38">
        <v>24</v>
      </c>
      <c r="D609" s="38">
        <v>40</v>
      </c>
      <c r="E609" s="39">
        <f t="shared" si="63"/>
        <v>6.741573033707865E-2</v>
      </c>
      <c r="F609" s="39">
        <f t="shared" si="64"/>
        <v>4.7562425683709872E-2</v>
      </c>
      <c r="G609" s="39">
        <f t="shared" si="66"/>
        <v>0.66666666666666663</v>
      </c>
      <c r="H609" s="39">
        <f t="shared" si="65"/>
        <v>4.49438202247191E-2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624</v>
      </c>
      <c r="C8" s="12">
        <f>+C19+C75+C173+C349+C582</f>
        <v>6630</v>
      </c>
      <c r="D8" s="13">
        <f>+D19+D75+D173+D349+D582</f>
        <v>4589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-0.30784313725490198</v>
      </c>
      <c r="H8" s="10">
        <f t="shared" ref="H8:H13" si="1">+IF(OR(AND(E8=""),(G8="")),"",E8*G8)</f>
        <v>-0.30784313725490198</v>
      </c>
    </row>
    <row r="9" spans="1:8" s="40" customFormat="1" x14ac:dyDescent="0.2">
      <c r="A9" s="36"/>
      <c r="B9" s="37" t="s">
        <v>8</v>
      </c>
      <c r="C9" s="38">
        <f>+C19</f>
        <v>30</v>
      </c>
      <c r="D9" s="38">
        <f>+D19</f>
        <v>18</v>
      </c>
      <c r="E9" s="39">
        <f t="shared" ref="E9:F13" si="2">+C9/C$8</f>
        <v>4.5248868778280547E-3</v>
      </c>
      <c r="F9" s="39">
        <f t="shared" si="2"/>
        <v>3.9224231858792768E-3</v>
      </c>
      <c r="G9" s="39">
        <f t="shared" si="0"/>
        <v>-0.4</v>
      </c>
      <c r="H9" s="39">
        <f t="shared" si="1"/>
        <v>-1.809954751131222E-3</v>
      </c>
    </row>
    <row r="10" spans="1:8" s="40" customFormat="1" x14ac:dyDescent="0.2">
      <c r="A10" s="36"/>
      <c r="B10" s="37" t="s">
        <v>9</v>
      </c>
      <c r="C10" s="38">
        <f>+C75</f>
        <v>421</v>
      </c>
      <c r="D10" s="38">
        <f>+D75</f>
        <v>478</v>
      </c>
      <c r="E10" s="39">
        <f t="shared" si="2"/>
        <v>6.3499245852187025E-2</v>
      </c>
      <c r="F10" s="39">
        <f t="shared" si="2"/>
        <v>0.10416212682501634</v>
      </c>
      <c r="G10" s="39">
        <f t="shared" si="0"/>
        <v>0.13539192399049882</v>
      </c>
      <c r="H10" s="39">
        <f t="shared" si="1"/>
        <v>8.5972850678733038E-3</v>
      </c>
    </row>
    <row r="11" spans="1:8" s="40" customFormat="1" ht="25.5" x14ac:dyDescent="0.2">
      <c r="A11" s="36"/>
      <c r="B11" s="37" t="s">
        <v>10</v>
      </c>
      <c r="C11" s="38">
        <f>+C173</f>
        <v>842</v>
      </c>
      <c r="D11" s="38">
        <f>+D173</f>
        <v>536</v>
      </c>
      <c r="E11" s="39">
        <f t="shared" si="2"/>
        <v>0.12699849170437405</v>
      </c>
      <c r="F11" s="39">
        <f t="shared" si="2"/>
        <v>0.11680104597951624</v>
      </c>
      <c r="G11" s="39">
        <f t="shared" si="0"/>
        <v>-0.36342042755344417</v>
      </c>
      <c r="H11" s="39">
        <f t="shared" si="1"/>
        <v>-4.6153846153846149E-2</v>
      </c>
    </row>
    <row r="12" spans="1:8" s="40" customFormat="1" x14ac:dyDescent="0.2">
      <c r="A12" s="36"/>
      <c r="B12" s="37" t="s">
        <v>11</v>
      </c>
      <c r="C12" s="38">
        <f>+C349</f>
        <v>3700</v>
      </c>
      <c r="D12" s="38">
        <f>+D349</f>
        <v>2499</v>
      </c>
      <c r="E12" s="39">
        <f t="shared" si="2"/>
        <v>0.55806938159879338</v>
      </c>
      <c r="F12" s="39">
        <f t="shared" si="2"/>
        <v>0.5445630856395729</v>
      </c>
      <c r="G12" s="39">
        <f t="shared" si="0"/>
        <v>-0.32459459459459461</v>
      </c>
      <c r="H12" s="39">
        <f t="shared" si="1"/>
        <v>-0.18114630467571646</v>
      </c>
    </row>
    <row r="13" spans="1:8" s="40" customFormat="1" x14ac:dyDescent="0.2">
      <c r="A13" s="36"/>
      <c r="B13" s="37" t="s">
        <v>12</v>
      </c>
      <c r="C13" s="38">
        <f>+C582</f>
        <v>1637</v>
      </c>
      <c r="D13" s="38">
        <f>+D582</f>
        <v>1058</v>
      </c>
      <c r="E13" s="39">
        <f t="shared" si="2"/>
        <v>0.24690799396681751</v>
      </c>
      <c r="F13" s="39">
        <f t="shared" si="2"/>
        <v>0.23055131837001525</v>
      </c>
      <c r="G13" s="39">
        <f t="shared" si="0"/>
        <v>-0.3536957849725107</v>
      </c>
      <c r="H13" s="39">
        <f t="shared" si="1"/>
        <v>-8.7330316742081457E-2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30</v>
      </c>
      <c r="D19" s="17">
        <f>SUM(D20:D69)</f>
        <v>18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-0.4</v>
      </c>
      <c r="H19" s="18">
        <f t="shared" ref="H19:H50" si="5">+IF(OR(AND(E19=""),(G19="")),"",E19*G19)</f>
        <v>-0.4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1</v>
      </c>
      <c r="D25" s="38">
        <v>0</v>
      </c>
      <c r="E25" s="39">
        <f t="shared" si="3"/>
        <v>3.3333333333333333E-2</v>
      </c>
      <c r="F25" s="39" t="str">
        <f t="shared" si="4"/>
        <v/>
      </c>
      <c r="G25" s="39">
        <f t="shared" si="6"/>
        <v>-1</v>
      </c>
      <c r="H25" s="39">
        <f t="shared" si="5"/>
        <v>-3.3333333333333333E-2</v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1</v>
      </c>
      <c r="E26" s="39" t="str">
        <f t="shared" si="3"/>
        <v/>
      </c>
      <c r="F26" s="39">
        <f t="shared" si="4"/>
        <v>5.5555555555555552E-2</v>
      </c>
      <c r="G26" s="39">
        <f t="shared" si="6"/>
        <v>1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4</v>
      </c>
      <c r="E27" s="39">
        <f t="shared" si="3"/>
        <v>6.6666666666666666E-2</v>
      </c>
      <c r="F27" s="39">
        <f t="shared" si="4"/>
        <v>0.22222222222222221</v>
      </c>
      <c r="G27" s="39">
        <f t="shared" si="6"/>
        <v>1</v>
      </c>
      <c r="H27" s="39">
        <f t="shared" si="5"/>
        <v>6.6666666666666666E-2</v>
      </c>
    </row>
    <row r="28" spans="1:8" s="40" customFormat="1" x14ac:dyDescent="0.2">
      <c r="A28" s="36"/>
      <c r="B28" s="37" t="s">
        <v>24</v>
      </c>
      <c r="C28" s="38">
        <v>1</v>
      </c>
      <c r="D28" s="38">
        <v>0</v>
      </c>
      <c r="E28" s="39">
        <f t="shared" si="3"/>
        <v>3.3333333333333333E-2</v>
      </c>
      <c r="F28" s="39" t="str">
        <f t="shared" si="4"/>
        <v/>
      </c>
      <c r="G28" s="39">
        <f t="shared" si="6"/>
        <v>-1</v>
      </c>
      <c r="H28" s="39">
        <f t="shared" si="5"/>
        <v>-3.3333333333333333E-2</v>
      </c>
    </row>
    <row r="29" spans="1:8" s="40" customFormat="1" x14ac:dyDescent="0.2">
      <c r="A29" s="36"/>
      <c r="B29" s="37" t="s">
        <v>25</v>
      </c>
      <c r="C29" s="38">
        <v>1</v>
      </c>
      <c r="D29" s="38">
        <v>0</v>
      </c>
      <c r="E29" s="39">
        <f t="shared" si="3"/>
        <v>3.3333333333333333E-2</v>
      </c>
      <c r="F29" s="39" t="str">
        <f t="shared" si="4"/>
        <v/>
      </c>
      <c r="G29" s="39">
        <f t="shared" si="6"/>
        <v>-1</v>
      </c>
      <c r="H29" s="39">
        <f t="shared" si="5"/>
        <v>-3.3333333333333333E-2</v>
      </c>
    </row>
    <row r="30" spans="1:8" s="40" customFormat="1" x14ac:dyDescent="0.2">
      <c r="A30" s="36"/>
      <c r="B30" s="37" t="s">
        <v>26</v>
      </c>
      <c r="C30" s="38">
        <v>5</v>
      </c>
      <c r="D30" s="38">
        <v>1</v>
      </c>
      <c r="E30" s="39">
        <f t="shared" si="3"/>
        <v>0.16666666666666666</v>
      </c>
      <c r="F30" s="39">
        <f t="shared" si="4"/>
        <v>5.5555555555555552E-2</v>
      </c>
      <c r="G30" s="39">
        <f t="shared" si="6"/>
        <v>-0.8</v>
      </c>
      <c r="H30" s="39">
        <f t="shared" si="5"/>
        <v>-0.13333333333333333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2</v>
      </c>
      <c r="E36" s="39">
        <f t="shared" si="3"/>
        <v>3.3333333333333333E-2</v>
      </c>
      <c r="F36" s="39">
        <f t="shared" si="4"/>
        <v>0.1111111111111111</v>
      </c>
      <c r="G36" s="39">
        <f t="shared" si="6"/>
        <v>1</v>
      </c>
      <c r="H36" s="39">
        <f t="shared" si="5"/>
        <v>3.3333333333333333E-2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1</v>
      </c>
      <c r="E39" s="39" t="str">
        <f t="shared" si="3"/>
        <v/>
      </c>
      <c r="F39" s="39">
        <f t="shared" si="4"/>
        <v>5.5555555555555552E-2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6</v>
      </c>
      <c r="D50" s="38">
        <v>1</v>
      </c>
      <c r="E50" s="39">
        <f t="shared" si="3"/>
        <v>0.2</v>
      </c>
      <c r="F50" s="39">
        <f t="shared" si="4"/>
        <v>5.5555555555555552E-2</v>
      </c>
      <c r="G50" s="39">
        <f t="shared" si="6"/>
        <v>-0.83333333333333337</v>
      </c>
      <c r="H50" s="39">
        <f t="shared" si="5"/>
        <v>-0.16666666666666669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2</v>
      </c>
      <c r="D53" s="38">
        <v>1</v>
      </c>
      <c r="E53" s="39">
        <f t="shared" si="7"/>
        <v>6.6666666666666666E-2</v>
      </c>
      <c r="F53" s="39">
        <f t="shared" si="8"/>
        <v>5.5555555555555552E-2</v>
      </c>
      <c r="G53" s="39">
        <f t="shared" si="10"/>
        <v>-0.5</v>
      </c>
      <c r="H53" s="39">
        <f t="shared" si="9"/>
        <v>-3.3333333333333333E-2</v>
      </c>
    </row>
    <row r="54" spans="1:8" s="40" customFormat="1" x14ac:dyDescent="0.2">
      <c r="A54" s="36"/>
      <c r="B54" s="37" t="s">
        <v>50</v>
      </c>
      <c r="C54" s="38">
        <v>5</v>
      </c>
      <c r="D54" s="38">
        <v>1</v>
      </c>
      <c r="E54" s="39">
        <f t="shared" si="7"/>
        <v>0.16666666666666666</v>
      </c>
      <c r="F54" s="39">
        <f t="shared" si="8"/>
        <v>5.5555555555555552E-2</v>
      </c>
      <c r="G54" s="39">
        <f t="shared" si="10"/>
        <v>-0.8</v>
      </c>
      <c r="H54" s="39">
        <f t="shared" si="9"/>
        <v>-0.13333333333333333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1</v>
      </c>
      <c r="E61" s="39">
        <f t="shared" si="7"/>
        <v>3.3333333333333333E-2</v>
      </c>
      <c r="F61" s="39">
        <f t="shared" si="8"/>
        <v>5.5555555555555552E-2</v>
      </c>
      <c r="G61" s="39">
        <f t="shared" si="10"/>
        <v>0</v>
      </c>
      <c r="H61" s="39">
        <f t="shared" si="9"/>
        <v>0</v>
      </c>
    </row>
    <row r="62" spans="1:8" s="40" customFormat="1" x14ac:dyDescent="0.2">
      <c r="A62" s="36"/>
      <c r="B62" s="37" t="s">
        <v>58</v>
      </c>
      <c r="C62" s="38">
        <v>0</v>
      </c>
      <c r="D62" s="38">
        <v>1</v>
      </c>
      <c r="E62" s="39" t="str">
        <f t="shared" si="7"/>
        <v/>
      </c>
      <c r="F62" s="39">
        <f t="shared" si="8"/>
        <v>5.5555555555555552E-2</v>
      </c>
      <c r="G62" s="39">
        <f t="shared" si="10"/>
        <v>1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2</v>
      </c>
      <c r="D64" s="38">
        <v>2</v>
      </c>
      <c r="E64" s="39">
        <f t="shared" si="7"/>
        <v>6.6666666666666666E-2</v>
      </c>
      <c r="F64" s="39">
        <f t="shared" si="8"/>
        <v>0.1111111111111111</v>
      </c>
      <c r="G64" s="39">
        <f t="shared" si="10"/>
        <v>0</v>
      </c>
      <c r="H64" s="39">
        <f t="shared" si="9"/>
        <v>0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3</v>
      </c>
      <c r="D67" s="38">
        <v>0</v>
      </c>
      <c r="E67" s="39">
        <f t="shared" si="7"/>
        <v>0.1</v>
      </c>
      <c r="F67" s="39" t="str">
        <f t="shared" si="8"/>
        <v/>
      </c>
      <c r="G67" s="39">
        <f t="shared" si="10"/>
        <v>-1</v>
      </c>
      <c r="H67" s="39">
        <f t="shared" si="9"/>
        <v>-0.1</v>
      </c>
    </row>
    <row r="68" spans="1:8" s="40" customFormat="1" x14ac:dyDescent="0.2">
      <c r="A68" s="36"/>
      <c r="B68" s="37" t="s">
        <v>64</v>
      </c>
      <c r="C68" s="38">
        <v>0</v>
      </c>
      <c r="D68" s="38">
        <v>1</v>
      </c>
      <c r="E68" s="39" t="str">
        <f t="shared" si="7"/>
        <v/>
      </c>
      <c r="F68" s="39">
        <f t="shared" si="8"/>
        <v>5.5555555555555552E-2</v>
      </c>
      <c r="G68" s="39">
        <f t="shared" si="10"/>
        <v>1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1</v>
      </c>
      <c r="E69" s="39" t="str">
        <f t="shared" si="7"/>
        <v/>
      </c>
      <c r="F69" s="39">
        <f t="shared" si="8"/>
        <v>5.5555555555555552E-2</v>
      </c>
      <c r="G69" s="39">
        <f t="shared" si="10"/>
        <v>1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421</v>
      </c>
      <c r="D75" s="17">
        <f>SUM(D76:D167)</f>
        <v>478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0.13539192399049882</v>
      </c>
      <c r="H75" s="18">
        <f t="shared" ref="H75:H106" si="13">+IF(OR(AND(E75=""),(G75="")),"",E75*G75)</f>
        <v>0.13539192399049882</v>
      </c>
    </row>
    <row r="76" spans="1:8" s="40" customFormat="1" x14ac:dyDescent="0.2">
      <c r="A76" s="36"/>
      <c r="B76" s="37" t="s">
        <v>66</v>
      </c>
      <c r="C76" s="38">
        <v>14</v>
      </c>
      <c r="D76" s="38">
        <v>12</v>
      </c>
      <c r="E76" s="39">
        <f t="shared" si="11"/>
        <v>3.3254156769596199E-2</v>
      </c>
      <c r="F76" s="39">
        <f t="shared" si="12"/>
        <v>2.5104602510460251E-2</v>
      </c>
      <c r="G76" s="39">
        <f t="shared" ref="G76:G107" si="14">+IF(AND(C76=0,D76=0)," ",IF(C76=0,1,IF(D76=0,-1,(D76-C76)/C76)))</f>
        <v>-0.14285714285714285</v>
      </c>
      <c r="H76" s="39">
        <f t="shared" si="13"/>
        <v>-4.7505938242280278E-3</v>
      </c>
    </row>
    <row r="77" spans="1:8" s="40" customFormat="1" ht="25.5" x14ac:dyDescent="0.2">
      <c r="A77" s="36"/>
      <c r="B77" s="37" t="s">
        <v>67</v>
      </c>
      <c r="C77" s="38">
        <v>9</v>
      </c>
      <c r="D77" s="38">
        <v>0</v>
      </c>
      <c r="E77" s="39">
        <f t="shared" si="11"/>
        <v>2.1377672209026127E-2</v>
      </c>
      <c r="F77" s="39" t="str">
        <f t="shared" si="12"/>
        <v/>
      </c>
      <c r="G77" s="39">
        <f t="shared" si="14"/>
        <v>-1</v>
      </c>
      <c r="H77" s="39">
        <f t="shared" si="13"/>
        <v>-2.1377672209026127E-2</v>
      </c>
    </row>
    <row r="78" spans="1:8" s="40" customFormat="1" x14ac:dyDescent="0.2">
      <c r="A78" s="36"/>
      <c r="B78" s="37" t="s">
        <v>68</v>
      </c>
      <c r="C78" s="38">
        <v>1</v>
      </c>
      <c r="D78" s="38">
        <v>2</v>
      </c>
      <c r="E78" s="39">
        <f t="shared" si="11"/>
        <v>2.3752969121140144E-3</v>
      </c>
      <c r="F78" s="39">
        <f t="shared" si="12"/>
        <v>4.1841004184100415E-3</v>
      </c>
      <c r="G78" s="39">
        <f t="shared" si="14"/>
        <v>1</v>
      </c>
      <c r="H78" s="39">
        <f t="shared" si="13"/>
        <v>2.3752969121140144E-3</v>
      </c>
    </row>
    <row r="79" spans="1:8" s="40" customFormat="1" x14ac:dyDescent="0.2">
      <c r="A79" s="36"/>
      <c r="B79" s="37" t="s">
        <v>69</v>
      </c>
      <c r="C79" s="38">
        <v>38</v>
      </c>
      <c r="D79" s="38">
        <v>15</v>
      </c>
      <c r="E79" s="39">
        <f t="shared" si="11"/>
        <v>9.0261282660332537E-2</v>
      </c>
      <c r="F79" s="39">
        <f t="shared" si="12"/>
        <v>3.1380753138075312E-2</v>
      </c>
      <c r="G79" s="39">
        <f t="shared" si="14"/>
        <v>-0.60526315789473684</v>
      </c>
      <c r="H79" s="39">
        <f t="shared" si="13"/>
        <v>-5.4631828978622322E-2</v>
      </c>
    </row>
    <row r="80" spans="1:8" s="40" customFormat="1" ht="25.5" x14ac:dyDescent="0.2">
      <c r="A80" s="36"/>
      <c r="B80" s="37" t="s">
        <v>70</v>
      </c>
      <c r="C80" s="38">
        <v>8</v>
      </c>
      <c r="D80" s="38">
        <v>17</v>
      </c>
      <c r="E80" s="39">
        <f t="shared" si="11"/>
        <v>1.9002375296912115E-2</v>
      </c>
      <c r="F80" s="39">
        <f t="shared" si="12"/>
        <v>3.5564853556485358E-2</v>
      </c>
      <c r="G80" s="39">
        <f t="shared" si="14"/>
        <v>1.125</v>
      </c>
      <c r="H80" s="39">
        <f t="shared" si="13"/>
        <v>2.137767220902613E-2</v>
      </c>
    </row>
    <row r="81" spans="1:8" s="40" customFormat="1" x14ac:dyDescent="0.2">
      <c r="A81" s="36"/>
      <c r="B81" s="37" t="s">
        <v>71</v>
      </c>
      <c r="C81" s="38">
        <v>3</v>
      </c>
      <c r="D81" s="38">
        <v>2</v>
      </c>
      <c r="E81" s="39">
        <f t="shared" si="11"/>
        <v>7.1258907363420431E-3</v>
      </c>
      <c r="F81" s="39">
        <f t="shared" si="12"/>
        <v>4.1841004184100415E-3</v>
      </c>
      <c r="G81" s="39">
        <f t="shared" si="14"/>
        <v>-0.33333333333333331</v>
      </c>
      <c r="H81" s="39">
        <f t="shared" si="13"/>
        <v>-2.3752969121140144E-3</v>
      </c>
    </row>
    <row r="82" spans="1:8" s="40" customFormat="1" x14ac:dyDescent="0.2">
      <c r="A82" s="36"/>
      <c r="B82" s="37" t="s">
        <v>72</v>
      </c>
      <c r="C82" s="38">
        <v>0</v>
      </c>
      <c r="D82" s="38">
        <v>1</v>
      </c>
      <c r="E82" s="39" t="str">
        <f t="shared" si="11"/>
        <v/>
      </c>
      <c r="F82" s="39">
        <f t="shared" si="12"/>
        <v>2.0920502092050207E-3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0</v>
      </c>
      <c r="E84" s="39">
        <f t="shared" si="11"/>
        <v>2.3752969121140144E-3</v>
      </c>
      <c r="F84" s="39" t="str">
        <f t="shared" si="12"/>
        <v/>
      </c>
      <c r="G84" s="39">
        <f t="shared" si="14"/>
        <v>-1</v>
      </c>
      <c r="H84" s="39">
        <f t="shared" si="13"/>
        <v>-2.3752969121140144E-3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6</v>
      </c>
      <c r="D87" s="38">
        <v>2</v>
      </c>
      <c r="E87" s="39">
        <f t="shared" si="11"/>
        <v>1.4251781472684086E-2</v>
      </c>
      <c r="F87" s="39">
        <f t="shared" si="12"/>
        <v>4.1841004184100415E-3</v>
      </c>
      <c r="G87" s="39">
        <f t="shared" si="14"/>
        <v>-0.66666666666666663</v>
      </c>
      <c r="H87" s="39">
        <f t="shared" si="13"/>
        <v>-9.5011876484560574E-3</v>
      </c>
    </row>
    <row r="88" spans="1:8" s="40" customFormat="1" x14ac:dyDescent="0.2">
      <c r="A88" s="36"/>
      <c r="B88" s="37" t="s">
        <v>78</v>
      </c>
      <c r="C88" s="38">
        <v>1</v>
      </c>
      <c r="D88" s="38">
        <v>2</v>
      </c>
      <c r="E88" s="39">
        <f t="shared" si="11"/>
        <v>2.3752969121140144E-3</v>
      </c>
      <c r="F88" s="39">
        <f t="shared" si="12"/>
        <v>4.1841004184100415E-3</v>
      </c>
      <c r="G88" s="39">
        <f t="shared" si="14"/>
        <v>1</v>
      </c>
      <c r="H88" s="39">
        <f t="shared" si="13"/>
        <v>2.3752969121140144E-3</v>
      </c>
    </row>
    <row r="89" spans="1:8" s="40" customFormat="1" x14ac:dyDescent="0.2">
      <c r="A89" s="36"/>
      <c r="B89" s="37" t="s">
        <v>79</v>
      </c>
      <c r="C89" s="38">
        <v>7</v>
      </c>
      <c r="D89" s="38">
        <v>7</v>
      </c>
      <c r="E89" s="39">
        <f t="shared" si="11"/>
        <v>1.66270783847981E-2</v>
      </c>
      <c r="F89" s="39">
        <f t="shared" si="12"/>
        <v>1.4644351464435146E-2</v>
      </c>
      <c r="G89" s="39">
        <f t="shared" si="14"/>
        <v>0</v>
      </c>
      <c r="H89" s="39">
        <f t="shared" si="13"/>
        <v>0</v>
      </c>
    </row>
    <row r="90" spans="1:8" s="40" customFormat="1" x14ac:dyDescent="0.2">
      <c r="A90" s="36"/>
      <c r="B90" s="37" t="s">
        <v>80</v>
      </c>
      <c r="C90" s="38">
        <v>2</v>
      </c>
      <c r="D90" s="38">
        <v>2</v>
      </c>
      <c r="E90" s="39">
        <f t="shared" si="11"/>
        <v>4.7505938242280287E-3</v>
      </c>
      <c r="F90" s="39">
        <f t="shared" si="12"/>
        <v>4.1841004184100415E-3</v>
      </c>
      <c r="G90" s="39">
        <f t="shared" si="14"/>
        <v>0</v>
      </c>
      <c r="H90" s="39">
        <f t="shared" si="13"/>
        <v>0</v>
      </c>
    </row>
    <row r="91" spans="1:8" s="40" customFormat="1" x14ac:dyDescent="0.2">
      <c r="A91" s="36"/>
      <c r="B91" s="37" t="s">
        <v>81</v>
      </c>
      <c r="C91" s="38">
        <v>44</v>
      </c>
      <c r="D91" s="38">
        <v>35</v>
      </c>
      <c r="E91" s="39">
        <f t="shared" si="11"/>
        <v>0.10451306413301663</v>
      </c>
      <c r="F91" s="39">
        <f t="shared" si="12"/>
        <v>7.3221757322175729E-2</v>
      </c>
      <c r="G91" s="39">
        <f t="shared" si="14"/>
        <v>-0.20454545454545456</v>
      </c>
      <c r="H91" s="39">
        <f t="shared" si="13"/>
        <v>-2.137767220902613E-2</v>
      </c>
    </row>
    <row r="92" spans="1:8" s="40" customFormat="1" x14ac:dyDescent="0.2">
      <c r="A92" s="36"/>
      <c r="B92" s="37" t="s">
        <v>82</v>
      </c>
      <c r="C92" s="38">
        <v>26</v>
      </c>
      <c r="D92" s="38">
        <v>21</v>
      </c>
      <c r="E92" s="39">
        <f t="shared" si="11"/>
        <v>6.1757719714964368E-2</v>
      </c>
      <c r="F92" s="39">
        <f t="shared" si="12"/>
        <v>4.3933054393305436E-2</v>
      </c>
      <c r="G92" s="39">
        <f t="shared" si="14"/>
        <v>-0.19230769230769232</v>
      </c>
      <c r="H92" s="39">
        <f t="shared" si="13"/>
        <v>-1.1876484560570071E-2</v>
      </c>
    </row>
    <row r="93" spans="1:8" s="40" customFormat="1" x14ac:dyDescent="0.2">
      <c r="A93" s="36"/>
      <c r="B93" s="37" t="s">
        <v>83</v>
      </c>
      <c r="C93" s="38">
        <v>26</v>
      </c>
      <c r="D93" s="38">
        <v>16</v>
      </c>
      <c r="E93" s="39">
        <f t="shared" si="11"/>
        <v>6.1757719714964368E-2</v>
      </c>
      <c r="F93" s="39">
        <f t="shared" si="12"/>
        <v>3.3472803347280332E-2</v>
      </c>
      <c r="G93" s="39">
        <f t="shared" si="14"/>
        <v>-0.38461538461538464</v>
      </c>
      <c r="H93" s="39">
        <f t="shared" si="13"/>
        <v>-2.3752969121140142E-2</v>
      </c>
    </row>
    <row r="94" spans="1:8" s="40" customFormat="1" x14ac:dyDescent="0.2">
      <c r="A94" s="36"/>
      <c r="B94" s="37" t="s">
        <v>84</v>
      </c>
      <c r="C94" s="38">
        <v>4</v>
      </c>
      <c r="D94" s="38">
        <v>4</v>
      </c>
      <c r="E94" s="39">
        <f t="shared" si="11"/>
        <v>9.5011876484560574E-3</v>
      </c>
      <c r="F94" s="39">
        <f t="shared" si="12"/>
        <v>8.368200836820083E-3</v>
      </c>
      <c r="G94" s="39">
        <f t="shared" si="14"/>
        <v>0</v>
      </c>
      <c r="H94" s="39">
        <f t="shared" si="13"/>
        <v>0</v>
      </c>
    </row>
    <row r="95" spans="1:8" s="40" customFormat="1" x14ac:dyDescent="0.2">
      <c r="A95" s="36"/>
      <c r="B95" s="37" t="s">
        <v>85</v>
      </c>
      <c r="C95" s="38">
        <v>4</v>
      </c>
      <c r="D95" s="38">
        <v>2</v>
      </c>
      <c r="E95" s="39">
        <f t="shared" si="11"/>
        <v>9.5011876484560574E-3</v>
      </c>
      <c r="F95" s="39">
        <f t="shared" si="12"/>
        <v>4.1841004184100415E-3</v>
      </c>
      <c r="G95" s="39">
        <f t="shared" si="14"/>
        <v>-0.5</v>
      </c>
      <c r="H95" s="39">
        <f t="shared" si="13"/>
        <v>-4.7505938242280287E-3</v>
      </c>
    </row>
    <row r="96" spans="1:8" s="40" customFormat="1" x14ac:dyDescent="0.2">
      <c r="A96" s="36"/>
      <c r="B96" s="37" t="s">
        <v>86</v>
      </c>
      <c r="C96" s="38">
        <v>7</v>
      </c>
      <c r="D96" s="38">
        <v>2</v>
      </c>
      <c r="E96" s="39">
        <f t="shared" si="11"/>
        <v>1.66270783847981E-2</v>
      </c>
      <c r="F96" s="39">
        <f t="shared" si="12"/>
        <v>4.1841004184100415E-3</v>
      </c>
      <c r="G96" s="39">
        <f t="shared" si="14"/>
        <v>-0.7142857142857143</v>
      </c>
      <c r="H96" s="39">
        <f t="shared" si="13"/>
        <v>-1.1876484560570071E-2</v>
      </c>
    </row>
    <row r="97" spans="1:8" s="40" customFormat="1" x14ac:dyDescent="0.2">
      <c r="A97" s="36"/>
      <c r="B97" s="37" t="s">
        <v>87</v>
      </c>
      <c r="C97" s="38">
        <v>0</v>
      </c>
      <c r="D97" s="38">
        <v>1</v>
      </c>
      <c r="E97" s="39" t="str">
        <f t="shared" si="11"/>
        <v/>
      </c>
      <c r="F97" s="39">
        <f t="shared" si="12"/>
        <v>2.0920502092050207E-3</v>
      </c>
      <c r="G97" s="39">
        <f t="shared" si="14"/>
        <v>1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23</v>
      </c>
      <c r="D99" s="38">
        <v>16</v>
      </c>
      <c r="E99" s="39">
        <f t="shared" si="11"/>
        <v>5.4631828978622329E-2</v>
      </c>
      <c r="F99" s="39">
        <f t="shared" si="12"/>
        <v>3.3472803347280332E-2</v>
      </c>
      <c r="G99" s="39">
        <f t="shared" si="14"/>
        <v>-0.30434782608695654</v>
      </c>
      <c r="H99" s="39">
        <f t="shared" si="13"/>
        <v>-1.66270783847981E-2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5</v>
      </c>
      <c r="E100" s="39" t="str">
        <f t="shared" si="11"/>
        <v/>
      </c>
      <c r="F100" s="39">
        <f t="shared" si="12"/>
        <v>1.0460251046025104E-2</v>
      </c>
      <c r="G100" s="39">
        <f t="shared" si="14"/>
        <v>1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6</v>
      </c>
      <c r="D102" s="38">
        <v>6</v>
      </c>
      <c r="E102" s="39">
        <f t="shared" si="11"/>
        <v>1.4251781472684086E-2</v>
      </c>
      <c r="F102" s="39">
        <f t="shared" si="12"/>
        <v>1.2552301255230125E-2</v>
      </c>
      <c r="G102" s="39">
        <f t="shared" si="14"/>
        <v>0</v>
      </c>
      <c r="H102" s="39">
        <f t="shared" si="13"/>
        <v>0</v>
      </c>
    </row>
    <row r="103" spans="1:8" s="40" customFormat="1" x14ac:dyDescent="0.2">
      <c r="A103" s="36"/>
      <c r="B103" s="37" t="s">
        <v>93</v>
      </c>
      <c r="C103" s="38">
        <v>5</v>
      </c>
      <c r="D103" s="38">
        <v>3</v>
      </c>
      <c r="E103" s="39">
        <f t="shared" si="11"/>
        <v>1.1876484560570071E-2</v>
      </c>
      <c r="F103" s="39">
        <f t="shared" si="12"/>
        <v>6.2761506276150627E-3</v>
      </c>
      <c r="G103" s="39">
        <f t="shared" si="14"/>
        <v>-0.4</v>
      </c>
      <c r="H103" s="39">
        <f t="shared" si="13"/>
        <v>-4.7505938242280287E-3</v>
      </c>
    </row>
    <row r="104" spans="1:8" s="40" customFormat="1" x14ac:dyDescent="0.2">
      <c r="A104" s="36"/>
      <c r="B104" s="37" t="s">
        <v>94</v>
      </c>
      <c r="C104" s="38">
        <v>4</v>
      </c>
      <c r="D104" s="38">
        <v>11</v>
      </c>
      <c r="E104" s="39">
        <f t="shared" si="11"/>
        <v>9.5011876484560574E-3</v>
      </c>
      <c r="F104" s="39">
        <f t="shared" si="12"/>
        <v>2.3012552301255231E-2</v>
      </c>
      <c r="G104" s="39">
        <f t="shared" si="14"/>
        <v>1.75</v>
      </c>
      <c r="H104" s="39">
        <f t="shared" si="13"/>
        <v>1.66270783847981E-2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1</v>
      </c>
      <c r="D108" s="38">
        <v>0</v>
      </c>
      <c r="E108" s="39">
        <f t="shared" si="15"/>
        <v>2.3752969121140144E-3</v>
      </c>
      <c r="F108" s="39" t="str">
        <f t="shared" si="16"/>
        <v/>
      </c>
      <c r="G108" s="39">
        <f t="shared" ref="G108:G139" si="18">+IF(AND(C108=0,D108=0)," ",IF(C108=0,1,IF(D108=0,-1,(D108-C108)/C108)))</f>
        <v>-1</v>
      </c>
      <c r="H108" s="39">
        <f t="shared" si="17"/>
        <v>-2.3752969121140144E-3</v>
      </c>
    </row>
    <row r="109" spans="1:8" s="40" customFormat="1" x14ac:dyDescent="0.2">
      <c r="A109" s="36"/>
      <c r="B109" s="37" t="s">
        <v>100</v>
      </c>
      <c r="C109" s="38">
        <v>1</v>
      </c>
      <c r="D109" s="38">
        <v>0</v>
      </c>
      <c r="E109" s="39">
        <f t="shared" si="15"/>
        <v>2.3752969121140144E-3</v>
      </c>
      <c r="F109" s="39" t="str">
        <f t="shared" si="16"/>
        <v/>
      </c>
      <c r="G109" s="39">
        <f t="shared" si="18"/>
        <v>-1</v>
      </c>
      <c r="H109" s="39">
        <f t="shared" si="17"/>
        <v>-2.3752969121140144E-3</v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0</v>
      </c>
      <c r="E110" s="39">
        <f t="shared" si="15"/>
        <v>2.3752969121140144E-3</v>
      </c>
      <c r="F110" s="39" t="str">
        <f t="shared" si="16"/>
        <v/>
      </c>
      <c r="G110" s="39">
        <f t="shared" si="18"/>
        <v>-1</v>
      </c>
      <c r="H110" s="39">
        <f t="shared" si="17"/>
        <v>-2.3752969121140144E-3</v>
      </c>
    </row>
    <row r="111" spans="1:8" s="40" customFormat="1" x14ac:dyDescent="0.2">
      <c r="A111" s="36"/>
      <c r="B111" s="37" t="s">
        <v>102</v>
      </c>
      <c r="C111" s="38">
        <v>6</v>
      </c>
      <c r="D111" s="38">
        <v>1</v>
      </c>
      <c r="E111" s="39">
        <f t="shared" si="15"/>
        <v>1.4251781472684086E-2</v>
      </c>
      <c r="F111" s="39">
        <f t="shared" si="16"/>
        <v>2.0920502092050207E-3</v>
      </c>
      <c r="G111" s="39">
        <f t="shared" si="18"/>
        <v>-0.83333333333333337</v>
      </c>
      <c r="H111" s="39">
        <f t="shared" si="17"/>
        <v>-1.1876484560570073E-2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4</v>
      </c>
      <c r="D113" s="38">
        <v>2</v>
      </c>
      <c r="E113" s="39">
        <f t="shared" si="15"/>
        <v>9.5011876484560574E-3</v>
      </c>
      <c r="F113" s="39">
        <f t="shared" si="16"/>
        <v>4.1841004184100415E-3</v>
      </c>
      <c r="G113" s="39">
        <f t="shared" si="18"/>
        <v>-0.5</v>
      </c>
      <c r="H113" s="39">
        <f t="shared" si="17"/>
        <v>-4.7505938242280287E-3</v>
      </c>
    </row>
    <row r="114" spans="1:8" s="40" customFormat="1" x14ac:dyDescent="0.2">
      <c r="A114" s="36"/>
      <c r="B114" s="37" t="s">
        <v>105</v>
      </c>
      <c r="C114" s="38">
        <v>7</v>
      </c>
      <c r="D114" s="38">
        <v>0</v>
      </c>
      <c r="E114" s="39">
        <f t="shared" si="15"/>
        <v>1.66270783847981E-2</v>
      </c>
      <c r="F114" s="39" t="str">
        <f t="shared" si="16"/>
        <v/>
      </c>
      <c r="G114" s="39">
        <f t="shared" si="18"/>
        <v>-1</v>
      </c>
      <c r="H114" s="39">
        <f t="shared" si="17"/>
        <v>-1.66270783847981E-2</v>
      </c>
    </row>
    <row r="115" spans="1:8" s="40" customFormat="1" x14ac:dyDescent="0.2">
      <c r="A115" s="36"/>
      <c r="B115" s="37" t="s">
        <v>106</v>
      </c>
      <c r="C115" s="38">
        <v>15</v>
      </c>
      <c r="D115" s="38">
        <v>12</v>
      </c>
      <c r="E115" s="39">
        <f t="shared" si="15"/>
        <v>3.5629453681710214E-2</v>
      </c>
      <c r="F115" s="39">
        <f t="shared" si="16"/>
        <v>2.5104602510460251E-2</v>
      </c>
      <c r="G115" s="39">
        <f t="shared" si="18"/>
        <v>-0.2</v>
      </c>
      <c r="H115" s="39">
        <f t="shared" si="17"/>
        <v>-7.1258907363420431E-3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0</v>
      </c>
      <c r="E116" s="39">
        <f t="shared" si="15"/>
        <v>4.7505938242280287E-3</v>
      </c>
      <c r="F116" s="39" t="str">
        <f t="shared" si="16"/>
        <v/>
      </c>
      <c r="G116" s="39">
        <f t="shared" si="18"/>
        <v>-1</v>
      </c>
      <c r="H116" s="39">
        <f t="shared" si="17"/>
        <v>-4.7505938242280287E-3</v>
      </c>
    </row>
    <row r="117" spans="1:8" s="40" customFormat="1" x14ac:dyDescent="0.2">
      <c r="A117" s="36"/>
      <c r="B117" s="37" t="s">
        <v>108</v>
      </c>
      <c r="C117" s="38">
        <v>3</v>
      </c>
      <c r="D117" s="38">
        <v>0</v>
      </c>
      <c r="E117" s="39">
        <f t="shared" si="15"/>
        <v>7.1258907363420431E-3</v>
      </c>
      <c r="F117" s="39" t="str">
        <f t="shared" si="16"/>
        <v/>
      </c>
      <c r="G117" s="39">
        <f t="shared" si="18"/>
        <v>-1</v>
      </c>
      <c r="H117" s="39">
        <f t="shared" si="17"/>
        <v>-7.1258907363420431E-3</v>
      </c>
    </row>
    <row r="118" spans="1:8" s="40" customFormat="1" x14ac:dyDescent="0.2">
      <c r="A118" s="36"/>
      <c r="B118" s="37" t="s">
        <v>109</v>
      </c>
      <c r="C118" s="38">
        <v>3</v>
      </c>
      <c r="D118" s="38">
        <v>0</v>
      </c>
      <c r="E118" s="39">
        <f t="shared" si="15"/>
        <v>7.1258907363420431E-3</v>
      </c>
      <c r="F118" s="39" t="str">
        <f t="shared" si="16"/>
        <v/>
      </c>
      <c r="G118" s="39">
        <f t="shared" si="18"/>
        <v>-1</v>
      </c>
      <c r="H118" s="39">
        <f t="shared" si="17"/>
        <v>-7.1258907363420431E-3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7</v>
      </c>
      <c r="D120" s="38">
        <v>0</v>
      </c>
      <c r="E120" s="39">
        <f t="shared" si="15"/>
        <v>1.66270783847981E-2</v>
      </c>
      <c r="F120" s="39" t="str">
        <f t="shared" si="16"/>
        <v/>
      </c>
      <c r="G120" s="39">
        <f t="shared" si="18"/>
        <v>-1</v>
      </c>
      <c r="H120" s="39">
        <f t="shared" si="17"/>
        <v>-1.66270783847981E-2</v>
      </c>
    </row>
    <row r="121" spans="1:8" s="40" customFormat="1" x14ac:dyDescent="0.2">
      <c r="A121" s="36"/>
      <c r="B121" s="37" t="s">
        <v>112</v>
      </c>
      <c r="C121" s="38">
        <v>10</v>
      </c>
      <c r="D121" s="38">
        <v>2</v>
      </c>
      <c r="E121" s="39">
        <f t="shared" si="15"/>
        <v>2.3752969121140142E-2</v>
      </c>
      <c r="F121" s="39">
        <f t="shared" si="16"/>
        <v>4.1841004184100415E-3</v>
      </c>
      <c r="G121" s="39">
        <f t="shared" si="18"/>
        <v>-0.8</v>
      </c>
      <c r="H121" s="39">
        <f t="shared" si="17"/>
        <v>-1.9002375296912115E-2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1</v>
      </c>
      <c r="E122" s="39" t="str">
        <f t="shared" si="15"/>
        <v/>
      </c>
      <c r="F122" s="39">
        <f t="shared" si="16"/>
        <v>2.0920502092050207E-3</v>
      </c>
      <c r="G122" s="39">
        <f t="shared" si="18"/>
        <v>1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2</v>
      </c>
      <c r="E123" s="39">
        <f t="shared" si="15"/>
        <v>4.7505938242280287E-3</v>
      </c>
      <c r="F123" s="39">
        <f t="shared" si="16"/>
        <v>4.1841004184100415E-3</v>
      </c>
      <c r="G123" s="39">
        <f t="shared" si="18"/>
        <v>0</v>
      </c>
      <c r="H123" s="39">
        <f t="shared" si="17"/>
        <v>0</v>
      </c>
    </row>
    <row r="124" spans="1:8" s="40" customFormat="1" x14ac:dyDescent="0.2">
      <c r="A124" s="36"/>
      <c r="B124" s="37" t="s">
        <v>115</v>
      </c>
      <c r="C124" s="38">
        <v>1</v>
      </c>
      <c r="D124" s="38">
        <v>5</v>
      </c>
      <c r="E124" s="39">
        <f t="shared" si="15"/>
        <v>2.3752969121140144E-3</v>
      </c>
      <c r="F124" s="39">
        <f t="shared" si="16"/>
        <v>1.0460251046025104E-2</v>
      </c>
      <c r="G124" s="39">
        <f t="shared" si="18"/>
        <v>4</v>
      </c>
      <c r="H124" s="39">
        <f t="shared" si="17"/>
        <v>9.5011876484560574E-3</v>
      </c>
    </row>
    <row r="125" spans="1:8" s="40" customFormat="1" x14ac:dyDescent="0.2">
      <c r="A125" s="36"/>
      <c r="B125" s="37" t="s">
        <v>116</v>
      </c>
      <c r="C125" s="38">
        <v>18</v>
      </c>
      <c r="D125" s="38">
        <v>18</v>
      </c>
      <c r="E125" s="39">
        <f t="shared" si="15"/>
        <v>4.2755344418052253E-2</v>
      </c>
      <c r="F125" s="39">
        <f t="shared" si="16"/>
        <v>3.7656903765690378E-2</v>
      </c>
      <c r="G125" s="39">
        <f t="shared" si="18"/>
        <v>0</v>
      </c>
      <c r="H125" s="39">
        <f t="shared" si="17"/>
        <v>0</v>
      </c>
    </row>
    <row r="126" spans="1:8" s="40" customFormat="1" x14ac:dyDescent="0.2">
      <c r="A126" s="36"/>
      <c r="B126" s="37" t="s">
        <v>117</v>
      </c>
      <c r="C126" s="38">
        <v>20</v>
      </c>
      <c r="D126" s="38">
        <v>21</v>
      </c>
      <c r="E126" s="39">
        <f t="shared" si="15"/>
        <v>4.7505938242280284E-2</v>
      </c>
      <c r="F126" s="39">
        <f t="shared" si="16"/>
        <v>4.3933054393305436E-2</v>
      </c>
      <c r="G126" s="39">
        <f t="shared" si="18"/>
        <v>0.05</v>
      </c>
      <c r="H126" s="39">
        <f t="shared" si="17"/>
        <v>2.3752969121140144E-3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5</v>
      </c>
      <c r="D128" s="38">
        <v>28</v>
      </c>
      <c r="E128" s="39">
        <f t="shared" si="15"/>
        <v>1.1876484560570071E-2</v>
      </c>
      <c r="F128" s="39">
        <f t="shared" si="16"/>
        <v>5.8577405857740586E-2</v>
      </c>
      <c r="G128" s="39">
        <f t="shared" si="18"/>
        <v>4.5999999999999996</v>
      </c>
      <c r="H128" s="39">
        <f t="shared" si="17"/>
        <v>5.4631828978622322E-2</v>
      </c>
    </row>
    <row r="129" spans="1:8" s="40" customFormat="1" x14ac:dyDescent="0.2">
      <c r="A129" s="36"/>
      <c r="B129" s="37" t="s">
        <v>120</v>
      </c>
      <c r="C129" s="38">
        <v>15</v>
      </c>
      <c r="D129" s="38">
        <v>7</v>
      </c>
      <c r="E129" s="39">
        <f t="shared" si="15"/>
        <v>3.5629453681710214E-2</v>
      </c>
      <c r="F129" s="39">
        <f t="shared" si="16"/>
        <v>1.4644351464435146E-2</v>
      </c>
      <c r="G129" s="39">
        <f t="shared" si="18"/>
        <v>-0.53333333333333333</v>
      </c>
      <c r="H129" s="39">
        <f t="shared" si="17"/>
        <v>-1.9002375296912115E-2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35</v>
      </c>
      <c r="D131" s="38">
        <v>178</v>
      </c>
      <c r="E131" s="39">
        <f t="shared" si="15"/>
        <v>8.3135391923990498E-2</v>
      </c>
      <c r="F131" s="39">
        <f t="shared" si="16"/>
        <v>0.3723849372384937</v>
      </c>
      <c r="G131" s="39">
        <f t="shared" si="18"/>
        <v>4.0857142857142854</v>
      </c>
      <c r="H131" s="39">
        <f t="shared" si="17"/>
        <v>0.339667458432304</v>
      </c>
    </row>
    <row r="132" spans="1:8" s="40" customFormat="1" ht="25.5" x14ac:dyDescent="0.2">
      <c r="A132" s="36"/>
      <c r="B132" s="37" t="s">
        <v>123</v>
      </c>
      <c r="C132" s="38">
        <v>4</v>
      </c>
      <c r="D132" s="38">
        <v>4</v>
      </c>
      <c r="E132" s="39">
        <f t="shared" si="15"/>
        <v>9.5011876484560574E-3</v>
      </c>
      <c r="F132" s="39">
        <f t="shared" si="16"/>
        <v>8.368200836820083E-3</v>
      </c>
      <c r="G132" s="39">
        <f t="shared" si="18"/>
        <v>0</v>
      </c>
      <c r="H132" s="39">
        <f t="shared" si="17"/>
        <v>0</v>
      </c>
    </row>
    <row r="133" spans="1:8" s="40" customFormat="1" x14ac:dyDescent="0.2">
      <c r="A133" s="36"/>
      <c r="B133" s="37" t="s">
        <v>124</v>
      </c>
      <c r="C133" s="38">
        <v>2</v>
      </c>
      <c r="D133" s="38">
        <v>4</v>
      </c>
      <c r="E133" s="39">
        <f t="shared" si="15"/>
        <v>4.7505938242280287E-3</v>
      </c>
      <c r="F133" s="39">
        <f t="shared" si="16"/>
        <v>8.368200836820083E-3</v>
      </c>
      <c r="G133" s="39">
        <f t="shared" si="18"/>
        <v>1</v>
      </c>
      <c r="H133" s="39">
        <f t="shared" si="17"/>
        <v>4.7505938242280287E-3</v>
      </c>
    </row>
    <row r="134" spans="1:8" s="40" customFormat="1" x14ac:dyDescent="0.2">
      <c r="A134" s="36"/>
      <c r="B134" s="37" t="s">
        <v>125</v>
      </c>
      <c r="C134" s="38">
        <v>2</v>
      </c>
      <c r="D134" s="38">
        <v>0</v>
      </c>
      <c r="E134" s="39">
        <f t="shared" si="15"/>
        <v>4.7505938242280287E-3</v>
      </c>
      <c r="F134" s="39" t="str">
        <f t="shared" si="16"/>
        <v/>
      </c>
      <c r="G134" s="39">
        <f t="shared" si="18"/>
        <v>-1</v>
      </c>
      <c r="H134" s="39">
        <f t="shared" si="17"/>
        <v>-4.7505938242280287E-3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</v>
      </c>
      <c r="D136" s="38">
        <v>0</v>
      </c>
      <c r="E136" s="39">
        <f t="shared" si="15"/>
        <v>2.3752969121140144E-3</v>
      </c>
      <c r="F136" s="39" t="str">
        <f t="shared" si="16"/>
        <v/>
      </c>
      <c r="G136" s="39">
        <f t="shared" si="18"/>
        <v>-1</v>
      </c>
      <c r="H136" s="39">
        <f t="shared" si="17"/>
        <v>-2.3752969121140144E-3</v>
      </c>
    </row>
    <row r="137" spans="1:8" s="40" customFormat="1" x14ac:dyDescent="0.2">
      <c r="A137" s="36"/>
      <c r="B137" s="37" t="s">
        <v>128</v>
      </c>
      <c r="C137" s="38">
        <v>7</v>
      </c>
      <c r="D137" s="38">
        <v>1</v>
      </c>
      <c r="E137" s="39">
        <f t="shared" si="15"/>
        <v>1.66270783847981E-2</v>
      </c>
      <c r="F137" s="39">
        <f t="shared" si="16"/>
        <v>2.0920502092050207E-3</v>
      </c>
      <c r="G137" s="39">
        <f t="shared" si="18"/>
        <v>-0.8571428571428571</v>
      </c>
      <c r="H137" s="39">
        <f t="shared" si="17"/>
        <v>-1.4251781472684084E-2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2</v>
      </c>
      <c r="E139" s="39">
        <f t="shared" ref="E139:E167" si="19">+IF(C139=0,"",C139/C$75)</f>
        <v>2.3752969121140144E-3</v>
      </c>
      <c r="F139" s="39">
        <f t="shared" ref="F139:F167" si="20">+IF(D139=0,"",D139/D$75)</f>
        <v>4.1841004184100415E-3</v>
      </c>
      <c r="G139" s="39">
        <f t="shared" si="18"/>
        <v>1</v>
      </c>
      <c r="H139" s="39">
        <f t="shared" ref="H139:H167" si="21">+IF(OR(AND(E139=""),(G139="")),"",E139*G139)</f>
        <v>2.3752969121140144E-3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1</v>
      </c>
      <c r="E142" s="39" t="str">
        <f t="shared" si="19"/>
        <v/>
      </c>
      <c r="F142" s="39">
        <f t="shared" si="20"/>
        <v>2.0920502092050207E-3</v>
      </c>
      <c r="G142" s="39">
        <f t="shared" si="22"/>
        <v>1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1</v>
      </c>
      <c r="E143" s="39" t="str">
        <f t="shared" si="19"/>
        <v/>
      </c>
      <c r="F143" s="39">
        <f t="shared" si="20"/>
        <v>2.0920502092050207E-3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1</v>
      </c>
      <c r="E146" s="39" t="str">
        <f t="shared" si="19"/>
        <v/>
      </c>
      <c r="F146" s="39">
        <f t="shared" si="20"/>
        <v>2.0920502092050207E-3</v>
      </c>
      <c r="G146" s="39">
        <f t="shared" si="22"/>
        <v>1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2</v>
      </c>
      <c r="D152" s="38">
        <v>0</v>
      </c>
      <c r="E152" s="39">
        <f t="shared" si="19"/>
        <v>4.7505938242280287E-3</v>
      </c>
      <c r="F152" s="39" t="str">
        <f t="shared" si="20"/>
        <v/>
      </c>
      <c r="G152" s="39">
        <f t="shared" si="22"/>
        <v>-1</v>
      </c>
      <c r="H152" s="39">
        <f t="shared" si="21"/>
        <v>-4.7505938242280287E-3</v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0</v>
      </c>
      <c r="E153" s="39">
        <f t="shared" si="19"/>
        <v>2.3752969121140144E-3</v>
      </c>
      <c r="F153" s="39" t="str">
        <f t="shared" si="20"/>
        <v/>
      </c>
      <c r="G153" s="39">
        <f t="shared" si="22"/>
        <v>-1</v>
      </c>
      <c r="H153" s="39">
        <f t="shared" si="21"/>
        <v>-2.3752969121140144E-3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5</v>
      </c>
      <c r="D164" s="38">
        <v>3</v>
      </c>
      <c r="E164" s="39">
        <f t="shared" si="19"/>
        <v>1.1876484560570071E-2</v>
      </c>
      <c r="F164" s="39">
        <f t="shared" si="20"/>
        <v>6.2761506276150627E-3</v>
      </c>
      <c r="G164" s="39">
        <f t="shared" si="22"/>
        <v>-0.4</v>
      </c>
      <c r="H164" s="39">
        <f t="shared" si="21"/>
        <v>-4.7505938242280287E-3</v>
      </c>
    </row>
    <row r="165" spans="1:8" s="40" customFormat="1" ht="25.5" x14ac:dyDescent="0.2">
      <c r="A165" s="36"/>
      <c r="B165" s="37" t="s">
        <v>156</v>
      </c>
      <c r="C165" s="38">
        <v>1</v>
      </c>
      <c r="D165" s="38">
        <v>0</v>
      </c>
      <c r="E165" s="39">
        <f t="shared" si="19"/>
        <v>2.3752969121140144E-3</v>
      </c>
      <c r="F165" s="39" t="str">
        <f t="shared" si="20"/>
        <v/>
      </c>
      <c r="G165" s="39">
        <f t="shared" si="22"/>
        <v>-1</v>
      </c>
      <c r="H165" s="39">
        <f t="shared" si="21"/>
        <v>-2.3752969121140144E-3</v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842</v>
      </c>
      <c r="D173" s="17">
        <f>SUM(D174:D343)</f>
        <v>536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-0.36342042755344417</v>
      </c>
      <c r="H173" s="18">
        <f t="shared" ref="H173:H204" si="25">+IF(OR(AND(E173=""),(G173="")),"",E173*G173)</f>
        <v>-0.36342042755344417</v>
      </c>
    </row>
    <row r="174" spans="1:8" s="40" customFormat="1" x14ac:dyDescent="0.2">
      <c r="A174" s="36"/>
      <c r="B174" s="37" t="s">
        <v>159</v>
      </c>
      <c r="C174" s="38">
        <v>11</v>
      </c>
      <c r="D174" s="38">
        <v>8</v>
      </c>
      <c r="E174" s="39">
        <f t="shared" si="23"/>
        <v>1.3064133016627079E-2</v>
      </c>
      <c r="F174" s="39">
        <f t="shared" si="24"/>
        <v>1.4925373134328358E-2</v>
      </c>
      <c r="G174" s="39">
        <f t="shared" ref="G174:G205" si="26">+IF(AND(C174=0,D174=0)," ",IF(C174=0,1,IF(D174=0,-1,(D174-C174)/C174)))</f>
        <v>-0.27272727272727271</v>
      </c>
      <c r="H174" s="39">
        <f t="shared" si="25"/>
        <v>-3.5629453681710211E-3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1</v>
      </c>
      <c r="E175" s="39" t="str">
        <f t="shared" si="23"/>
        <v/>
      </c>
      <c r="F175" s="39">
        <f t="shared" si="24"/>
        <v>1.8656716417910447E-3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13</v>
      </c>
      <c r="E176" s="39" t="str">
        <f t="shared" si="23"/>
        <v/>
      </c>
      <c r="F176" s="39">
        <f t="shared" si="24"/>
        <v>2.4253731343283583E-2</v>
      </c>
      <c r="G176" s="39">
        <f t="shared" si="26"/>
        <v>1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10</v>
      </c>
      <c r="D178" s="38">
        <v>5</v>
      </c>
      <c r="E178" s="39">
        <f t="shared" si="23"/>
        <v>1.1876484560570071E-2</v>
      </c>
      <c r="F178" s="39">
        <f t="shared" si="24"/>
        <v>9.3283582089552231E-3</v>
      </c>
      <c r="G178" s="39">
        <f t="shared" si="26"/>
        <v>-0.5</v>
      </c>
      <c r="H178" s="39">
        <f t="shared" si="25"/>
        <v>-5.9382422802850355E-3</v>
      </c>
    </row>
    <row r="179" spans="1:8" s="40" customFormat="1" x14ac:dyDescent="0.2">
      <c r="A179" s="36"/>
      <c r="B179" s="37" t="s">
        <v>164</v>
      </c>
      <c r="C179" s="38">
        <v>24</v>
      </c>
      <c r="D179" s="38">
        <v>10</v>
      </c>
      <c r="E179" s="39">
        <f t="shared" si="23"/>
        <v>2.8503562945368172E-2</v>
      </c>
      <c r="F179" s="39">
        <f t="shared" si="24"/>
        <v>1.8656716417910446E-2</v>
      </c>
      <c r="G179" s="39">
        <f t="shared" si="26"/>
        <v>-0.58333333333333337</v>
      </c>
      <c r="H179" s="39">
        <f t="shared" si="25"/>
        <v>-1.6627078384798103E-2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1</v>
      </c>
      <c r="E180" s="39" t="str">
        <f t="shared" si="23"/>
        <v/>
      </c>
      <c r="F180" s="39">
        <f t="shared" si="24"/>
        <v>1.8656716417910447E-3</v>
      </c>
      <c r="G180" s="39">
        <f t="shared" si="26"/>
        <v>1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4</v>
      </c>
      <c r="D181" s="38">
        <v>2</v>
      </c>
      <c r="E181" s="39">
        <f t="shared" si="23"/>
        <v>4.7505938242280287E-3</v>
      </c>
      <c r="F181" s="39">
        <f t="shared" si="24"/>
        <v>3.7313432835820895E-3</v>
      </c>
      <c r="G181" s="39">
        <f t="shared" si="26"/>
        <v>-0.5</v>
      </c>
      <c r="H181" s="39">
        <f t="shared" si="25"/>
        <v>-2.3752969121140144E-3</v>
      </c>
    </row>
    <row r="182" spans="1:8" s="40" customFormat="1" x14ac:dyDescent="0.2">
      <c r="A182" s="36"/>
      <c r="B182" s="37" t="s">
        <v>167</v>
      </c>
      <c r="C182" s="38">
        <v>2</v>
      </c>
      <c r="D182" s="38">
        <v>3</v>
      </c>
      <c r="E182" s="39">
        <f t="shared" si="23"/>
        <v>2.3752969121140144E-3</v>
      </c>
      <c r="F182" s="39">
        <f t="shared" si="24"/>
        <v>5.597014925373134E-3</v>
      </c>
      <c r="G182" s="39">
        <f t="shared" si="26"/>
        <v>0.5</v>
      </c>
      <c r="H182" s="39">
        <f t="shared" si="25"/>
        <v>1.1876484560570072E-3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2</v>
      </c>
      <c r="D186" s="38">
        <v>1</v>
      </c>
      <c r="E186" s="39">
        <f t="shared" si="23"/>
        <v>2.3752969121140144E-3</v>
      </c>
      <c r="F186" s="39">
        <f t="shared" si="24"/>
        <v>1.8656716417910447E-3</v>
      </c>
      <c r="G186" s="39">
        <f t="shared" si="26"/>
        <v>-0.5</v>
      </c>
      <c r="H186" s="39">
        <f t="shared" si="25"/>
        <v>-1.1876484560570072E-3</v>
      </c>
    </row>
    <row r="187" spans="1:8" s="40" customFormat="1" x14ac:dyDescent="0.2">
      <c r="A187" s="36"/>
      <c r="B187" s="37" t="s">
        <v>172</v>
      </c>
      <c r="C187" s="38">
        <v>10</v>
      </c>
      <c r="D187" s="38">
        <v>4</v>
      </c>
      <c r="E187" s="39">
        <f t="shared" si="23"/>
        <v>1.1876484560570071E-2</v>
      </c>
      <c r="F187" s="39">
        <f t="shared" si="24"/>
        <v>7.462686567164179E-3</v>
      </c>
      <c r="G187" s="39">
        <f t="shared" si="26"/>
        <v>-0.6</v>
      </c>
      <c r="H187" s="39">
        <f t="shared" si="25"/>
        <v>-7.1258907363420422E-3</v>
      </c>
    </row>
    <row r="188" spans="1:8" s="40" customFormat="1" ht="25.5" x14ac:dyDescent="0.2">
      <c r="A188" s="36"/>
      <c r="B188" s="37" t="s">
        <v>173</v>
      </c>
      <c r="C188" s="38">
        <v>11</v>
      </c>
      <c r="D188" s="38">
        <v>14</v>
      </c>
      <c r="E188" s="39">
        <f t="shared" si="23"/>
        <v>1.3064133016627079E-2</v>
      </c>
      <c r="F188" s="39">
        <f t="shared" si="24"/>
        <v>2.6119402985074626E-2</v>
      </c>
      <c r="G188" s="39">
        <f t="shared" si="26"/>
        <v>0.27272727272727271</v>
      </c>
      <c r="H188" s="39">
        <f t="shared" si="25"/>
        <v>3.5629453681710211E-3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23"/>
        <v>1.1876484560570072E-3</v>
      </c>
      <c r="F192" s="39" t="str">
        <f t="shared" si="24"/>
        <v/>
      </c>
      <c r="G192" s="39">
        <f t="shared" si="26"/>
        <v>-1</v>
      </c>
      <c r="H192" s="39">
        <f t="shared" si="25"/>
        <v>-1.1876484560570072E-3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1.8656716417910447E-3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22</v>
      </c>
      <c r="D194" s="38">
        <v>5</v>
      </c>
      <c r="E194" s="39">
        <f t="shared" si="23"/>
        <v>2.6128266033254157E-2</v>
      </c>
      <c r="F194" s="39">
        <f t="shared" si="24"/>
        <v>9.3283582089552231E-3</v>
      </c>
      <c r="G194" s="39">
        <f t="shared" si="26"/>
        <v>-0.77272727272727271</v>
      </c>
      <c r="H194" s="39">
        <f t="shared" si="25"/>
        <v>-2.0190023752969122E-2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15</v>
      </c>
      <c r="D199" s="38">
        <v>2</v>
      </c>
      <c r="E199" s="39">
        <f t="shared" si="23"/>
        <v>1.7814726840855107E-2</v>
      </c>
      <c r="F199" s="39">
        <f t="shared" si="24"/>
        <v>3.7313432835820895E-3</v>
      </c>
      <c r="G199" s="39">
        <f t="shared" si="26"/>
        <v>-0.8666666666666667</v>
      </c>
      <c r="H199" s="39">
        <f t="shared" si="25"/>
        <v>-1.5439429928741094E-2</v>
      </c>
    </row>
    <row r="200" spans="1:8" s="40" customFormat="1" ht="25.5" x14ac:dyDescent="0.2">
      <c r="A200" s="36"/>
      <c r="B200" s="37" t="s">
        <v>185</v>
      </c>
      <c r="C200" s="38">
        <v>4</v>
      </c>
      <c r="D200" s="38">
        <v>2</v>
      </c>
      <c r="E200" s="39">
        <f t="shared" si="23"/>
        <v>4.7505938242280287E-3</v>
      </c>
      <c r="F200" s="39">
        <f t="shared" si="24"/>
        <v>3.7313432835820895E-3</v>
      </c>
      <c r="G200" s="39">
        <f t="shared" si="26"/>
        <v>-0.5</v>
      </c>
      <c r="H200" s="39">
        <f t="shared" si="25"/>
        <v>-2.3752969121140144E-3</v>
      </c>
    </row>
    <row r="201" spans="1:8" s="40" customFormat="1" x14ac:dyDescent="0.2">
      <c r="A201" s="36"/>
      <c r="B201" s="37" t="s">
        <v>186</v>
      </c>
      <c r="C201" s="38">
        <v>15</v>
      </c>
      <c r="D201" s="38">
        <v>16</v>
      </c>
      <c r="E201" s="39">
        <f t="shared" si="23"/>
        <v>1.7814726840855107E-2</v>
      </c>
      <c r="F201" s="39">
        <f t="shared" si="24"/>
        <v>2.9850746268656716E-2</v>
      </c>
      <c r="G201" s="39">
        <f t="shared" si="26"/>
        <v>6.6666666666666666E-2</v>
      </c>
      <c r="H201" s="39">
        <f t="shared" si="25"/>
        <v>1.1876484560570072E-3</v>
      </c>
    </row>
    <row r="202" spans="1:8" s="40" customFormat="1" x14ac:dyDescent="0.2">
      <c r="A202" s="36"/>
      <c r="B202" s="37" t="s">
        <v>187</v>
      </c>
      <c r="C202" s="38">
        <v>27</v>
      </c>
      <c r="D202" s="38">
        <v>13</v>
      </c>
      <c r="E202" s="39">
        <f t="shared" si="23"/>
        <v>3.2066508313539195E-2</v>
      </c>
      <c r="F202" s="39">
        <f t="shared" si="24"/>
        <v>2.4253731343283583E-2</v>
      </c>
      <c r="G202" s="39">
        <f t="shared" si="26"/>
        <v>-0.51851851851851849</v>
      </c>
      <c r="H202" s="39">
        <f t="shared" si="25"/>
        <v>-1.66270783847981E-2</v>
      </c>
    </row>
    <row r="203" spans="1:8" s="40" customFormat="1" x14ac:dyDescent="0.2">
      <c r="A203" s="36"/>
      <c r="B203" s="37" t="s">
        <v>188</v>
      </c>
      <c r="C203" s="38">
        <v>16</v>
      </c>
      <c r="D203" s="38">
        <v>5</v>
      </c>
      <c r="E203" s="39">
        <f t="shared" si="23"/>
        <v>1.9002375296912115E-2</v>
      </c>
      <c r="F203" s="39">
        <f t="shared" si="24"/>
        <v>9.3283582089552231E-3</v>
      </c>
      <c r="G203" s="39">
        <f t="shared" si="26"/>
        <v>-0.6875</v>
      </c>
      <c r="H203" s="39">
        <f t="shared" si="25"/>
        <v>-1.3064133016627079E-2</v>
      </c>
    </row>
    <row r="204" spans="1:8" s="40" customFormat="1" x14ac:dyDescent="0.2">
      <c r="A204" s="36"/>
      <c r="B204" s="37" t="s">
        <v>189</v>
      </c>
      <c r="C204" s="38">
        <v>195</v>
      </c>
      <c r="D204" s="38">
        <v>81</v>
      </c>
      <c r="E204" s="39">
        <f t="shared" si="23"/>
        <v>0.23159144893111638</v>
      </c>
      <c r="F204" s="39">
        <f t="shared" si="24"/>
        <v>0.15111940298507462</v>
      </c>
      <c r="G204" s="39">
        <f t="shared" si="26"/>
        <v>-0.58461538461538465</v>
      </c>
      <c r="H204" s="39">
        <f t="shared" si="25"/>
        <v>-0.13539192399049882</v>
      </c>
    </row>
    <row r="205" spans="1:8" s="40" customFormat="1" x14ac:dyDescent="0.2">
      <c r="A205" s="36"/>
      <c r="B205" s="37" t="s">
        <v>190</v>
      </c>
      <c r="C205" s="38">
        <v>4</v>
      </c>
      <c r="D205" s="38">
        <v>4</v>
      </c>
      <c r="E205" s="39">
        <f t="shared" ref="E205:E236" si="27">+IF(C205=0,"",C205/C$173)</f>
        <v>4.7505938242280287E-3</v>
      </c>
      <c r="F205" s="39">
        <f t="shared" ref="F205:F236" si="28">+IF(D205=0,"",D205/D$173)</f>
        <v>7.462686567164179E-3</v>
      </c>
      <c r="G205" s="39">
        <f t="shared" si="26"/>
        <v>0</v>
      </c>
      <c r="H205" s="39">
        <f t="shared" ref="H205:H236" si="29">+IF(OR(AND(E205=""),(G205="")),"",E205*G205)</f>
        <v>0</v>
      </c>
    </row>
    <row r="206" spans="1:8" s="40" customFormat="1" x14ac:dyDescent="0.2">
      <c r="A206" s="36"/>
      <c r="B206" s="37" t="s">
        <v>191</v>
      </c>
      <c r="C206" s="38">
        <v>30</v>
      </c>
      <c r="D206" s="38">
        <v>11</v>
      </c>
      <c r="E206" s="39">
        <f t="shared" si="27"/>
        <v>3.5629453681710214E-2</v>
      </c>
      <c r="F206" s="39">
        <f t="shared" si="28"/>
        <v>2.0522388059701493E-2</v>
      </c>
      <c r="G206" s="39">
        <f t="shared" ref="G206:G237" si="30">+IF(AND(C206=0,D206=0)," ",IF(C206=0,1,IF(D206=0,-1,(D206-C206)/C206)))</f>
        <v>-0.6333333333333333</v>
      </c>
      <c r="H206" s="39">
        <f t="shared" si="29"/>
        <v>-2.2565320665083134E-2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2</v>
      </c>
      <c r="D208" s="38">
        <v>2</v>
      </c>
      <c r="E208" s="39">
        <f t="shared" si="27"/>
        <v>2.3752969121140144E-3</v>
      </c>
      <c r="F208" s="39">
        <f t="shared" si="28"/>
        <v>3.7313432835820895E-3</v>
      </c>
      <c r="G208" s="39">
        <f t="shared" si="30"/>
        <v>0</v>
      </c>
      <c r="H208" s="39">
        <f t="shared" si="29"/>
        <v>0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7</v>
      </c>
      <c r="E209" s="39">
        <f t="shared" si="27"/>
        <v>3.5629453681710215E-3</v>
      </c>
      <c r="F209" s="39">
        <f t="shared" si="28"/>
        <v>1.3059701492537313E-2</v>
      </c>
      <c r="G209" s="39">
        <f t="shared" si="30"/>
        <v>1.3333333333333333</v>
      </c>
      <c r="H209" s="39">
        <f t="shared" si="29"/>
        <v>4.7505938242280287E-3</v>
      </c>
    </row>
    <row r="210" spans="1:8" s="40" customFormat="1" x14ac:dyDescent="0.2">
      <c r="A210" s="36"/>
      <c r="B210" s="37" t="s">
        <v>195</v>
      </c>
      <c r="C210" s="38">
        <v>20</v>
      </c>
      <c r="D210" s="38">
        <v>14</v>
      </c>
      <c r="E210" s="39">
        <f t="shared" si="27"/>
        <v>2.3752969121140142E-2</v>
      </c>
      <c r="F210" s="39">
        <f t="shared" si="28"/>
        <v>2.6119402985074626E-2</v>
      </c>
      <c r="G210" s="39">
        <f t="shared" si="30"/>
        <v>-0.3</v>
      </c>
      <c r="H210" s="39">
        <f t="shared" si="29"/>
        <v>-7.1258907363420422E-3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5</v>
      </c>
      <c r="E211" s="39" t="str">
        <f t="shared" si="27"/>
        <v/>
      </c>
      <c r="F211" s="39">
        <f t="shared" si="28"/>
        <v>9.3283582089552231E-3</v>
      </c>
      <c r="G211" s="39">
        <f t="shared" si="30"/>
        <v>1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1</v>
      </c>
      <c r="D212" s="38">
        <v>0</v>
      </c>
      <c r="E212" s="39">
        <f t="shared" si="27"/>
        <v>1.1876484560570072E-3</v>
      </c>
      <c r="F212" s="39" t="str">
        <f t="shared" si="28"/>
        <v/>
      </c>
      <c r="G212" s="39">
        <f t="shared" si="30"/>
        <v>-1</v>
      </c>
      <c r="H212" s="39">
        <f t="shared" si="29"/>
        <v>-1.1876484560570072E-3</v>
      </c>
    </row>
    <row r="213" spans="1:8" s="40" customFormat="1" ht="25.5" x14ac:dyDescent="0.2">
      <c r="A213" s="36"/>
      <c r="B213" s="37" t="s">
        <v>198</v>
      </c>
      <c r="C213" s="38">
        <v>59</v>
      </c>
      <c r="D213" s="38">
        <v>66</v>
      </c>
      <c r="E213" s="39">
        <f t="shared" si="27"/>
        <v>7.0071258907363418E-2</v>
      </c>
      <c r="F213" s="39">
        <f t="shared" si="28"/>
        <v>0.12313432835820895</v>
      </c>
      <c r="G213" s="39">
        <f t="shared" si="30"/>
        <v>0.11864406779661017</v>
      </c>
      <c r="H213" s="39">
        <f t="shared" si="29"/>
        <v>8.3135391923990498E-3</v>
      </c>
    </row>
    <row r="214" spans="1:8" s="40" customFormat="1" x14ac:dyDescent="0.2">
      <c r="A214" s="36"/>
      <c r="B214" s="37" t="s">
        <v>199</v>
      </c>
      <c r="C214" s="38">
        <v>8</v>
      </c>
      <c r="D214" s="38">
        <v>7</v>
      </c>
      <c r="E214" s="39">
        <f t="shared" si="27"/>
        <v>9.5011876484560574E-3</v>
      </c>
      <c r="F214" s="39">
        <f t="shared" si="28"/>
        <v>1.3059701492537313E-2</v>
      </c>
      <c r="G214" s="39">
        <f t="shared" si="30"/>
        <v>-0.125</v>
      </c>
      <c r="H214" s="39">
        <f t="shared" si="29"/>
        <v>-1.1876484560570072E-3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17</v>
      </c>
      <c r="E218" s="39" t="str">
        <f t="shared" si="27"/>
        <v/>
      </c>
      <c r="F218" s="39">
        <f t="shared" si="28"/>
        <v>3.1716417910447763E-2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2</v>
      </c>
      <c r="E222" s="39" t="str">
        <f t="shared" si="27"/>
        <v/>
      </c>
      <c r="F222" s="39">
        <f t="shared" si="28"/>
        <v>3.7313432835820895E-3</v>
      </c>
      <c r="G222" s="39">
        <f t="shared" si="30"/>
        <v>1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29</v>
      </c>
      <c r="D225" s="38">
        <v>4</v>
      </c>
      <c r="E225" s="39">
        <f t="shared" si="27"/>
        <v>3.4441805225653203E-2</v>
      </c>
      <c r="F225" s="39">
        <f t="shared" si="28"/>
        <v>7.462686567164179E-3</v>
      </c>
      <c r="G225" s="39">
        <f t="shared" si="30"/>
        <v>-0.86206896551724133</v>
      </c>
      <c r="H225" s="39">
        <f t="shared" si="29"/>
        <v>-2.9691211401425173E-2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2</v>
      </c>
      <c r="E227" s="39" t="str">
        <f t="shared" si="27"/>
        <v/>
      </c>
      <c r="F227" s="39">
        <f t="shared" si="28"/>
        <v>3.7313432835820895E-3</v>
      </c>
      <c r="G227" s="39">
        <f t="shared" si="30"/>
        <v>1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0</v>
      </c>
      <c r="E228" s="39">
        <f t="shared" si="27"/>
        <v>1.1876484560570072E-3</v>
      </c>
      <c r="F228" s="39" t="str">
        <f t="shared" si="28"/>
        <v/>
      </c>
      <c r="G228" s="39">
        <f t="shared" si="30"/>
        <v>-1</v>
      </c>
      <c r="H228" s="39">
        <f t="shared" si="29"/>
        <v>-1.1876484560570072E-3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1.1876484560570072E-3</v>
      </c>
      <c r="F230" s="39" t="str">
        <f t="shared" si="28"/>
        <v/>
      </c>
      <c r="G230" s="39">
        <f t="shared" si="30"/>
        <v>-1</v>
      </c>
      <c r="H230" s="39">
        <f t="shared" si="29"/>
        <v>-1.1876484560570072E-3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5</v>
      </c>
      <c r="E232" s="39" t="str">
        <f t="shared" si="27"/>
        <v/>
      </c>
      <c r="F232" s="39">
        <f t="shared" si="28"/>
        <v>9.3283582089552231E-3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</v>
      </c>
      <c r="D236" s="38">
        <v>3</v>
      </c>
      <c r="E236" s="39">
        <f t="shared" si="27"/>
        <v>2.3752969121140144E-3</v>
      </c>
      <c r="F236" s="39">
        <f t="shared" si="28"/>
        <v>5.597014925373134E-3</v>
      </c>
      <c r="G236" s="39">
        <f t="shared" si="30"/>
        <v>0.5</v>
      </c>
      <c r="H236" s="39">
        <f t="shared" si="29"/>
        <v>1.1876484560570072E-3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11</v>
      </c>
      <c r="D238" s="38">
        <v>5</v>
      </c>
      <c r="E238" s="39">
        <f t="shared" si="31"/>
        <v>1.3064133016627079E-2</v>
      </c>
      <c r="F238" s="39">
        <f t="shared" si="32"/>
        <v>9.3283582089552231E-3</v>
      </c>
      <c r="G238" s="39">
        <f t="shared" ref="G238:G269" si="34">+IF(AND(C238=0,D238=0)," ",IF(C238=0,1,IF(D238=0,-1,(D238-C238)/C238)))</f>
        <v>-0.54545454545454541</v>
      </c>
      <c r="H238" s="39">
        <f t="shared" si="33"/>
        <v>-7.1258907363420422E-3</v>
      </c>
    </row>
    <row r="239" spans="1:8" s="40" customFormat="1" x14ac:dyDescent="0.2">
      <c r="A239" s="36"/>
      <c r="B239" s="37" t="s">
        <v>224</v>
      </c>
      <c r="C239" s="38">
        <v>1</v>
      </c>
      <c r="D239" s="38">
        <v>0</v>
      </c>
      <c r="E239" s="39">
        <f t="shared" si="31"/>
        <v>1.1876484560570072E-3</v>
      </c>
      <c r="F239" s="39" t="str">
        <f t="shared" si="32"/>
        <v/>
      </c>
      <c r="G239" s="39">
        <f t="shared" si="34"/>
        <v>-1</v>
      </c>
      <c r="H239" s="39">
        <f t="shared" si="33"/>
        <v>-1.1876484560570072E-3</v>
      </c>
    </row>
    <row r="240" spans="1:8" s="40" customFormat="1" ht="25.5" x14ac:dyDescent="0.2">
      <c r="A240" s="36"/>
      <c r="B240" s="37" t="s">
        <v>225</v>
      </c>
      <c r="C240" s="38">
        <v>4</v>
      </c>
      <c r="D240" s="38">
        <v>0</v>
      </c>
      <c r="E240" s="39">
        <f t="shared" si="31"/>
        <v>4.7505938242280287E-3</v>
      </c>
      <c r="F240" s="39" t="str">
        <f t="shared" si="32"/>
        <v/>
      </c>
      <c r="G240" s="39">
        <f t="shared" si="34"/>
        <v>-1</v>
      </c>
      <c r="H240" s="39">
        <f t="shared" si="33"/>
        <v>-4.7505938242280287E-3</v>
      </c>
    </row>
    <row r="241" spans="1:8" s="40" customFormat="1" x14ac:dyDescent="0.2">
      <c r="A241" s="36"/>
      <c r="B241" s="37" t="s">
        <v>226</v>
      </c>
      <c r="C241" s="38">
        <v>7</v>
      </c>
      <c r="D241" s="38">
        <v>9</v>
      </c>
      <c r="E241" s="39">
        <f t="shared" si="31"/>
        <v>8.3135391923990498E-3</v>
      </c>
      <c r="F241" s="39">
        <f t="shared" si="32"/>
        <v>1.6791044776119403E-2</v>
      </c>
      <c r="G241" s="39">
        <f t="shared" si="34"/>
        <v>0.2857142857142857</v>
      </c>
      <c r="H241" s="39">
        <f t="shared" si="33"/>
        <v>2.3752969121140139E-3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1</v>
      </c>
      <c r="E244" s="39">
        <f t="shared" si="31"/>
        <v>1.1876484560570072E-3</v>
      </c>
      <c r="F244" s="39">
        <f t="shared" si="32"/>
        <v>1.8656716417910447E-3</v>
      </c>
      <c r="G244" s="39">
        <f t="shared" si="34"/>
        <v>0</v>
      </c>
      <c r="H244" s="39">
        <f t="shared" si="33"/>
        <v>0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1</v>
      </c>
      <c r="D246" s="38">
        <v>0</v>
      </c>
      <c r="E246" s="39">
        <f t="shared" si="31"/>
        <v>1.1876484560570072E-3</v>
      </c>
      <c r="F246" s="39" t="str">
        <f t="shared" si="32"/>
        <v/>
      </c>
      <c r="G246" s="39">
        <f t="shared" si="34"/>
        <v>-1</v>
      </c>
      <c r="H246" s="39">
        <f t="shared" si="33"/>
        <v>-1.1876484560570072E-3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1</v>
      </c>
      <c r="D248" s="38">
        <v>1</v>
      </c>
      <c r="E248" s="39">
        <f t="shared" si="31"/>
        <v>1.1876484560570072E-3</v>
      </c>
      <c r="F248" s="39">
        <f t="shared" si="32"/>
        <v>1.8656716417910447E-3</v>
      </c>
      <c r="G248" s="39">
        <f t="shared" si="34"/>
        <v>0</v>
      </c>
      <c r="H248" s="39">
        <f t="shared" si="33"/>
        <v>0</v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1</v>
      </c>
      <c r="D250" s="38">
        <v>0</v>
      </c>
      <c r="E250" s="39">
        <f t="shared" si="31"/>
        <v>1.1876484560570072E-3</v>
      </c>
      <c r="F250" s="39" t="str">
        <f t="shared" si="32"/>
        <v/>
      </c>
      <c r="G250" s="39">
        <f t="shared" si="34"/>
        <v>-1</v>
      </c>
      <c r="H250" s="39">
        <f t="shared" si="33"/>
        <v>-1.1876484560570072E-3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2</v>
      </c>
      <c r="E257" s="39" t="str">
        <f t="shared" si="31"/>
        <v/>
      </c>
      <c r="F257" s="39">
        <f t="shared" si="32"/>
        <v>3.7313432835820895E-3</v>
      </c>
      <c r="G257" s="39">
        <f t="shared" si="34"/>
        <v>1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1</v>
      </c>
      <c r="D260" s="38">
        <v>1</v>
      </c>
      <c r="E260" s="39">
        <f t="shared" si="31"/>
        <v>1.1876484560570072E-3</v>
      </c>
      <c r="F260" s="39">
        <f t="shared" si="32"/>
        <v>1.8656716417910447E-3</v>
      </c>
      <c r="G260" s="39">
        <f t="shared" si="34"/>
        <v>0</v>
      </c>
      <c r="H260" s="39">
        <f t="shared" si="33"/>
        <v>0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4</v>
      </c>
      <c r="D264" s="38">
        <v>3</v>
      </c>
      <c r="E264" s="39">
        <f t="shared" si="31"/>
        <v>4.7505938242280287E-3</v>
      </c>
      <c r="F264" s="39">
        <f t="shared" si="32"/>
        <v>5.597014925373134E-3</v>
      </c>
      <c r="G264" s="39">
        <f t="shared" si="34"/>
        <v>-0.25</v>
      </c>
      <c r="H264" s="39">
        <f t="shared" si="33"/>
        <v>-1.1876484560570072E-3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1</v>
      </c>
      <c r="D266" s="38">
        <v>0</v>
      </c>
      <c r="E266" s="39">
        <f t="shared" si="31"/>
        <v>1.1876484560570072E-3</v>
      </c>
      <c r="F266" s="39" t="str">
        <f t="shared" si="32"/>
        <v/>
      </c>
      <c r="G266" s="39">
        <f t="shared" si="34"/>
        <v>-1</v>
      </c>
      <c r="H266" s="39">
        <f t="shared" si="33"/>
        <v>-1.1876484560570072E-3</v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4</v>
      </c>
      <c r="D275" s="38">
        <v>3</v>
      </c>
      <c r="E275" s="39">
        <f t="shared" si="35"/>
        <v>4.7505938242280287E-3</v>
      </c>
      <c r="F275" s="39">
        <f t="shared" si="36"/>
        <v>5.597014925373134E-3</v>
      </c>
      <c r="G275" s="39">
        <f t="shared" si="38"/>
        <v>-0.25</v>
      </c>
      <c r="H275" s="39">
        <f t="shared" si="37"/>
        <v>-1.1876484560570072E-3</v>
      </c>
    </row>
    <row r="276" spans="1:8" s="40" customFormat="1" ht="25.5" x14ac:dyDescent="0.2">
      <c r="A276" s="36"/>
      <c r="B276" s="37" t="s">
        <v>261</v>
      </c>
      <c r="C276" s="38">
        <v>16</v>
      </c>
      <c r="D276" s="38">
        <v>9</v>
      </c>
      <c r="E276" s="39">
        <f t="shared" si="35"/>
        <v>1.9002375296912115E-2</v>
      </c>
      <c r="F276" s="39">
        <f t="shared" si="36"/>
        <v>1.6791044776119403E-2</v>
      </c>
      <c r="G276" s="39">
        <f t="shared" si="38"/>
        <v>-0.4375</v>
      </c>
      <c r="H276" s="39">
        <f t="shared" si="37"/>
        <v>-8.3135391923990498E-3</v>
      </c>
    </row>
    <row r="277" spans="1:8" s="40" customFormat="1" x14ac:dyDescent="0.2">
      <c r="A277" s="36"/>
      <c r="B277" s="37" t="s">
        <v>262</v>
      </c>
      <c r="C277" s="38">
        <v>10</v>
      </c>
      <c r="D277" s="38">
        <v>7</v>
      </c>
      <c r="E277" s="39">
        <f t="shared" si="35"/>
        <v>1.1876484560570071E-2</v>
      </c>
      <c r="F277" s="39">
        <f t="shared" si="36"/>
        <v>1.3059701492537313E-2</v>
      </c>
      <c r="G277" s="39">
        <f t="shared" si="38"/>
        <v>-0.3</v>
      </c>
      <c r="H277" s="39">
        <f t="shared" si="37"/>
        <v>-3.5629453681710211E-3</v>
      </c>
    </row>
    <row r="278" spans="1:8" s="40" customFormat="1" x14ac:dyDescent="0.2">
      <c r="A278" s="36"/>
      <c r="B278" s="37" t="s">
        <v>263</v>
      </c>
      <c r="C278" s="38">
        <v>2</v>
      </c>
      <c r="D278" s="38">
        <v>1</v>
      </c>
      <c r="E278" s="39">
        <f t="shared" si="35"/>
        <v>2.3752969121140144E-3</v>
      </c>
      <c r="F278" s="39">
        <f t="shared" si="36"/>
        <v>1.8656716417910447E-3</v>
      </c>
      <c r="G278" s="39">
        <f t="shared" si="38"/>
        <v>-0.5</v>
      </c>
      <c r="H278" s="39">
        <f t="shared" si="37"/>
        <v>-1.1876484560570072E-3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</v>
      </c>
      <c r="D280" s="38">
        <v>0</v>
      </c>
      <c r="E280" s="39">
        <f t="shared" si="35"/>
        <v>1.1876484560570072E-3</v>
      </c>
      <c r="F280" s="39" t="str">
        <f t="shared" si="36"/>
        <v/>
      </c>
      <c r="G280" s="39">
        <f t="shared" si="38"/>
        <v>-1</v>
      </c>
      <c r="H280" s="39">
        <f t="shared" si="37"/>
        <v>-1.1876484560570072E-3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2</v>
      </c>
      <c r="E282" s="39" t="str">
        <f t="shared" si="35"/>
        <v/>
      </c>
      <c r="F282" s="39">
        <f t="shared" si="36"/>
        <v>3.7313432835820895E-3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10</v>
      </c>
      <c r="D283" s="38">
        <v>63</v>
      </c>
      <c r="E283" s="39">
        <f t="shared" si="35"/>
        <v>1.1876484560570071E-2</v>
      </c>
      <c r="F283" s="39">
        <f t="shared" si="36"/>
        <v>0.11753731343283583</v>
      </c>
      <c r="G283" s="39">
        <f t="shared" si="38"/>
        <v>5.3</v>
      </c>
      <c r="H283" s="39">
        <f t="shared" si="37"/>
        <v>6.2945368171021379E-2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7</v>
      </c>
      <c r="D288" s="38">
        <v>0</v>
      </c>
      <c r="E288" s="39">
        <f t="shared" si="35"/>
        <v>8.3135391923990498E-3</v>
      </c>
      <c r="F288" s="39" t="str">
        <f t="shared" si="36"/>
        <v/>
      </c>
      <c r="G288" s="39">
        <f t="shared" si="38"/>
        <v>-1</v>
      </c>
      <c r="H288" s="39">
        <f t="shared" si="37"/>
        <v>-8.3135391923990498E-3</v>
      </c>
    </row>
    <row r="289" spans="1:8" s="40" customFormat="1" x14ac:dyDescent="0.2">
      <c r="A289" s="36"/>
      <c r="B289" s="37" t="s">
        <v>274</v>
      </c>
      <c r="C289" s="38">
        <v>2</v>
      </c>
      <c r="D289" s="38">
        <v>1</v>
      </c>
      <c r="E289" s="39">
        <f t="shared" si="35"/>
        <v>2.3752969121140144E-3</v>
      </c>
      <c r="F289" s="39">
        <f t="shared" si="36"/>
        <v>1.8656716417910447E-3</v>
      </c>
      <c r="G289" s="39">
        <f t="shared" si="38"/>
        <v>-0.5</v>
      </c>
      <c r="H289" s="39">
        <f t="shared" si="37"/>
        <v>-1.1876484560570072E-3</v>
      </c>
    </row>
    <row r="290" spans="1:8" s="40" customFormat="1" x14ac:dyDescent="0.2">
      <c r="A290" s="36"/>
      <c r="B290" s="37" t="s">
        <v>275</v>
      </c>
      <c r="C290" s="38">
        <v>18</v>
      </c>
      <c r="D290" s="38">
        <v>2</v>
      </c>
      <c r="E290" s="39">
        <f t="shared" si="35"/>
        <v>2.1377672209026127E-2</v>
      </c>
      <c r="F290" s="39">
        <f t="shared" si="36"/>
        <v>3.7313432835820895E-3</v>
      </c>
      <c r="G290" s="39">
        <f t="shared" si="38"/>
        <v>-0.88888888888888884</v>
      </c>
      <c r="H290" s="39">
        <f t="shared" si="37"/>
        <v>-1.9002375296912111E-2</v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1</v>
      </c>
      <c r="E291" s="39" t="str">
        <f t="shared" si="35"/>
        <v/>
      </c>
      <c r="F291" s="39">
        <f t="shared" si="36"/>
        <v>1.8656716417910447E-3</v>
      </c>
      <c r="G291" s="39">
        <f t="shared" si="38"/>
        <v>1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2</v>
      </c>
      <c r="D293" s="38">
        <v>0</v>
      </c>
      <c r="E293" s="39">
        <f t="shared" si="35"/>
        <v>2.3752969121140144E-3</v>
      </c>
      <c r="F293" s="39" t="str">
        <f t="shared" si="36"/>
        <v/>
      </c>
      <c r="G293" s="39">
        <f t="shared" si="38"/>
        <v>-1</v>
      </c>
      <c r="H293" s="39">
        <f t="shared" si="37"/>
        <v>-2.3752969121140144E-3</v>
      </c>
    </row>
    <row r="294" spans="1:8" s="40" customFormat="1" x14ac:dyDescent="0.2">
      <c r="A294" s="36"/>
      <c r="B294" s="37" t="s">
        <v>279</v>
      </c>
      <c r="C294" s="38">
        <v>13</v>
      </c>
      <c r="D294" s="38">
        <v>7</v>
      </c>
      <c r="E294" s="39">
        <f t="shared" si="35"/>
        <v>1.5439429928741092E-2</v>
      </c>
      <c r="F294" s="39">
        <f t="shared" si="36"/>
        <v>1.3059701492537313E-2</v>
      </c>
      <c r="G294" s="39">
        <f t="shared" si="38"/>
        <v>-0.46153846153846156</v>
      </c>
      <c r="H294" s="39">
        <f t="shared" si="37"/>
        <v>-7.1258907363420431E-3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4</v>
      </c>
      <c r="D301" s="38">
        <v>5</v>
      </c>
      <c r="E301" s="39">
        <f t="shared" ref="E301:E332" si="39">+IF(C301=0,"",C301/C$173)</f>
        <v>4.7505938242280287E-3</v>
      </c>
      <c r="F301" s="39">
        <f t="shared" ref="F301:F332" si="40">+IF(D301=0,"",D301/D$173)</f>
        <v>9.3283582089552231E-3</v>
      </c>
      <c r="G301" s="39">
        <f t="shared" si="38"/>
        <v>0.25</v>
      </c>
      <c r="H301" s="39">
        <f t="shared" ref="H301:H332" si="41">+IF(OR(AND(E301=""),(G301="")),"",E301*G301)</f>
        <v>1.1876484560570072E-3</v>
      </c>
    </row>
    <row r="302" spans="1:8" s="40" customFormat="1" ht="25.5" x14ac:dyDescent="0.2">
      <c r="A302" s="36"/>
      <c r="B302" s="37" t="s">
        <v>287</v>
      </c>
      <c r="C302" s="38">
        <v>97</v>
      </c>
      <c r="D302" s="38">
        <v>43</v>
      </c>
      <c r="E302" s="39">
        <f t="shared" si="39"/>
        <v>0.11520190023752969</v>
      </c>
      <c r="F302" s="39">
        <f t="shared" si="40"/>
        <v>8.0223880597014921E-2</v>
      </c>
      <c r="G302" s="39">
        <f t="shared" ref="G302:G333" si="42">+IF(AND(C302=0,D302=0)," ",IF(C302=0,1,IF(D302=0,-1,(D302-C302)/C302)))</f>
        <v>-0.55670103092783507</v>
      </c>
      <c r="H302" s="39">
        <f t="shared" si="41"/>
        <v>-6.413301662707839E-2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1.8656716417910447E-3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</v>
      </c>
      <c r="D305" s="38">
        <v>0</v>
      </c>
      <c r="E305" s="39">
        <f t="shared" si="39"/>
        <v>1.1876484560570072E-3</v>
      </c>
      <c r="F305" s="39" t="str">
        <f t="shared" si="40"/>
        <v/>
      </c>
      <c r="G305" s="39">
        <f t="shared" si="42"/>
        <v>-1</v>
      </c>
      <c r="H305" s="39">
        <f t="shared" si="41"/>
        <v>-1.1876484560570072E-3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1</v>
      </c>
      <c r="E307" s="39" t="str">
        <f t="shared" si="39"/>
        <v/>
      </c>
      <c r="F307" s="39">
        <f t="shared" si="40"/>
        <v>1.8656716417910447E-3</v>
      </c>
      <c r="G307" s="39">
        <f t="shared" si="42"/>
        <v>1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16</v>
      </c>
      <c r="D308" s="38">
        <v>2</v>
      </c>
      <c r="E308" s="39">
        <f t="shared" si="39"/>
        <v>1.9002375296912115E-2</v>
      </c>
      <c r="F308" s="39">
        <f t="shared" si="40"/>
        <v>3.7313432835820895E-3</v>
      </c>
      <c r="G308" s="39">
        <f t="shared" si="42"/>
        <v>-0.875</v>
      </c>
      <c r="H308" s="39">
        <f t="shared" si="41"/>
        <v>-1.66270783847981E-2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2</v>
      </c>
      <c r="E312" s="39" t="str">
        <f t="shared" si="39"/>
        <v/>
      </c>
      <c r="F312" s="39">
        <f t="shared" si="40"/>
        <v>3.7313432835820895E-3</v>
      </c>
      <c r="G312" s="39">
        <f t="shared" si="42"/>
        <v>1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</v>
      </c>
      <c r="D313" s="38">
        <v>3</v>
      </c>
      <c r="E313" s="39">
        <f t="shared" si="39"/>
        <v>1.1876484560570072E-3</v>
      </c>
      <c r="F313" s="39">
        <f t="shared" si="40"/>
        <v>5.597014925373134E-3</v>
      </c>
      <c r="G313" s="39">
        <f t="shared" si="42"/>
        <v>2</v>
      </c>
      <c r="H313" s="39">
        <f t="shared" si="41"/>
        <v>2.3752969121140144E-3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2</v>
      </c>
      <c r="D315" s="38">
        <v>0</v>
      </c>
      <c r="E315" s="39">
        <f t="shared" si="39"/>
        <v>2.3752969121140144E-3</v>
      </c>
      <c r="F315" s="39" t="str">
        <f t="shared" si="40"/>
        <v/>
      </c>
      <c r="G315" s="39">
        <f t="shared" si="42"/>
        <v>-1</v>
      </c>
      <c r="H315" s="39">
        <f t="shared" si="41"/>
        <v>-2.3752969121140144E-3</v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9</v>
      </c>
      <c r="D317" s="38">
        <v>6</v>
      </c>
      <c r="E317" s="39">
        <f t="shared" si="39"/>
        <v>1.0688836104513063E-2</v>
      </c>
      <c r="F317" s="39">
        <f t="shared" si="40"/>
        <v>1.1194029850746268E-2</v>
      </c>
      <c r="G317" s="39">
        <f t="shared" si="42"/>
        <v>-0.33333333333333331</v>
      </c>
      <c r="H317" s="39">
        <f t="shared" si="41"/>
        <v>-3.5629453681710211E-3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55</v>
      </c>
      <c r="D319" s="38">
        <v>13</v>
      </c>
      <c r="E319" s="39">
        <f t="shared" si="39"/>
        <v>6.5320665083135387E-2</v>
      </c>
      <c r="F319" s="39">
        <f t="shared" si="40"/>
        <v>2.4253731343283583E-2</v>
      </c>
      <c r="G319" s="39">
        <f t="shared" si="42"/>
        <v>-0.76363636363636367</v>
      </c>
      <c r="H319" s="39">
        <f t="shared" si="41"/>
        <v>-4.9881235154394299E-2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5</v>
      </c>
      <c r="D321" s="38">
        <v>2</v>
      </c>
      <c r="E321" s="39">
        <f t="shared" si="39"/>
        <v>5.9382422802850355E-3</v>
      </c>
      <c r="F321" s="39">
        <f t="shared" si="40"/>
        <v>3.7313432835820895E-3</v>
      </c>
      <c r="G321" s="39">
        <f t="shared" si="42"/>
        <v>-0.6</v>
      </c>
      <c r="H321" s="39">
        <f t="shared" si="41"/>
        <v>-3.5629453681710211E-3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1</v>
      </c>
      <c r="D323" s="38">
        <v>0</v>
      </c>
      <c r="E323" s="39">
        <f t="shared" si="39"/>
        <v>1.1876484560570072E-3</v>
      </c>
      <c r="F323" s="39" t="str">
        <f t="shared" si="40"/>
        <v/>
      </c>
      <c r="G323" s="39">
        <f t="shared" si="42"/>
        <v>-1</v>
      </c>
      <c r="H323" s="39">
        <f t="shared" si="41"/>
        <v>-1.1876484560570072E-3</v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3</v>
      </c>
      <c r="E324" s="39">
        <f t="shared" si="39"/>
        <v>1.1876484560570072E-3</v>
      </c>
      <c r="F324" s="39">
        <f t="shared" si="40"/>
        <v>5.597014925373134E-3</v>
      </c>
      <c r="G324" s="39">
        <f t="shared" si="42"/>
        <v>2</v>
      </c>
      <c r="H324" s="39">
        <f t="shared" si="41"/>
        <v>2.3752969121140144E-3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1</v>
      </c>
      <c r="E328" s="39" t="str">
        <f t="shared" si="39"/>
        <v/>
      </c>
      <c r="F328" s="39">
        <f t="shared" si="40"/>
        <v>1.8656716417910447E-3</v>
      </c>
      <c r="G328" s="39">
        <f t="shared" si="42"/>
        <v>1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3</v>
      </c>
      <c r="D338" s="38">
        <v>0</v>
      </c>
      <c r="E338" s="39">
        <f t="shared" si="43"/>
        <v>3.5629453681710215E-3</v>
      </c>
      <c r="F338" s="39" t="str">
        <f t="shared" si="44"/>
        <v/>
      </c>
      <c r="G338" s="39">
        <f t="shared" si="46"/>
        <v>-1</v>
      </c>
      <c r="H338" s="39">
        <f t="shared" si="45"/>
        <v>-3.5629453681710215E-3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3700</v>
      </c>
      <c r="D349" s="17">
        <f>SUM(D350:D576)</f>
        <v>2499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-0.32459459459459461</v>
      </c>
      <c r="H349" s="18">
        <f t="shared" ref="H349:H412" si="49">+IF(OR(AND(E349=""),(G349="")),"",E349*G349)</f>
        <v>-0.32459459459459461</v>
      </c>
    </row>
    <row r="350" spans="1:8" s="40" customFormat="1" x14ac:dyDescent="0.2">
      <c r="A350" s="36"/>
      <c r="B350" s="37" t="s">
        <v>329</v>
      </c>
      <c r="C350" s="38">
        <v>15</v>
      </c>
      <c r="D350" s="38">
        <v>17</v>
      </c>
      <c r="E350" s="39">
        <f t="shared" si="47"/>
        <v>4.0540540540540543E-3</v>
      </c>
      <c r="F350" s="39">
        <f t="shared" si="48"/>
        <v>6.8027210884353739E-3</v>
      </c>
      <c r="G350" s="39">
        <f t="shared" ref="G350:G413" si="50">+IF(AND(C350=0,D350=0)," ",IF(C350=0,1,IF(D350=0,-1,(D350-C350)/C350)))</f>
        <v>0.13333333333333333</v>
      </c>
      <c r="H350" s="39">
        <f t="shared" si="49"/>
        <v>5.4054054054054055E-4</v>
      </c>
    </row>
    <row r="351" spans="1:8" s="40" customFormat="1" x14ac:dyDescent="0.2">
      <c r="A351" s="36"/>
      <c r="B351" s="37" t="s">
        <v>330</v>
      </c>
      <c r="C351" s="38">
        <v>8</v>
      </c>
      <c r="D351" s="38">
        <v>7</v>
      </c>
      <c r="E351" s="39">
        <f t="shared" si="47"/>
        <v>2.1621621621621622E-3</v>
      </c>
      <c r="F351" s="39">
        <f t="shared" si="48"/>
        <v>2.8011204481792717E-3</v>
      </c>
      <c r="G351" s="39">
        <f t="shared" si="50"/>
        <v>-0.125</v>
      </c>
      <c r="H351" s="39">
        <f t="shared" si="49"/>
        <v>-2.7027027027027027E-4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5</v>
      </c>
      <c r="E352" s="39">
        <f t="shared" si="47"/>
        <v>8.1081081081081077E-4</v>
      </c>
      <c r="F352" s="39">
        <f t="shared" si="48"/>
        <v>2.0008003201280513E-3</v>
      </c>
      <c r="G352" s="39">
        <f t="shared" si="50"/>
        <v>0.66666666666666663</v>
      </c>
      <c r="H352" s="39">
        <f t="shared" si="49"/>
        <v>5.4054054054054044E-4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86</v>
      </c>
      <c r="D355" s="38">
        <v>52</v>
      </c>
      <c r="E355" s="39">
        <f t="shared" si="47"/>
        <v>2.3243243243243242E-2</v>
      </c>
      <c r="F355" s="39">
        <f t="shared" si="48"/>
        <v>2.0808323329331732E-2</v>
      </c>
      <c r="G355" s="39">
        <f t="shared" si="50"/>
        <v>-0.39534883720930231</v>
      </c>
      <c r="H355" s="39">
        <f t="shared" si="49"/>
        <v>-9.189189189189189E-3</v>
      </c>
    </row>
    <row r="356" spans="1:8" s="40" customFormat="1" x14ac:dyDescent="0.2">
      <c r="A356" s="36"/>
      <c r="B356" s="37" t="s">
        <v>335</v>
      </c>
      <c r="C356" s="38">
        <v>2</v>
      </c>
      <c r="D356" s="38">
        <v>0</v>
      </c>
      <c r="E356" s="39">
        <f t="shared" si="47"/>
        <v>5.4054054054054055E-4</v>
      </c>
      <c r="F356" s="39" t="str">
        <f t="shared" si="48"/>
        <v/>
      </c>
      <c r="G356" s="39">
        <f t="shared" si="50"/>
        <v>-1</v>
      </c>
      <c r="H356" s="39">
        <f t="shared" si="49"/>
        <v>-5.4054054054054055E-4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12</v>
      </c>
      <c r="D358" s="38">
        <v>1</v>
      </c>
      <c r="E358" s="39">
        <f t="shared" si="47"/>
        <v>3.2432432432432431E-3</v>
      </c>
      <c r="F358" s="39">
        <f t="shared" si="48"/>
        <v>4.0016006402561027E-4</v>
      </c>
      <c r="G358" s="39">
        <f t="shared" si="50"/>
        <v>-0.91666666666666663</v>
      </c>
      <c r="H358" s="39">
        <f t="shared" si="49"/>
        <v>-2.9729729729729725E-3</v>
      </c>
    </row>
    <row r="359" spans="1:8" s="40" customFormat="1" x14ac:dyDescent="0.2">
      <c r="A359" s="36"/>
      <c r="B359" s="37" t="s">
        <v>338</v>
      </c>
      <c r="C359" s="38">
        <v>2</v>
      </c>
      <c r="D359" s="38">
        <v>0</v>
      </c>
      <c r="E359" s="39">
        <f t="shared" si="47"/>
        <v>5.4054054054054055E-4</v>
      </c>
      <c r="F359" s="39" t="str">
        <f t="shared" si="48"/>
        <v/>
      </c>
      <c r="G359" s="39">
        <f t="shared" si="50"/>
        <v>-1</v>
      </c>
      <c r="H359" s="39">
        <f t="shared" si="49"/>
        <v>-5.4054054054054055E-4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46</v>
      </c>
      <c r="D361" s="38">
        <v>33</v>
      </c>
      <c r="E361" s="39">
        <f t="shared" si="47"/>
        <v>1.2432432432432432E-2</v>
      </c>
      <c r="F361" s="39">
        <f t="shared" si="48"/>
        <v>1.3205282112845138E-2</v>
      </c>
      <c r="G361" s="39">
        <f t="shared" si="50"/>
        <v>-0.28260869565217389</v>
      </c>
      <c r="H361" s="39">
        <f t="shared" si="49"/>
        <v>-3.5135135135135132E-3</v>
      </c>
    </row>
    <row r="362" spans="1:8" s="40" customFormat="1" x14ac:dyDescent="0.2">
      <c r="A362" s="36"/>
      <c r="B362" s="37" t="s">
        <v>341</v>
      </c>
      <c r="C362" s="38">
        <v>15</v>
      </c>
      <c r="D362" s="38">
        <v>10</v>
      </c>
      <c r="E362" s="39">
        <f t="shared" si="47"/>
        <v>4.0540540540540543E-3</v>
      </c>
      <c r="F362" s="39">
        <f t="shared" si="48"/>
        <v>4.0016006402561026E-3</v>
      </c>
      <c r="G362" s="39">
        <f t="shared" si="50"/>
        <v>-0.33333333333333331</v>
      </c>
      <c r="H362" s="39">
        <f t="shared" si="49"/>
        <v>-1.3513513513513514E-3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15</v>
      </c>
      <c r="D364" s="38">
        <v>4</v>
      </c>
      <c r="E364" s="39">
        <f t="shared" si="47"/>
        <v>4.0540540540540543E-3</v>
      </c>
      <c r="F364" s="39">
        <f t="shared" si="48"/>
        <v>1.6006402561024411E-3</v>
      </c>
      <c r="G364" s="39">
        <f t="shared" si="50"/>
        <v>-0.73333333333333328</v>
      </c>
      <c r="H364" s="39">
        <f t="shared" si="49"/>
        <v>-2.972972972972973E-3</v>
      </c>
    </row>
    <row r="365" spans="1:8" s="40" customFormat="1" x14ac:dyDescent="0.2">
      <c r="A365" s="36"/>
      <c r="B365" s="37" t="s">
        <v>344</v>
      </c>
      <c r="C365" s="38">
        <v>11</v>
      </c>
      <c r="D365" s="38">
        <v>3</v>
      </c>
      <c r="E365" s="39">
        <f t="shared" si="47"/>
        <v>2.972972972972973E-3</v>
      </c>
      <c r="F365" s="39">
        <f t="shared" si="48"/>
        <v>1.2004801920768306E-3</v>
      </c>
      <c r="G365" s="39">
        <f t="shared" si="50"/>
        <v>-0.72727272727272729</v>
      </c>
      <c r="H365" s="39">
        <f t="shared" si="49"/>
        <v>-2.1621621621621622E-3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1</v>
      </c>
      <c r="D367" s="38">
        <v>0</v>
      </c>
      <c r="E367" s="39">
        <f t="shared" si="47"/>
        <v>2.7027027027027027E-4</v>
      </c>
      <c r="F367" s="39" t="str">
        <f t="shared" si="48"/>
        <v/>
      </c>
      <c r="G367" s="39">
        <f t="shared" si="50"/>
        <v>-1</v>
      </c>
      <c r="H367" s="39">
        <f t="shared" si="49"/>
        <v>-2.7027027027027027E-4</v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160</v>
      </c>
      <c r="D369" s="38">
        <v>9</v>
      </c>
      <c r="E369" s="39">
        <f t="shared" si="47"/>
        <v>4.3243243243243246E-2</v>
      </c>
      <c r="F369" s="39">
        <f t="shared" si="48"/>
        <v>3.6014405762304922E-3</v>
      </c>
      <c r="G369" s="39">
        <f t="shared" si="50"/>
        <v>-0.94374999999999998</v>
      </c>
      <c r="H369" s="39">
        <f t="shared" si="49"/>
        <v>-4.081081081081081E-2</v>
      </c>
    </row>
    <row r="370" spans="1:8" s="40" customFormat="1" x14ac:dyDescent="0.2">
      <c r="A370" s="36"/>
      <c r="B370" s="37" t="s">
        <v>349</v>
      </c>
      <c r="C370" s="38">
        <v>70</v>
      </c>
      <c r="D370" s="38">
        <v>0</v>
      </c>
      <c r="E370" s="39">
        <f t="shared" si="47"/>
        <v>1.891891891891892E-2</v>
      </c>
      <c r="F370" s="39" t="str">
        <f t="shared" si="48"/>
        <v/>
      </c>
      <c r="G370" s="39">
        <f t="shared" si="50"/>
        <v>-1</v>
      </c>
      <c r="H370" s="39">
        <f t="shared" si="49"/>
        <v>-1.891891891891892E-2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16</v>
      </c>
      <c r="D372" s="38">
        <v>9</v>
      </c>
      <c r="E372" s="39">
        <f t="shared" si="47"/>
        <v>4.3243243243243244E-3</v>
      </c>
      <c r="F372" s="39">
        <f t="shared" si="48"/>
        <v>3.6014405762304922E-3</v>
      </c>
      <c r="G372" s="39">
        <f t="shared" si="50"/>
        <v>-0.4375</v>
      </c>
      <c r="H372" s="39">
        <f t="shared" si="49"/>
        <v>-1.8918918918918919E-3</v>
      </c>
    </row>
    <row r="373" spans="1:8" s="40" customFormat="1" x14ac:dyDescent="0.2">
      <c r="A373" s="36"/>
      <c r="B373" s="37" t="s">
        <v>352</v>
      </c>
      <c r="C373" s="38">
        <v>181</v>
      </c>
      <c r="D373" s="38">
        <v>76</v>
      </c>
      <c r="E373" s="39">
        <f t="shared" si="47"/>
        <v>4.8918918918918919E-2</v>
      </c>
      <c r="F373" s="39">
        <f t="shared" si="48"/>
        <v>3.0412164865946379E-2</v>
      </c>
      <c r="G373" s="39">
        <f t="shared" si="50"/>
        <v>-0.58011049723756902</v>
      </c>
      <c r="H373" s="39">
        <f t="shared" si="49"/>
        <v>-2.8378378378378376E-2</v>
      </c>
    </row>
    <row r="374" spans="1:8" s="40" customFormat="1" x14ac:dyDescent="0.2">
      <c r="A374" s="36"/>
      <c r="B374" s="37" t="s">
        <v>353</v>
      </c>
      <c r="C374" s="38">
        <v>12</v>
      </c>
      <c r="D374" s="38">
        <v>18</v>
      </c>
      <c r="E374" s="39">
        <f t="shared" si="47"/>
        <v>3.2432432432432431E-3</v>
      </c>
      <c r="F374" s="39">
        <f t="shared" si="48"/>
        <v>7.2028811524609843E-3</v>
      </c>
      <c r="G374" s="39">
        <f t="shared" si="50"/>
        <v>0.5</v>
      </c>
      <c r="H374" s="39">
        <f t="shared" si="49"/>
        <v>1.6216216216216215E-3</v>
      </c>
    </row>
    <row r="375" spans="1:8" s="40" customFormat="1" x14ac:dyDescent="0.2">
      <c r="A375" s="36"/>
      <c r="B375" s="37" t="s">
        <v>354</v>
      </c>
      <c r="C375" s="38">
        <v>1</v>
      </c>
      <c r="D375" s="38">
        <v>2</v>
      </c>
      <c r="E375" s="39">
        <f t="shared" si="47"/>
        <v>2.7027027027027027E-4</v>
      </c>
      <c r="F375" s="39">
        <f t="shared" si="48"/>
        <v>8.0032012805122054E-4</v>
      </c>
      <c r="G375" s="39">
        <f t="shared" si="50"/>
        <v>1</v>
      </c>
      <c r="H375" s="39">
        <f t="shared" si="49"/>
        <v>2.7027027027027027E-4</v>
      </c>
    </row>
    <row r="376" spans="1:8" s="40" customFormat="1" x14ac:dyDescent="0.2">
      <c r="A376" s="36"/>
      <c r="B376" s="37" t="s">
        <v>355</v>
      </c>
      <c r="C376" s="38">
        <v>2</v>
      </c>
      <c r="D376" s="38">
        <v>2</v>
      </c>
      <c r="E376" s="39">
        <f t="shared" si="47"/>
        <v>5.4054054054054055E-4</v>
      </c>
      <c r="F376" s="39">
        <f t="shared" si="48"/>
        <v>8.0032012805122054E-4</v>
      </c>
      <c r="G376" s="39">
        <f t="shared" si="50"/>
        <v>0</v>
      </c>
      <c r="H376" s="39">
        <f t="shared" si="49"/>
        <v>0</v>
      </c>
    </row>
    <row r="377" spans="1:8" s="40" customFormat="1" x14ac:dyDescent="0.2">
      <c r="A377" s="36"/>
      <c r="B377" s="37" t="s">
        <v>356</v>
      </c>
      <c r="C377" s="38">
        <v>50</v>
      </c>
      <c r="D377" s="38">
        <v>0</v>
      </c>
      <c r="E377" s="39">
        <f t="shared" si="47"/>
        <v>1.3513513513513514E-2</v>
      </c>
      <c r="F377" s="39" t="str">
        <f t="shared" si="48"/>
        <v/>
      </c>
      <c r="G377" s="39">
        <f t="shared" si="50"/>
        <v>-1</v>
      </c>
      <c r="H377" s="39">
        <f t="shared" si="49"/>
        <v>-1.3513513513513514E-2</v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7</v>
      </c>
      <c r="D379" s="38">
        <v>1</v>
      </c>
      <c r="E379" s="39">
        <f t="shared" si="47"/>
        <v>1.8918918918918919E-3</v>
      </c>
      <c r="F379" s="39">
        <f t="shared" si="48"/>
        <v>4.0016006402561027E-4</v>
      </c>
      <c r="G379" s="39">
        <f t="shared" si="50"/>
        <v>-0.8571428571428571</v>
      </c>
      <c r="H379" s="39">
        <f t="shared" si="49"/>
        <v>-1.6216216216216215E-3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3</v>
      </c>
      <c r="E380" s="39" t="str">
        <f t="shared" si="47"/>
        <v/>
      </c>
      <c r="F380" s="39">
        <f t="shared" si="48"/>
        <v>1.2004801920768306E-3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5</v>
      </c>
      <c r="D382" s="38">
        <v>9</v>
      </c>
      <c r="E382" s="39">
        <f t="shared" si="47"/>
        <v>1.3513513513513514E-3</v>
      </c>
      <c r="F382" s="39">
        <f t="shared" si="48"/>
        <v>3.6014405762304922E-3</v>
      </c>
      <c r="G382" s="39">
        <f t="shared" si="50"/>
        <v>0.8</v>
      </c>
      <c r="H382" s="39">
        <f t="shared" si="49"/>
        <v>1.0810810810810811E-3</v>
      </c>
    </row>
    <row r="383" spans="1:8" s="40" customFormat="1" ht="25.5" x14ac:dyDescent="0.2">
      <c r="A383" s="36"/>
      <c r="B383" s="37" t="s">
        <v>362</v>
      </c>
      <c r="C383" s="38">
        <v>3</v>
      </c>
      <c r="D383" s="38">
        <v>5</v>
      </c>
      <c r="E383" s="39">
        <f t="shared" si="47"/>
        <v>8.1081081081081077E-4</v>
      </c>
      <c r="F383" s="39">
        <f t="shared" si="48"/>
        <v>2.0008003201280513E-3</v>
      </c>
      <c r="G383" s="39">
        <f t="shared" si="50"/>
        <v>0.66666666666666663</v>
      </c>
      <c r="H383" s="39">
        <f t="shared" si="49"/>
        <v>5.4054054054054044E-4</v>
      </c>
    </row>
    <row r="384" spans="1:8" s="40" customFormat="1" x14ac:dyDescent="0.2">
      <c r="A384" s="36"/>
      <c r="B384" s="37" t="s">
        <v>363</v>
      </c>
      <c r="C384" s="38">
        <v>110</v>
      </c>
      <c r="D384" s="38">
        <v>100</v>
      </c>
      <c r="E384" s="39">
        <f t="shared" si="47"/>
        <v>2.9729729729729731E-2</v>
      </c>
      <c r="F384" s="39">
        <f t="shared" si="48"/>
        <v>4.0016006402561026E-2</v>
      </c>
      <c r="G384" s="39">
        <f t="shared" si="50"/>
        <v>-9.0909090909090912E-2</v>
      </c>
      <c r="H384" s="39">
        <f t="shared" si="49"/>
        <v>-2.7027027027027029E-3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0</v>
      </c>
      <c r="E385" s="39">
        <f t="shared" si="47"/>
        <v>2.7027027027027027E-4</v>
      </c>
      <c r="F385" s="39" t="str">
        <f t="shared" si="48"/>
        <v/>
      </c>
      <c r="G385" s="39">
        <f t="shared" si="50"/>
        <v>-1</v>
      </c>
      <c r="H385" s="39">
        <f t="shared" si="49"/>
        <v>-2.7027027027027027E-4</v>
      </c>
    </row>
    <row r="386" spans="1:8" s="40" customFormat="1" x14ac:dyDescent="0.2">
      <c r="A386" s="36"/>
      <c r="B386" s="37" t="s">
        <v>365</v>
      </c>
      <c r="C386" s="38">
        <v>4</v>
      </c>
      <c r="D386" s="38">
        <v>0</v>
      </c>
      <c r="E386" s="39">
        <f t="shared" si="47"/>
        <v>1.0810810810810811E-3</v>
      </c>
      <c r="F386" s="39" t="str">
        <f t="shared" si="48"/>
        <v/>
      </c>
      <c r="G386" s="39">
        <f t="shared" si="50"/>
        <v>-1</v>
      </c>
      <c r="H386" s="39">
        <f t="shared" si="49"/>
        <v>-1.0810810810810811E-3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1</v>
      </c>
      <c r="E387" s="39" t="str">
        <f t="shared" si="47"/>
        <v/>
      </c>
      <c r="F387" s="39">
        <f t="shared" si="48"/>
        <v>4.0016006402561027E-4</v>
      </c>
      <c r="G387" s="39">
        <f t="shared" si="50"/>
        <v>1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24</v>
      </c>
      <c r="D388" s="38">
        <v>13</v>
      </c>
      <c r="E388" s="39">
        <f t="shared" si="47"/>
        <v>6.4864864864864862E-3</v>
      </c>
      <c r="F388" s="39">
        <f t="shared" si="48"/>
        <v>5.202080832332933E-3</v>
      </c>
      <c r="G388" s="39">
        <f t="shared" si="50"/>
        <v>-0.45833333333333331</v>
      </c>
      <c r="H388" s="39">
        <f t="shared" si="49"/>
        <v>-2.9729729729729725E-3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57</v>
      </c>
      <c r="D391" s="38">
        <v>5</v>
      </c>
      <c r="E391" s="39">
        <f t="shared" si="47"/>
        <v>1.5405405405405406E-2</v>
      </c>
      <c r="F391" s="39">
        <f t="shared" si="48"/>
        <v>2.0008003201280513E-3</v>
      </c>
      <c r="G391" s="39">
        <f t="shared" si="50"/>
        <v>-0.91228070175438591</v>
      </c>
      <c r="H391" s="39">
        <f t="shared" si="49"/>
        <v>-1.4054054054054054E-2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226</v>
      </c>
      <c r="D395" s="38">
        <v>213</v>
      </c>
      <c r="E395" s="39">
        <f t="shared" si="47"/>
        <v>6.1081081081081082E-2</v>
      </c>
      <c r="F395" s="39">
        <f t="shared" si="48"/>
        <v>8.5234093637454988E-2</v>
      </c>
      <c r="G395" s="39">
        <f t="shared" si="50"/>
        <v>-5.7522123893805309E-2</v>
      </c>
      <c r="H395" s="39">
        <f t="shared" si="49"/>
        <v>-3.5135135135135136E-3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73</v>
      </c>
      <c r="D397" s="38">
        <v>17</v>
      </c>
      <c r="E397" s="39">
        <f t="shared" si="47"/>
        <v>1.9729729729729729E-2</v>
      </c>
      <c r="F397" s="39">
        <f t="shared" si="48"/>
        <v>6.8027210884353739E-3</v>
      </c>
      <c r="G397" s="39">
        <f t="shared" si="50"/>
        <v>-0.76712328767123283</v>
      </c>
      <c r="H397" s="39">
        <f t="shared" si="49"/>
        <v>-1.5135135135135135E-2</v>
      </c>
    </row>
    <row r="398" spans="1:8" s="40" customFormat="1" x14ac:dyDescent="0.2">
      <c r="A398" s="36"/>
      <c r="B398" s="37" t="s">
        <v>377</v>
      </c>
      <c r="C398" s="38">
        <v>131</v>
      </c>
      <c r="D398" s="38">
        <v>71</v>
      </c>
      <c r="E398" s="39">
        <f t="shared" si="47"/>
        <v>3.5405405405405405E-2</v>
      </c>
      <c r="F398" s="39">
        <f t="shared" si="48"/>
        <v>2.8411364545818326E-2</v>
      </c>
      <c r="G398" s="39">
        <f t="shared" si="50"/>
        <v>-0.4580152671755725</v>
      </c>
      <c r="H398" s="39">
        <f t="shared" si="49"/>
        <v>-1.6216216216216214E-2</v>
      </c>
    </row>
    <row r="399" spans="1:8" s="40" customFormat="1" x14ac:dyDescent="0.2">
      <c r="A399" s="36"/>
      <c r="B399" s="37" t="s">
        <v>378</v>
      </c>
      <c r="C399" s="38">
        <v>38</v>
      </c>
      <c r="D399" s="38">
        <v>118</v>
      </c>
      <c r="E399" s="39">
        <f t="shared" si="47"/>
        <v>1.0270270270270269E-2</v>
      </c>
      <c r="F399" s="39">
        <f t="shared" si="48"/>
        <v>4.7218887555022009E-2</v>
      </c>
      <c r="G399" s="39">
        <f t="shared" si="50"/>
        <v>2.1052631578947367</v>
      </c>
      <c r="H399" s="39">
        <f t="shared" si="49"/>
        <v>2.1621621621621619E-2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2</v>
      </c>
      <c r="D401" s="38">
        <v>0</v>
      </c>
      <c r="E401" s="39">
        <f t="shared" si="47"/>
        <v>5.4054054054054055E-4</v>
      </c>
      <c r="F401" s="39" t="str">
        <f t="shared" si="48"/>
        <v/>
      </c>
      <c r="G401" s="39">
        <f t="shared" si="50"/>
        <v>-1</v>
      </c>
      <c r="H401" s="39">
        <f t="shared" si="49"/>
        <v>-5.4054054054054055E-4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8</v>
      </c>
      <c r="D403" s="38">
        <v>2</v>
      </c>
      <c r="E403" s="39">
        <f t="shared" si="47"/>
        <v>2.1621621621621622E-3</v>
      </c>
      <c r="F403" s="39">
        <f t="shared" si="48"/>
        <v>8.0032012805122054E-4</v>
      </c>
      <c r="G403" s="39">
        <f t="shared" si="50"/>
        <v>-0.75</v>
      </c>
      <c r="H403" s="39">
        <f t="shared" si="49"/>
        <v>-1.6216216216216215E-3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6</v>
      </c>
      <c r="D405" s="38">
        <v>2</v>
      </c>
      <c r="E405" s="39">
        <f t="shared" si="47"/>
        <v>1.6216216216216215E-3</v>
      </c>
      <c r="F405" s="39">
        <f t="shared" si="48"/>
        <v>8.0032012805122054E-4</v>
      </c>
      <c r="G405" s="39">
        <f t="shared" si="50"/>
        <v>-0.66666666666666663</v>
      </c>
      <c r="H405" s="39">
        <f t="shared" si="49"/>
        <v>-1.0810810810810809E-3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12</v>
      </c>
      <c r="D408" s="38">
        <v>3</v>
      </c>
      <c r="E408" s="39">
        <f t="shared" si="47"/>
        <v>3.2432432432432431E-3</v>
      </c>
      <c r="F408" s="39">
        <f t="shared" si="48"/>
        <v>1.2004801920768306E-3</v>
      </c>
      <c r="G408" s="39">
        <f t="shared" si="50"/>
        <v>-0.75</v>
      </c>
      <c r="H408" s="39">
        <f t="shared" si="49"/>
        <v>-2.4324324324324323E-3</v>
      </c>
    </row>
    <row r="409" spans="1:8" s="40" customFormat="1" x14ac:dyDescent="0.2">
      <c r="A409" s="36"/>
      <c r="B409" s="37" t="s">
        <v>388</v>
      </c>
      <c r="C409" s="38">
        <v>18</v>
      </c>
      <c r="D409" s="38">
        <v>7</v>
      </c>
      <c r="E409" s="39">
        <f t="shared" si="47"/>
        <v>4.8648648648648646E-3</v>
      </c>
      <c r="F409" s="39">
        <f t="shared" si="48"/>
        <v>2.8011204481792717E-3</v>
      </c>
      <c r="G409" s="39">
        <f t="shared" si="50"/>
        <v>-0.61111111111111116</v>
      </c>
      <c r="H409" s="39">
        <f t="shared" si="49"/>
        <v>-2.972972972972973E-3</v>
      </c>
    </row>
    <row r="410" spans="1:8" s="40" customFormat="1" x14ac:dyDescent="0.2">
      <c r="A410" s="36"/>
      <c r="B410" s="37" t="s">
        <v>389</v>
      </c>
      <c r="C410" s="38">
        <v>55</v>
      </c>
      <c r="D410" s="38">
        <v>12</v>
      </c>
      <c r="E410" s="39">
        <f t="shared" si="47"/>
        <v>1.4864864864864866E-2</v>
      </c>
      <c r="F410" s="39">
        <f t="shared" si="48"/>
        <v>4.8019207683073226E-3</v>
      </c>
      <c r="G410" s="39">
        <f t="shared" si="50"/>
        <v>-0.78181818181818186</v>
      </c>
      <c r="H410" s="39">
        <f t="shared" si="49"/>
        <v>-1.1621621621621623E-2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8.1081081081081077E-4</v>
      </c>
      <c r="F411" s="39" t="str">
        <f t="shared" si="48"/>
        <v/>
      </c>
      <c r="G411" s="39">
        <f t="shared" si="50"/>
        <v>-1</v>
      </c>
      <c r="H411" s="39">
        <f t="shared" si="49"/>
        <v>-8.1081081081081077E-4</v>
      </c>
    </row>
    <row r="412" spans="1:8" s="40" customFormat="1" x14ac:dyDescent="0.2">
      <c r="A412" s="36"/>
      <c r="B412" s="37" t="s">
        <v>391</v>
      </c>
      <c r="C412" s="38">
        <v>44</v>
      </c>
      <c r="D412" s="38">
        <v>25</v>
      </c>
      <c r="E412" s="39">
        <f t="shared" si="47"/>
        <v>1.1891891891891892E-2</v>
      </c>
      <c r="F412" s="39">
        <f t="shared" si="48"/>
        <v>1.0004001600640256E-2</v>
      </c>
      <c r="G412" s="39">
        <f t="shared" si="50"/>
        <v>-0.43181818181818182</v>
      </c>
      <c r="H412" s="39">
        <f t="shared" si="49"/>
        <v>-5.1351351351351356E-3</v>
      </c>
    </row>
    <row r="413" spans="1:8" s="40" customFormat="1" x14ac:dyDescent="0.2">
      <c r="A413" s="36"/>
      <c r="B413" s="37" t="s">
        <v>392</v>
      </c>
      <c r="C413" s="38">
        <v>3</v>
      </c>
      <c r="D413" s="38">
        <v>0</v>
      </c>
      <c r="E413" s="39">
        <f t="shared" ref="E413:E476" si="51">+IF(C413=0,"",C413/C$349)</f>
        <v>8.1081081081081077E-4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-8.1081081081081077E-4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8</v>
      </c>
      <c r="E417" s="39" t="str">
        <f t="shared" si="51"/>
        <v/>
      </c>
      <c r="F417" s="39">
        <f t="shared" si="52"/>
        <v>3.2012805122048822E-3</v>
      </c>
      <c r="G417" s="39">
        <f t="shared" si="54"/>
        <v>1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291</v>
      </c>
      <c r="D420" s="38">
        <v>479</v>
      </c>
      <c r="E420" s="39">
        <f t="shared" si="51"/>
        <v>7.864864864864865E-2</v>
      </c>
      <c r="F420" s="39">
        <f t="shared" si="52"/>
        <v>0.1916766706682673</v>
      </c>
      <c r="G420" s="39">
        <f t="shared" si="54"/>
        <v>0.64604810996563578</v>
      </c>
      <c r="H420" s="39">
        <f t="shared" si="53"/>
        <v>5.0810810810810812E-2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13</v>
      </c>
      <c r="E423" s="39" t="str">
        <f t="shared" si="51"/>
        <v/>
      </c>
      <c r="F423" s="39">
        <f t="shared" si="52"/>
        <v>5.202080832332933E-3</v>
      </c>
      <c r="G423" s="39">
        <f t="shared" si="54"/>
        <v>1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51"/>
        <v>2.7027027027027027E-4</v>
      </c>
      <c r="F424" s="39" t="str">
        <f t="shared" si="52"/>
        <v/>
      </c>
      <c r="G424" s="39">
        <f t="shared" si="54"/>
        <v>-1</v>
      </c>
      <c r="H424" s="39">
        <f t="shared" si="53"/>
        <v>-2.7027027027027027E-4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1</v>
      </c>
      <c r="E425" s="39" t="str">
        <f t="shared" si="51"/>
        <v/>
      </c>
      <c r="F425" s="39">
        <f t="shared" si="52"/>
        <v>4.0016006402561027E-4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6</v>
      </c>
      <c r="D428" s="38">
        <v>0</v>
      </c>
      <c r="E428" s="39">
        <f t="shared" si="51"/>
        <v>1.6216216216216215E-3</v>
      </c>
      <c r="F428" s="39" t="str">
        <f t="shared" si="52"/>
        <v/>
      </c>
      <c r="G428" s="39">
        <f t="shared" si="54"/>
        <v>-1</v>
      </c>
      <c r="H428" s="39">
        <f t="shared" si="53"/>
        <v>-1.6216216216216215E-3</v>
      </c>
    </row>
    <row r="429" spans="1:8" s="40" customFormat="1" x14ac:dyDescent="0.2">
      <c r="A429" s="36"/>
      <c r="B429" s="37" t="s">
        <v>408</v>
      </c>
      <c r="C429" s="38">
        <v>7</v>
      </c>
      <c r="D429" s="38">
        <v>0</v>
      </c>
      <c r="E429" s="39">
        <f t="shared" si="51"/>
        <v>1.8918918918918919E-3</v>
      </c>
      <c r="F429" s="39" t="str">
        <f t="shared" si="52"/>
        <v/>
      </c>
      <c r="G429" s="39">
        <f t="shared" si="54"/>
        <v>-1</v>
      </c>
      <c r="H429" s="39">
        <f t="shared" si="53"/>
        <v>-1.8918918918918919E-3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4</v>
      </c>
      <c r="E430" s="39" t="str">
        <f t="shared" si="51"/>
        <v/>
      </c>
      <c r="F430" s="39">
        <f t="shared" si="52"/>
        <v>1.6006402561024411E-3</v>
      </c>
      <c r="G430" s="39">
        <f t="shared" si="54"/>
        <v>1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218</v>
      </c>
      <c r="D432" s="38">
        <v>120</v>
      </c>
      <c r="E432" s="39">
        <f t="shared" si="51"/>
        <v>5.8918918918918921E-2</v>
      </c>
      <c r="F432" s="39">
        <f t="shared" si="52"/>
        <v>4.8019207683073231E-2</v>
      </c>
      <c r="G432" s="39">
        <f t="shared" si="54"/>
        <v>-0.44954128440366975</v>
      </c>
      <c r="H432" s="39">
        <f t="shared" si="53"/>
        <v>-2.648648648648649E-2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39</v>
      </c>
      <c r="D434" s="38">
        <v>13</v>
      </c>
      <c r="E434" s="39">
        <f t="shared" si="51"/>
        <v>1.054054054054054E-2</v>
      </c>
      <c r="F434" s="39">
        <f t="shared" si="52"/>
        <v>5.202080832332933E-3</v>
      </c>
      <c r="G434" s="39">
        <f t="shared" si="54"/>
        <v>-0.66666666666666663</v>
      </c>
      <c r="H434" s="39">
        <f t="shared" si="53"/>
        <v>-7.0270270270270264E-3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1</v>
      </c>
      <c r="D436" s="38">
        <v>0</v>
      </c>
      <c r="E436" s="39">
        <f t="shared" si="51"/>
        <v>2.7027027027027027E-4</v>
      </c>
      <c r="F436" s="39" t="str">
        <f t="shared" si="52"/>
        <v/>
      </c>
      <c r="G436" s="39">
        <f t="shared" si="54"/>
        <v>-1</v>
      </c>
      <c r="H436" s="39">
        <f t="shared" si="53"/>
        <v>-2.7027027027027027E-4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27</v>
      </c>
      <c r="E437" s="39" t="str">
        <f t="shared" si="51"/>
        <v/>
      </c>
      <c r="F437" s="39">
        <f t="shared" si="52"/>
        <v>1.0804321728691477E-2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26</v>
      </c>
      <c r="E438" s="39" t="str">
        <f t="shared" si="51"/>
        <v/>
      </c>
      <c r="F438" s="39">
        <f t="shared" si="52"/>
        <v>1.0404161664665866E-2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8</v>
      </c>
      <c r="E439" s="39" t="str">
        <f t="shared" si="51"/>
        <v/>
      </c>
      <c r="F439" s="39">
        <f t="shared" si="52"/>
        <v>3.2012805122048822E-3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10</v>
      </c>
      <c r="D441" s="38">
        <v>7</v>
      </c>
      <c r="E441" s="39">
        <f t="shared" si="51"/>
        <v>2.7027027027027029E-3</v>
      </c>
      <c r="F441" s="39">
        <f t="shared" si="52"/>
        <v>2.8011204481792717E-3</v>
      </c>
      <c r="G441" s="39">
        <f t="shared" si="54"/>
        <v>-0.3</v>
      </c>
      <c r="H441" s="39">
        <f t="shared" si="53"/>
        <v>-8.1081081081081088E-4</v>
      </c>
    </row>
    <row r="442" spans="1:8" s="40" customFormat="1" x14ac:dyDescent="0.2">
      <c r="A442" s="36"/>
      <c r="B442" s="37" t="s">
        <v>421</v>
      </c>
      <c r="C442" s="38">
        <v>5</v>
      </c>
      <c r="D442" s="38">
        <v>17</v>
      </c>
      <c r="E442" s="39">
        <f t="shared" si="51"/>
        <v>1.3513513513513514E-3</v>
      </c>
      <c r="F442" s="39">
        <f t="shared" si="52"/>
        <v>6.8027210884353739E-3</v>
      </c>
      <c r="G442" s="39">
        <f t="shared" si="54"/>
        <v>2.4</v>
      </c>
      <c r="H442" s="39">
        <f t="shared" si="53"/>
        <v>3.2432432432432435E-3</v>
      </c>
    </row>
    <row r="443" spans="1:8" s="40" customFormat="1" x14ac:dyDescent="0.2">
      <c r="A443" s="36"/>
      <c r="B443" s="37" t="s">
        <v>422</v>
      </c>
      <c r="C443" s="38">
        <v>4</v>
      </c>
      <c r="D443" s="38">
        <v>3</v>
      </c>
      <c r="E443" s="39">
        <f t="shared" si="51"/>
        <v>1.0810810810810811E-3</v>
      </c>
      <c r="F443" s="39">
        <f t="shared" si="52"/>
        <v>1.2004801920768306E-3</v>
      </c>
      <c r="G443" s="39">
        <f t="shared" si="54"/>
        <v>-0.25</v>
      </c>
      <c r="H443" s="39">
        <f t="shared" si="53"/>
        <v>-2.7027027027027027E-4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107</v>
      </c>
      <c r="D445" s="38">
        <v>247</v>
      </c>
      <c r="E445" s="39">
        <f t="shared" si="51"/>
        <v>2.8918918918918918E-2</v>
      </c>
      <c r="F445" s="39">
        <f t="shared" si="52"/>
        <v>9.8839535814325724E-2</v>
      </c>
      <c r="G445" s="39">
        <f t="shared" si="54"/>
        <v>1.308411214953271</v>
      </c>
      <c r="H445" s="39">
        <f t="shared" si="53"/>
        <v>3.7837837837837833E-2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1</v>
      </c>
      <c r="D453" s="38">
        <v>0</v>
      </c>
      <c r="E453" s="39">
        <f t="shared" si="51"/>
        <v>2.7027027027027027E-4</v>
      </c>
      <c r="F453" s="39" t="str">
        <f t="shared" si="52"/>
        <v/>
      </c>
      <c r="G453" s="39">
        <f t="shared" si="54"/>
        <v>-1</v>
      </c>
      <c r="H453" s="39">
        <f t="shared" si="53"/>
        <v>-2.7027027027027027E-4</v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3</v>
      </c>
      <c r="D455" s="38">
        <v>0</v>
      </c>
      <c r="E455" s="39">
        <f t="shared" si="51"/>
        <v>8.1081081081081077E-4</v>
      </c>
      <c r="F455" s="39" t="str">
        <f t="shared" si="52"/>
        <v/>
      </c>
      <c r="G455" s="39">
        <f t="shared" si="54"/>
        <v>-1</v>
      </c>
      <c r="H455" s="39">
        <f t="shared" si="53"/>
        <v>-8.1081081081081077E-4</v>
      </c>
    </row>
    <row r="456" spans="1:8" s="40" customFormat="1" x14ac:dyDescent="0.2">
      <c r="A456" s="36"/>
      <c r="B456" s="37" t="s">
        <v>435</v>
      </c>
      <c r="C456" s="38">
        <v>26</v>
      </c>
      <c r="D456" s="38">
        <v>7</v>
      </c>
      <c r="E456" s="39">
        <f t="shared" si="51"/>
        <v>7.0270270270270272E-3</v>
      </c>
      <c r="F456" s="39">
        <f t="shared" si="52"/>
        <v>2.8011204481792717E-3</v>
      </c>
      <c r="G456" s="39">
        <f t="shared" si="54"/>
        <v>-0.73076923076923073</v>
      </c>
      <c r="H456" s="39">
        <f t="shared" si="53"/>
        <v>-5.1351351351351347E-3</v>
      </c>
    </row>
    <row r="457" spans="1:8" s="40" customFormat="1" x14ac:dyDescent="0.2">
      <c r="A457" s="36"/>
      <c r="B457" s="37" t="s">
        <v>436</v>
      </c>
      <c r="C457" s="38">
        <v>22</v>
      </c>
      <c r="D457" s="38">
        <v>0</v>
      </c>
      <c r="E457" s="39">
        <f t="shared" si="51"/>
        <v>5.9459459459459459E-3</v>
      </c>
      <c r="F457" s="39" t="str">
        <f t="shared" si="52"/>
        <v/>
      </c>
      <c r="G457" s="39">
        <f t="shared" si="54"/>
        <v>-1</v>
      </c>
      <c r="H457" s="39">
        <f t="shared" si="53"/>
        <v>-5.9459459459459459E-3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2</v>
      </c>
      <c r="E458" s="39">
        <f t="shared" si="51"/>
        <v>2.7027027027027027E-4</v>
      </c>
      <c r="F458" s="39">
        <f t="shared" si="52"/>
        <v>8.0032012805122054E-4</v>
      </c>
      <c r="G458" s="39">
        <f t="shared" si="54"/>
        <v>1</v>
      </c>
      <c r="H458" s="39">
        <f t="shared" si="53"/>
        <v>2.7027027027027027E-4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7</v>
      </c>
      <c r="D461" s="38">
        <v>0</v>
      </c>
      <c r="E461" s="39">
        <f t="shared" si="51"/>
        <v>1.8918918918918919E-3</v>
      </c>
      <c r="F461" s="39" t="str">
        <f t="shared" si="52"/>
        <v/>
      </c>
      <c r="G461" s="39">
        <f t="shared" si="54"/>
        <v>-1</v>
      </c>
      <c r="H461" s="39">
        <f t="shared" si="53"/>
        <v>-1.8918918918918919E-3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7</v>
      </c>
      <c r="D463" s="38">
        <v>1</v>
      </c>
      <c r="E463" s="39">
        <f t="shared" si="51"/>
        <v>1.8918918918918919E-3</v>
      </c>
      <c r="F463" s="39">
        <f t="shared" si="52"/>
        <v>4.0016006402561027E-4</v>
      </c>
      <c r="G463" s="39">
        <f t="shared" si="54"/>
        <v>-0.8571428571428571</v>
      </c>
      <c r="H463" s="39">
        <f t="shared" si="53"/>
        <v>-1.6216216216216215E-3</v>
      </c>
    </row>
    <row r="464" spans="1:8" s="40" customFormat="1" x14ac:dyDescent="0.2">
      <c r="A464" s="36"/>
      <c r="B464" s="37" t="s">
        <v>443</v>
      </c>
      <c r="C464" s="38">
        <v>21</v>
      </c>
      <c r="D464" s="38">
        <v>6</v>
      </c>
      <c r="E464" s="39">
        <f t="shared" si="51"/>
        <v>5.6756756756756758E-3</v>
      </c>
      <c r="F464" s="39">
        <f t="shared" si="52"/>
        <v>2.4009603841536613E-3</v>
      </c>
      <c r="G464" s="39">
        <f t="shared" si="54"/>
        <v>-0.7142857142857143</v>
      </c>
      <c r="H464" s="39">
        <f t="shared" si="53"/>
        <v>-4.0540540540540543E-3</v>
      </c>
    </row>
    <row r="465" spans="1:8" s="40" customFormat="1" x14ac:dyDescent="0.2">
      <c r="A465" s="36"/>
      <c r="B465" s="37" t="s">
        <v>444</v>
      </c>
      <c r="C465" s="38">
        <v>136</v>
      </c>
      <c r="D465" s="38">
        <v>21</v>
      </c>
      <c r="E465" s="39">
        <f t="shared" si="51"/>
        <v>3.6756756756756756E-2</v>
      </c>
      <c r="F465" s="39">
        <f t="shared" si="52"/>
        <v>8.4033613445378148E-3</v>
      </c>
      <c r="G465" s="39">
        <f t="shared" si="54"/>
        <v>-0.84558823529411764</v>
      </c>
      <c r="H465" s="39">
        <f t="shared" si="53"/>
        <v>-3.1081081081081079E-2</v>
      </c>
    </row>
    <row r="466" spans="1:8" s="40" customFormat="1" x14ac:dyDescent="0.2">
      <c r="A466" s="36"/>
      <c r="B466" s="37" t="s">
        <v>445</v>
      </c>
      <c r="C466" s="38">
        <v>17</v>
      </c>
      <c r="D466" s="38">
        <v>7</v>
      </c>
      <c r="E466" s="39">
        <f t="shared" si="51"/>
        <v>4.5945945945945945E-3</v>
      </c>
      <c r="F466" s="39">
        <f t="shared" si="52"/>
        <v>2.8011204481792717E-3</v>
      </c>
      <c r="G466" s="39">
        <f t="shared" si="54"/>
        <v>-0.58823529411764708</v>
      </c>
      <c r="H466" s="39">
        <f t="shared" si="53"/>
        <v>-2.7027027027027029E-3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5</v>
      </c>
      <c r="E467" s="39" t="str">
        <f t="shared" si="51"/>
        <v/>
      </c>
      <c r="F467" s="39">
        <f t="shared" si="52"/>
        <v>2.0008003201280513E-3</v>
      </c>
      <c r="G467" s="39">
        <f t="shared" si="54"/>
        <v>1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55</v>
      </c>
      <c r="D468" s="38">
        <v>12</v>
      </c>
      <c r="E468" s="39">
        <f t="shared" si="51"/>
        <v>1.4864864864864866E-2</v>
      </c>
      <c r="F468" s="39">
        <f t="shared" si="52"/>
        <v>4.8019207683073226E-3</v>
      </c>
      <c r="G468" s="39">
        <f t="shared" si="54"/>
        <v>-0.78181818181818186</v>
      </c>
      <c r="H468" s="39">
        <f t="shared" si="53"/>
        <v>-1.1621621621621623E-2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4</v>
      </c>
      <c r="E469" s="39" t="str">
        <f t="shared" si="51"/>
        <v/>
      </c>
      <c r="F469" s="39">
        <f t="shared" si="52"/>
        <v>1.6006402561024411E-3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385</v>
      </c>
      <c r="D471" s="38">
        <v>63</v>
      </c>
      <c r="E471" s="39">
        <f t="shared" si="51"/>
        <v>0.10405405405405406</v>
      </c>
      <c r="F471" s="39">
        <f t="shared" si="52"/>
        <v>2.5210084033613446E-2</v>
      </c>
      <c r="G471" s="39">
        <f t="shared" si="54"/>
        <v>-0.83636363636363631</v>
      </c>
      <c r="H471" s="39">
        <f t="shared" si="53"/>
        <v>-8.7027027027027026E-2</v>
      </c>
    </row>
    <row r="472" spans="1:8" s="40" customFormat="1" x14ac:dyDescent="0.2">
      <c r="A472" s="36"/>
      <c r="B472" s="37" t="s">
        <v>451</v>
      </c>
      <c r="C472" s="38">
        <v>2</v>
      </c>
      <c r="D472" s="38">
        <v>1</v>
      </c>
      <c r="E472" s="39">
        <f t="shared" si="51"/>
        <v>5.4054054054054055E-4</v>
      </c>
      <c r="F472" s="39">
        <f t="shared" si="52"/>
        <v>4.0016006402561027E-4</v>
      </c>
      <c r="G472" s="39">
        <f t="shared" si="54"/>
        <v>-0.5</v>
      </c>
      <c r="H472" s="39">
        <f t="shared" si="53"/>
        <v>-2.7027027027027027E-4</v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4</v>
      </c>
      <c r="D476" s="38">
        <v>0</v>
      </c>
      <c r="E476" s="39">
        <f t="shared" si="51"/>
        <v>1.0810810810810811E-3</v>
      </c>
      <c r="F476" s="39" t="str">
        <f t="shared" si="52"/>
        <v/>
      </c>
      <c r="G476" s="39">
        <f t="shared" si="54"/>
        <v>-1</v>
      </c>
      <c r="H476" s="39">
        <f t="shared" si="53"/>
        <v>-1.0810810810810811E-3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49</v>
      </c>
      <c r="D479" s="38">
        <v>35</v>
      </c>
      <c r="E479" s="39">
        <f t="shared" si="55"/>
        <v>1.3243243243243243E-2</v>
      </c>
      <c r="F479" s="39">
        <f t="shared" si="56"/>
        <v>1.4005602240896359E-2</v>
      </c>
      <c r="G479" s="39">
        <f t="shared" si="58"/>
        <v>-0.2857142857142857</v>
      </c>
      <c r="H479" s="39">
        <f t="shared" si="57"/>
        <v>-3.7837837837837837E-3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9</v>
      </c>
      <c r="D481" s="38">
        <v>6</v>
      </c>
      <c r="E481" s="39">
        <f t="shared" si="55"/>
        <v>2.4324324324324323E-3</v>
      </c>
      <c r="F481" s="39">
        <f t="shared" si="56"/>
        <v>2.4009603841536613E-3</v>
      </c>
      <c r="G481" s="39">
        <f t="shared" si="58"/>
        <v>-0.33333333333333331</v>
      </c>
      <c r="H481" s="39">
        <f t="shared" si="57"/>
        <v>-8.1081081081081077E-4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3</v>
      </c>
      <c r="D483" s="38">
        <v>2</v>
      </c>
      <c r="E483" s="39">
        <f t="shared" si="55"/>
        <v>8.1081081081081077E-4</v>
      </c>
      <c r="F483" s="39">
        <f t="shared" si="56"/>
        <v>8.0032012805122054E-4</v>
      </c>
      <c r="G483" s="39">
        <f t="shared" si="58"/>
        <v>-0.33333333333333331</v>
      </c>
      <c r="H483" s="39">
        <f t="shared" si="57"/>
        <v>-2.7027027027027022E-4</v>
      </c>
    </row>
    <row r="484" spans="1:8" s="40" customFormat="1" x14ac:dyDescent="0.2">
      <c r="A484" s="36"/>
      <c r="B484" s="37" t="s">
        <v>463</v>
      </c>
      <c r="C484" s="38">
        <v>32</v>
      </c>
      <c r="D484" s="38">
        <v>4</v>
      </c>
      <c r="E484" s="39">
        <f t="shared" si="55"/>
        <v>8.6486486486486488E-3</v>
      </c>
      <c r="F484" s="39">
        <f t="shared" si="56"/>
        <v>1.6006402561024411E-3</v>
      </c>
      <c r="G484" s="39">
        <f t="shared" si="58"/>
        <v>-0.875</v>
      </c>
      <c r="H484" s="39">
        <f t="shared" si="57"/>
        <v>-7.5675675675675675E-3</v>
      </c>
    </row>
    <row r="485" spans="1:8" s="40" customFormat="1" x14ac:dyDescent="0.2">
      <c r="A485" s="36"/>
      <c r="B485" s="37" t="s">
        <v>464</v>
      </c>
      <c r="C485" s="38">
        <v>16</v>
      </c>
      <c r="D485" s="38">
        <v>4</v>
      </c>
      <c r="E485" s="39">
        <f t="shared" si="55"/>
        <v>4.3243243243243244E-3</v>
      </c>
      <c r="F485" s="39">
        <f t="shared" si="56"/>
        <v>1.6006402561024411E-3</v>
      </c>
      <c r="G485" s="39">
        <f t="shared" si="58"/>
        <v>-0.75</v>
      </c>
      <c r="H485" s="39">
        <f t="shared" si="57"/>
        <v>-3.2432432432432431E-3</v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2</v>
      </c>
      <c r="E486" s="39">
        <f t="shared" si="55"/>
        <v>5.4054054054054055E-4</v>
      </c>
      <c r="F486" s="39">
        <f t="shared" si="56"/>
        <v>8.0032012805122054E-4</v>
      </c>
      <c r="G486" s="39">
        <f t="shared" si="58"/>
        <v>0</v>
      </c>
      <c r="H486" s="39">
        <f t="shared" si="57"/>
        <v>0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1</v>
      </c>
      <c r="D488" s="38">
        <v>0</v>
      </c>
      <c r="E488" s="39">
        <f t="shared" si="55"/>
        <v>2.7027027027027027E-4</v>
      </c>
      <c r="F488" s="39" t="str">
        <f t="shared" si="56"/>
        <v/>
      </c>
      <c r="G488" s="39">
        <f t="shared" si="58"/>
        <v>-1</v>
      </c>
      <c r="H488" s="39">
        <f t="shared" si="57"/>
        <v>-2.7027027027027027E-4</v>
      </c>
    </row>
    <row r="489" spans="1:8" s="40" customFormat="1" x14ac:dyDescent="0.2">
      <c r="A489" s="36"/>
      <c r="B489" s="37" t="s">
        <v>468</v>
      </c>
      <c r="C489" s="38">
        <v>9</v>
      </c>
      <c r="D489" s="38">
        <v>1</v>
      </c>
      <c r="E489" s="39">
        <f t="shared" si="55"/>
        <v>2.4324324324324323E-3</v>
      </c>
      <c r="F489" s="39">
        <f t="shared" si="56"/>
        <v>4.0016006402561027E-4</v>
      </c>
      <c r="G489" s="39">
        <f t="shared" si="58"/>
        <v>-0.88888888888888884</v>
      </c>
      <c r="H489" s="39">
        <f t="shared" si="57"/>
        <v>-2.1621621621621618E-3</v>
      </c>
    </row>
    <row r="490" spans="1:8" s="40" customFormat="1" x14ac:dyDescent="0.2">
      <c r="A490" s="36"/>
      <c r="B490" s="37" t="s">
        <v>469</v>
      </c>
      <c r="C490" s="38">
        <v>8</v>
      </c>
      <c r="D490" s="38">
        <v>4</v>
      </c>
      <c r="E490" s="39">
        <f t="shared" si="55"/>
        <v>2.1621621621621622E-3</v>
      </c>
      <c r="F490" s="39">
        <f t="shared" si="56"/>
        <v>1.6006402561024411E-3</v>
      </c>
      <c r="G490" s="39">
        <f t="shared" si="58"/>
        <v>-0.5</v>
      </c>
      <c r="H490" s="39">
        <f t="shared" si="57"/>
        <v>-1.0810810810810811E-3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20</v>
      </c>
      <c r="D492" s="38">
        <v>0</v>
      </c>
      <c r="E492" s="39">
        <f t="shared" si="55"/>
        <v>5.4054054054054057E-3</v>
      </c>
      <c r="F492" s="39" t="str">
        <f t="shared" si="56"/>
        <v/>
      </c>
      <c r="G492" s="39">
        <f t="shared" si="58"/>
        <v>-1</v>
      </c>
      <c r="H492" s="39">
        <f t="shared" si="57"/>
        <v>-5.4054054054054057E-3</v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2</v>
      </c>
      <c r="D495" s="38">
        <v>2</v>
      </c>
      <c r="E495" s="39">
        <f t="shared" si="55"/>
        <v>5.4054054054054055E-4</v>
      </c>
      <c r="F495" s="39">
        <f t="shared" si="56"/>
        <v>8.0032012805122054E-4</v>
      </c>
      <c r="G495" s="39">
        <f t="shared" si="58"/>
        <v>0</v>
      </c>
      <c r="H495" s="39">
        <f t="shared" si="57"/>
        <v>0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16</v>
      </c>
      <c r="D497" s="38">
        <v>5</v>
      </c>
      <c r="E497" s="39">
        <f t="shared" si="55"/>
        <v>4.3243243243243244E-3</v>
      </c>
      <c r="F497" s="39">
        <f t="shared" si="56"/>
        <v>2.0008003201280513E-3</v>
      </c>
      <c r="G497" s="39">
        <f t="shared" si="58"/>
        <v>-0.6875</v>
      </c>
      <c r="H497" s="39">
        <f t="shared" si="57"/>
        <v>-2.972972972972973E-3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4</v>
      </c>
      <c r="D500" s="38">
        <v>2</v>
      </c>
      <c r="E500" s="39">
        <f t="shared" si="55"/>
        <v>1.0810810810810811E-3</v>
      </c>
      <c r="F500" s="39">
        <f t="shared" si="56"/>
        <v>8.0032012805122054E-4</v>
      </c>
      <c r="G500" s="39">
        <f t="shared" si="58"/>
        <v>-0.5</v>
      </c>
      <c r="H500" s="39">
        <f t="shared" si="57"/>
        <v>-5.4054054054054055E-4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4</v>
      </c>
      <c r="D510" s="38">
        <v>14</v>
      </c>
      <c r="E510" s="39">
        <f t="shared" si="55"/>
        <v>1.0810810810810811E-3</v>
      </c>
      <c r="F510" s="39">
        <f t="shared" si="56"/>
        <v>5.6022408963585435E-3</v>
      </c>
      <c r="G510" s="39">
        <f t="shared" si="58"/>
        <v>2.5</v>
      </c>
      <c r="H510" s="39">
        <f t="shared" si="57"/>
        <v>2.7027027027027029E-3</v>
      </c>
    </row>
    <row r="511" spans="1:8" s="40" customFormat="1" x14ac:dyDescent="0.2">
      <c r="A511" s="36"/>
      <c r="B511" s="37" t="s">
        <v>490</v>
      </c>
      <c r="C511" s="38">
        <v>3</v>
      </c>
      <c r="D511" s="38">
        <v>0</v>
      </c>
      <c r="E511" s="39">
        <f t="shared" si="55"/>
        <v>8.1081081081081077E-4</v>
      </c>
      <c r="F511" s="39" t="str">
        <f t="shared" si="56"/>
        <v/>
      </c>
      <c r="G511" s="39">
        <f t="shared" si="58"/>
        <v>-1</v>
      </c>
      <c r="H511" s="39">
        <f t="shared" si="57"/>
        <v>-8.1081081081081077E-4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2</v>
      </c>
      <c r="D515" s="38">
        <v>0</v>
      </c>
      <c r="E515" s="39">
        <f t="shared" si="55"/>
        <v>5.4054054054054055E-4</v>
      </c>
      <c r="F515" s="39" t="str">
        <f t="shared" si="56"/>
        <v/>
      </c>
      <c r="G515" s="39">
        <f t="shared" si="58"/>
        <v>-1</v>
      </c>
      <c r="H515" s="39">
        <f t="shared" si="57"/>
        <v>-5.4054054054054055E-4</v>
      </c>
    </row>
    <row r="516" spans="1:8" s="40" customFormat="1" x14ac:dyDescent="0.2">
      <c r="A516" s="36"/>
      <c r="B516" s="37" t="s">
        <v>495</v>
      </c>
      <c r="C516" s="38">
        <v>9</v>
      </c>
      <c r="D516" s="38">
        <v>15</v>
      </c>
      <c r="E516" s="39">
        <f t="shared" si="55"/>
        <v>2.4324324324324323E-3</v>
      </c>
      <c r="F516" s="39">
        <f t="shared" si="56"/>
        <v>6.0024009603841539E-3</v>
      </c>
      <c r="G516" s="39">
        <f t="shared" si="58"/>
        <v>0.66666666666666663</v>
      </c>
      <c r="H516" s="39">
        <f t="shared" si="57"/>
        <v>1.6216216216216215E-3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10</v>
      </c>
      <c r="D529" s="38">
        <v>0</v>
      </c>
      <c r="E529" s="39">
        <f t="shared" si="55"/>
        <v>2.7027027027027029E-3</v>
      </c>
      <c r="F529" s="39" t="str">
        <f t="shared" si="56"/>
        <v/>
      </c>
      <c r="G529" s="39">
        <f t="shared" si="58"/>
        <v>-1</v>
      </c>
      <c r="H529" s="39">
        <f t="shared" si="57"/>
        <v>-2.7027027027027029E-3</v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9</v>
      </c>
      <c r="D532" s="38">
        <v>5</v>
      </c>
      <c r="E532" s="39">
        <f t="shared" si="55"/>
        <v>2.4324324324324323E-3</v>
      </c>
      <c r="F532" s="39">
        <f t="shared" si="56"/>
        <v>2.0008003201280513E-3</v>
      </c>
      <c r="G532" s="39">
        <f t="shared" si="58"/>
        <v>-0.44444444444444442</v>
      </c>
      <c r="H532" s="39">
        <f t="shared" si="57"/>
        <v>-1.0810810810810809E-3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15</v>
      </c>
      <c r="D535" s="38">
        <v>38</v>
      </c>
      <c r="E535" s="39">
        <f t="shared" si="55"/>
        <v>4.0540540540540543E-3</v>
      </c>
      <c r="F535" s="39">
        <f t="shared" si="56"/>
        <v>1.520608243297319E-2</v>
      </c>
      <c r="G535" s="39">
        <f t="shared" si="58"/>
        <v>1.5333333333333334</v>
      </c>
      <c r="H535" s="39">
        <f t="shared" si="57"/>
        <v>6.2162162162162169E-3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49</v>
      </c>
      <c r="D538" s="38">
        <v>22</v>
      </c>
      <c r="E538" s="39">
        <f t="shared" si="55"/>
        <v>1.3243243243243243E-2</v>
      </c>
      <c r="F538" s="39">
        <f t="shared" si="56"/>
        <v>8.8035214085634261E-3</v>
      </c>
      <c r="G538" s="39">
        <f t="shared" si="58"/>
        <v>-0.55102040816326525</v>
      </c>
      <c r="H538" s="39">
        <f t="shared" si="57"/>
        <v>-7.2972972972972965E-3</v>
      </c>
    </row>
    <row r="539" spans="1:8" s="40" customFormat="1" x14ac:dyDescent="0.2">
      <c r="A539" s="36"/>
      <c r="B539" s="37" t="s">
        <v>518</v>
      </c>
      <c r="C539" s="38">
        <v>38</v>
      </c>
      <c r="D539" s="38">
        <v>11</v>
      </c>
      <c r="E539" s="39">
        <f t="shared" si="55"/>
        <v>1.0270270270270269E-2</v>
      </c>
      <c r="F539" s="39">
        <f t="shared" si="56"/>
        <v>4.401760704281713E-3</v>
      </c>
      <c r="G539" s="39">
        <f t="shared" si="58"/>
        <v>-0.71052631578947367</v>
      </c>
      <c r="H539" s="39">
        <f t="shared" si="57"/>
        <v>-7.2972972972972965E-3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1</v>
      </c>
      <c r="D542" s="38">
        <v>0</v>
      </c>
      <c r="E542" s="39">
        <f t="shared" si="59"/>
        <v>2.7027027027027027E-4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-2.7027027027027027E-4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6</v>
      </c>
      <c r="D548" s="38">
        <v>4</v>
      </c>
      <c r="E548" s="39">
        <f t="shared" si="59"/>
        <v>1.6216216216216215E-3</v>
      </c>
      <c r="F548" s="39">
        <f t="shared" si="60"/>
        <v>1.6006402561024411E-3</v>
      </c>
      <c r="G548" s="39">
        <f t="shared" si="62"/>
        <v>-0.33333333333333331</v>
      </c>
      <c r="H548" s="39">
        <f t="shared" si="61"/>
        <v>-5.4054054054054044E-4</v>
      </c>
    </row>
    <row r="549" spans="1:8" s="40" customFormat="1" ht="25.5" x14ac:dyDescent="0.2">
      <c r="A549" s="36"/>
      <c r="B549" s="37" t="s">
        <v>528</v>
      </c>
      <c r="C549" s="38">
        <v>2</v>
      </c>
      <c r="D549" s="38">
        <v>5</v>
      </c>
      <c r="E549" s="39">
        <f t="shared" si="59"/>
        <v>5.4054054054054055E-4</v>
      </c>
      <c r="F549" s="39">
        <f t="shared" si="60"/>
        <v>2.0008003201280513E-3</v>
      </c>
      <c r="G549" s="39">
        <f t="shared" si="62"/>
        <v>1.5</v>
      </c>
      <c r="H549" s="39">
        <f t="shared" si="61"/>
        <v>8.1081081081081077E-4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1</v>
      </c>
      <c r="E550" s="39" t="str">
        <f t="shared" si="59"/>
        <v/>
      </c>
      <c r="F550" s="39">
        <f t="shared" si="60"/>
        <v>4.0016006402561027E-4</v>
      </c>
      <c r="G550" s="39">
        <f t="shared" si="62"/>
        <v>1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19</v>
      </c>
      <c r="D551" s="38">
        <v>18</v>
      </c>
      <c r="E551" s="39">
        <f t="shared" si="59"/>
        <v>5.1351351351351347E-3</v>
      </c>
      <c r="F551" s="39">
        <f t="shared" si="60"/>
        <v>7.2028811524609843E-3</v>
      </c>
      <c r="G551" s="39">
        <f t="shared" si="62"/>
        <v>-5.2631578947368418E-2</v>
      </c>
      <c r="H551" s="39">
        <f t="shared" si="61"/>
        <v>-2.7027027027027022E-4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106</v>
      </c>
      <c r="D554" s="38">
        <v>65</v>
      </c>
      <c r="E554" s="39">
        <f t="shared" si="59"/>
        <v>2.8648648648648647E-2</v>
      </c>
      <c r="F554" s="39">
        <f t="shared" si="60"/>
        <v>2.6010404161664665E-2</v>
      </c>
      <c r="G554" s="39">
        <f t="shared" si="62"/>
        <v>-0.3867924528301887</v>
      </c>
      <c r="H554" s="39">
        <f t="shared" si="61"/>
        <v>-1.1081081081081081E-2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15</v>
      </c>
      <c r="D556" s="38">
        <v>10</v>
      </c>
      <c r="E556" s="39">
        <f t="shared" si="59"/>
        <v>4.0540540540540543E-3</v>
      </c>
      <c r="F556" s="39">
        <f t="shared" si="60"/>
        <v>4.0016006402561026E-3</v>
      </c>
      <c r="G556" s="39">
        <f t="shared" si="62"/>
        <v>-0.33333333333333331</v>
      </c>
      <c r="H556" s="39">
        <f t="shared" si="61"/>
        <v>-1.3513513513513514E-3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127</v>
      </c>
      <c r="D559" s="38">
        <v>159</v>
      </c>
      <c r="E559" s="39">
        <f t="shared" si="59"/>
        <v>3.4324324324324328E-2</v>
      </c>
      <c r="F559" s="39">
        <f t="shared" si="60"/>
        <v>6.3625450180072027E-2</v>
      </c>
      <c r="G559" s="39">
        <f t="shared" si="62"/>
        <v>0.25196850393700787</v>
      </c>
      <c r="H559" s="39">
        <f t="shared" si="61"/>
        <v>8.6486486486486488E-3</v>
      </c>
    </row>
    <row r="560" spans="1:8" s="40" customFormat="1" ht="25.5" x14ac:dyDescent="0.2">
      <c r="A560" s="36"/>
      <c r="B560" s="37" t="s">
        <v>539</v>
      </c>
      <c r="C560" s="38">
        <v>25</v>
      </c>
      <c r="D560" s="38">
        <v>10</v>
      </c>
      <c r="E560" s="39">
        <f t="shared" si="59"/>
        <v>6.7567567567567571E-3</v>
      </c>
      <c r="F560" s="39">
        <f t="shared" si="60"/>
        <v>4.0016006402561026E-3</v>
      </c>
      <c r="G560" s="39">
        <f t="shared" si="62"/>
        <v>-0.6</v>
      </c>
      <c r="H560" s="39">
        <f t="shared" si="61"/>
        <v>-4.0540540540540543E-3</v>
      </c>
    </row>
    <row r="561" spans="1:8" s="40" customFormat="1" x14ac:dyDescent="0.2">
      <c r="A561" s="36"/>
      <c r="B561" s="37" t="s">
        <v>540</v>
      </c>
      <c r="C561" s="38">
        <v>103</v>
      </c>
      <c r="D561" s="38">
        <v>63</v>
      </c>
      <c r="E561" s="39">
        <f t="shared" si="59"/>
        <v>2.7837837837837838E-2</v>
      </c>
      <c r="F561" s="39">
        <f t="shared" si="60"/>
        <v>2.5210084033613446E-2</v>
      </c>
      <c r="G561" s="39">
        <f t="shared" si="62"/>
        <v>-0.38834951456310679</v>
      </c>
      <c r="H561" s="39">
        <f t="shared" si="61"/>
        <v>-1.0810810810810811E-2</v>
      </c>
    </row>
    <row r="562" spans="1:8" s="40" customFormat="1" x14ac:dyDescent="0.2">
      <c r="A562" s="36"/>
      <c r="B562" s="37" t="s">
        <v>541</v>
      </c>
      <c r="C562" s="38">
        <v>7</v>
      </c>
      <c r="D562" s="38">
        <v>3</v>
      </c>
      <c r="E562" s="39">
        <f t="shared" si="59"/>
        <v>1.8918918918918919E-3</v>
      </c>
      <c r="F562" s="39">
        <f t="shared" si="60"/>
        <v>1.2004801920768306E-3</v>
      </c>
      <c r="G562" s="39">
        <f t="shared" si="62"/>
        <v>-0.5714285714285714</v>
      </c>
      <c r="H562" s="39">
        <f t="shared" si="61"/>
        <v>-1.0810810810810811E-3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10</v>
      </c>
      <c r="D566" s="38">
        <v>0</v>
      </c>
      <c r="E566" s="39">
        <f t="shared" si="59"/>
        <v>2.7027027027027029E-3</v>
      </c>
      <c r="F566" s="39" t="str">
        <f t="shared" si="60"/>
        <v/>
      </c>
      <c r="G566" s="39">
        <f t="shared" si="62"/>
        <v>-1</v>
      </c>
      <c r="H566" s="39">
        <f t="shared" si="61"/>
        <v>-2.7027027027027029E-3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3</v>
      </c>
      <c r="D568" s="38">
        <v>8</v>
      </c>
      <c r="E568" s="39">
        <f t="shared" si="59"/>
        <v>8.1081081081081077E-4</v>
      </c>
      <c r="F568" s="39">
        <f t="shared" si="60"/>
        <v>3.2012805122048822E-3</v>
      </c>
      <c r="G568" s="39">
        <f t="shared" si="62"/>
        <v>1.6666666666666667</v>
      </c>
      <c r="H568" s="39">
        <f t="shared" si="61"/>
        <v>1.3513513513513514E-3</v>
      </c>
    </row>
    <row r="569" spans="1:8" s="40" customFormat="1" x14ac:dyDescent="0.2">
      <c r="A569" s="36"/>
      <c r="B569" s="37" t="s">
        <v>548</v>
      </c>
      <c r="C569" s="38">
        <v>36</v>
      </c>
      <c r="D569" s="38">
        <v>13</v>
      </c>
      <c r="E569" s="39">
        <f t="shared" si="59"/>
        <v>9.7297297297297292E-3</v>
      </c>
      <c r="F569" s="39">
        <f t="shared" si="60"/>
        <v>5.202080832332933E-3</v>
      </c>
      <c r="G569" s="39">
        <f t="shared" si="62"/>
        <v>-0.63888888888888884</v>
      </c>
      <c r="H569" s="39">
        <f t="shared" si="61"/>
        <v>-6.2162162162162152E-3</v>
      </c>
    </row>
    <row r="570" spans="1:8" s="40" customFormat="1" x14ac:dyDescent="0.2">
      <c r="A570" s="36"/>
      <c r="B570" s="37" t="s">
        <v>549</v>
      </c>
      <c r="C570" s="38">
        <v>13</v>
      </c>
      <c r="D570" s="38">
        <v>9</v>
      </c>
      <c r="E570" s="39">
        <f t="shared" si="59"/>
        <v>3.5135135135135136E-3</v>
      </c>
      <c r="F570" s="39">
        <f t="shared" si="60"/>
        <v>3.6014405762304922E-3</v>
      </c>
      <c r="G570" s="39">
        <f t="shared" si="62"/>
        <v>-0.30769230769230771</v>
      </c>
      <c r="H570" s="39">
        <f t="shared" si="61"/>
        <v>-1.0810810810810811E-3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1</v>
      </c>
      <c r="D572" s="38">
        <v>2</v>
      </c>
      <c r="E572" s="39">
        <f t="shared" si="59"/>
        <v>2.7027027027027027E-4</v>
      </c>
      <c r="F572" s="39">
        <f t="shared" si="60"/>
        <v>8.0032012805122054E-4</v>
      </c>
      <c r="G572" s="39">
        <f t="shared" si="62"/>
        <v>1</v>
      </c>
      <c r="H572" s="39">
        <f t="shared" si="61"/>
        <v>2.7027027027027027E-4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2</v>
      </c>
      <c r="D574" s="38">
        <v>0</v>
      </c>
      <c r="E574" s="39">
        <f t="shared" si="59"/>
        <v>5.4054054054054055E-4</v>
      </c>
      <c r="F574" s="39" t="str">
        <f t="shared" si="60"/>
        <v/>
      </c>
      <c r="G574" s="39">
        <f t="shared" si="62"/>
        <v>-1</v>
      </c>
      <c r="H574" s="39">
        <f t="shared" si="61"/>
        <v>-5.4054054054054055E-4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1637</v>
      </c>
      <c r="D582" s="17">
        <f>SUM(D583:D609)</f>
        <v>1058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-0.3536957849725107</v>
      </c>
      <c r="H582" s="18">
        <f t="shared" ref="H582:H609" si="65">+IF(OR(AND(E582=""),(G582="")),"",E582*G582)</f>
        <v>-0.3536957849725107</v>
      </c>
    </row>
    <row r="583" spans="1:8" s="40" customFormat="1" x14ac:dyDescent="0.2">
      <c r="A583" s="36"/>
      <c r="B583" s="37" t="s">
        <v>556</v>
      </c>
      <c r="C583" s="38">
        <v>10</v>
      </c>
      <c r="D583" s="38">
        <v>3</v>
      </c>
      <c r="E583" s="39">
        <f t="shared" si="63"/>
        <v>6.1087354917532073E-3</v>
      </c>
      <c r="F583" s="39">
        <f t="shared" si="64"/>
        <v>2.8355387523629491E-3</v>
      </c>
      <c r="G583" s="39">
        <f t="shared" ref="G583:G609" si="66">+IF(AND(C583=0,D583=0)," ",IF(C583=0,1,IF(D583=0,-1,(D583-C583)/C583)))</f>
        <v>-0.7</v>
      </c>
      <c r="H583" s="39">
        <f t="shared" si="65"/>
        <v>-4.2761148442272447E-3</v>
      </c>
    </row>
    <row r="584" spans="1:8" s="40" customFormat="1" x14ac:dyDescent="0.2">
      <c r="A584" s="36"/>
      <c r="B584" s="37" t="s">
        <v>557</v>
      </c>
      <c r="C584" s="38">
        <v>32</v>
      </c>
      <c r="D584" s="38">
        <v>16</v>
      </c>
      <c r="E584" s="39">
        <f t="shared" si="63"/>
        <v>1.9547953573610263E-2</v>
      </c>
      <c r="F584" s="39">
        <f t="shared" si="64"/>
        <v>1.5122873345935728E-2</v>
      </c>
      <c r="G584" s="39">
        <f t="shared" si="66"/>
        <v>-0.5</v>
      </c>
      <c r="H584" s="39">
        <f t="shared" si="65"/>
        <v>-9.7739767868051317E-3</v>
      </c>
    </row>
    <row r="585" spans="1:8" s="40" customFormat="1" ht="25.5" x14ac:dyDescent="0.2">
      <c r="A585" s="36"/>
      <c r="B585" s="37" t="s">
        <v>558</v>
      </c>
      <c r="C585" s="38">
        <v>116</v>
      </c>
      <c r="D585" s="38">
        <v>29</v>
      </c>
      <c r="E585" s="39">
        <f t="shared" si="63"/>
        <v>7.0861331704337199E-2</v>
      </c>
      <c r="F585" s="39">
        <f t="shared" si="64"/>
        <v>2.7410207939508508E-2</v>
      </c>
      <c r="G585" s="39">
        <f t="shared" si="66"/>
        <v>-0.75</v>
      </c>
      <c r="H585" s="39">
        <f t="shared" si="65"/>
        <v>-5.3145998778252899E-2</v>
      </c>
    </row>
    <row r="586" spans="1:8" s="40" customFormat="1" x14ac:dyDescent="0.2">
      <c r="A586" s="36"/>
      <c r="B586" s="37" t="s">
        <v>559</v>
      </c>
      <c r="C586" s="38">
        <v>191</v>
      </c>
      <c r="D586" s="38">
        <v>296</v>
      </c>
      <c r="E586" s="39">
        <f t="shared" si="63"/>
        <v>0.11667684789248625</v>
      </c>
      <c r="F586" s="39">
        <f t="shared" si="64"/>
        <v>0.27977315689981097</v>
      </c>
      <c r="G586" s="39">
        <f t="shared" si="66"/>
        <v>0.54973821989528793</v>
      </c>
      <c r="H586" s="39">
        <f t="shared" si="65"/>
        <v>6.4141722663408673E-2</v>
      </c>
    </row>
    <row r="587" spans="1:8" s="40" customFormat="1" x14ac:dyDescent="0.2">
      <c r="A587" s="36"/>
      <c r="B587" s="37" t="s">
        <v>560</v>
      </c>
      <c r="C587" s="38">
        <v>3</v>
      </c>
      <c r="D587" s="38">
        <v>3</v>
      </c>
      <c r="E587" s="39">
        <f t="shared" si="63"/>
        <v>1.8326206475259622E-3</v>
      </c>
      <c r="F587" s="39">
        <f t="shared" si="64"/>
        <v>2.8355387523629491E-3</v>
      </c>
      <c r="G587" s="39">
        <f t="shared" si="66"/>
        <v>0</v>
      </c>
      <c r="H587" s="39">
        <f t="shared" si="65"/>
        <v>0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5</v>
      </c>
      <c r="E591" s="39">
        <f t="shared" si="63"/>
        <v>6.1087354917532073E-4</v>
      </c>
      <c r="F591" s="39">
        <f t="shared" si="64"/>
        <v>4.725897920604915E-3</v>
      </c>
      <c r="G591" s="39">
        <f t="shared" si="66"/>
        <v>4</v>
      </c>
      <c r="H591" s="39">
        <f t="shared" si="65"/>
        <v>2.4434941967012829E-3</v>
      </c>
    </row>
    <row r="592" spans="1:8" s="40" customFormat="1" ht="25.5" x14ac:dyDescent="0.2">
      <c r="A592" s="36"/>
      <c r="B592" s="37" t="s">
        <v>565</v>
      </c>
      <c r="C592" s="38">
        <v>11</v>
      </c>
      <c r="D592" s="38">
        <v>2</v>
      </c>
      <c r="E592" s="39">
        <f t="shared" si="63"/>
        <v>6.7196090409285276E-3</v>
      </c>
      <c r="F592" s="39">
        <f t="shared" si="64"/>
        <v>1.890359168241966E-3</v>
      </c>
      <c r="G592" s="39">
        <f t="shared" si="66"/>
        <v>-0.81818181818181823</v>
      </c>
      <c r="H592" s="39">
        <f t="shared" si="65"/>
        <v>-5.4978619425778861E-3</v>
      </c>
    </row>
    <row r="593" spans="1:8" s="40" customFormat="1" x14ac:dyDescent="0.2">
      <c r="A593" s="36"/>
      <c r="B593" s="37" t="s">
        <v>566</v>
      </c>
      <c r="C593" s="38">
        <v>62</v>
      </c>
      <c r="D593" s="38">
        <v>10</v>
      </c>
      <c r="E593" s="39">
        <f t="shared" si="63"/>
        <v>3.7874160048869884E-2</v>
      </c>
      <c r="F593" s="39">
        <f t="shared" si="64"/>
        <v>9.4517958412098299E-3</v>
      </c>
      <c r="G593" s="39">
        <f t="shared" si="66"/>
        <v>-0.83870967741935487</v>
      </c>
      <c r="H593" s="39">
        <f t="shared" si="65"/>
        <v>-3.176542455711668E-2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15</v>
      </c>
      <c r="E595" s="39" t="str">
        <f t="shared" si="63"/>
        <v/>
      </c>
      <c r="F595" s="39">
        <f t="shared" si="64"/>
        <v>1.4177693761814745E-2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497</v>
      </c>
      <c r="D597" s="38">
        <v>180</v>
      </c>
      <c r="E597" s="39">
        <f t="shared" si="63"/>
        <v>0.3036041539401344</v>
      </c>
      <c r="F597" s="39">
        <f t="shared" si="64"/>
        <v>0.17013232514177692</v>
      </c>
      <c r="G597" s="39">
        <f t="shared" si="66"/>
        <v>-0.6378269617706237</v>
      </c>
      <c r="H597" s="39">
        <f t="shared" si="65"/>
        <v>-0.19364691508857665</v>
      </c>
    </row>
    <row r="598" spans="1:8" s="40" customFormat="1" x14ac:dyDescent="0.2">
      <c r="A598" s="36"/>
      <c r="B598" s="37" t="s">
        <v>571</v>
      </c>
      <c r="C598" s="38">
        <v>23</v>
      </c>
      <c r="D598" s="38">
        <v>33</v>
      </c>
      <c r="E598" s="39">
        <f t="shared" si="63"/>
        <v>1.4050091631032376E-2</v>
      </c>
      <c r="F598" s="39">
        <f t="shared" si="64"/>
        <v>3.1190926275992438E-2</v>
      </c>
      <c r="G598" s="39">
        <f t="shared" si="66"/>
        <v>0.43478260869565216</v>
      </c>
      <c r="H598" s="39">
        <f t="shared" si="65"/>
        <v>6.1087354917532073E-3</v>
      </c>
    </row>
    <row r="599" spans="1:8" s="40" customFormat="1" x14ac:dyDescent="0.2">
      <c r="A599" s="36"/>
      <c r="B599" s="37" t="s">
        <v>572</v>
      </c>
      <c r="C599" s="38">
        <v>9</v>
      </c>
      <c r="D599" s="38">
        <v>33</v>
      </c>
      <c r="E599" s="39">
        <f t="shared" si="63"/>
        <v>5.4978619425778861E-3</v>
      </c>
      <c r="F599" s="39">
        <f t="shared" si="64"/>
        <v>3.1190926275992438E-2</v>
      </c>
      <c r="G599" s="39">
        <f t="shared" si="66"/>
        <v>2.6666666666666665</v>
      </c>
      <c r="H599" s="39">
        <f t="shared" si="65"/>
        <v>1.4660965180207696E-2</v>
      </c>
    </row>
    <row r="600" spans="1:8" s="40" customFormat="1" x14ac:dyDescent="0.2">
      <c r="A600" s="36"/>
      <c r="B600" s="37" t="s">
        <v>573</v>
      </c>
      <c r="C600" s="38">
        <v>535</v>
      </c>
      <c r="D600" s="38">
        <v>346</v>
      </c>
      <c r="E600" s="39">
        <f t="shared" si="63"/>
        <v>0.32681734880879659</v>
      </c>
      <c r="F600" s="39">
        <f t="shared" si="64"/>
        <v>0.32703213610586013</v>
      </c>
      <c r="G600" s="39">
        <f t="shared" si="66"/>
        <v>-0.35327102803738319</v>
      </c>
      <c r="H600" s="39">
        <f t="shared" si="65"/>
        <v>-0.11545510079413562</v>
      </c>
    </row>
    <row r="601" spans="1:8" s="40" customFormat="1" x14ac:dyDescent="0.2">
      <c r="A601" s="36"/>
      <c r="B601" s="37" t="s">
        <v>574</v>
      </c>
      <c r="C601" s="38">
        <v>8</v>
      </c>
      <c r="D601" s="38">
        <v>10</v>
      </c>
      <c r="E601" s="39">
        <f t="shared" si="63"/>
        <v>4.8869883934025658E-3</v>
      </c>
      <c r="F601" s="39">
        <f t="shared" si="64"/>
        <v>9.4517958412098299E-3</v>
      </c>
      <c r="G601" s="39">
        <f t="shared" si="66"/>
        <v>0.25</v>
      </c>
      <c r="H601" s="39">
        <f t="shared" si="65"/>
        <v>1.2217470983506415E-3</v>
      </c>
    </row>
    <row r="602" spans="1:8" s="40" customFormat="1" x14ac:dyDescent="0.2">
      <c r="A602" s="36"/>
      <c r="B602" s="37" t="s">
        <v>575</v>
      </c>
      <c r="C602" s="38">
        <v>64</v>
      </c>
      <c r="D602" s="38">
        <v>50</v>
      </c>
      <c r="E602" s="39">
        <f t="shared" si="63"/>
        <v>3.9095907147220527E-2</v>
      </c>
      <c r="F602" s="39">
        <f t="shared" si="64"/>
        <v>4.725897920604915E-2</v>
      </c>
      <c r="G602" s="39">
        <f t="shared" si="66"/>
        <v>-0.21875</v>
      </c>
      <c r="H602" s="39">
        <f t="shared" si="65"/>
        <v>-8.5522296884544893E-3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48</v>
      </c>
      <c r="D605" s="38">
        <v>21</v>
      </c>
      <c r="E605" s="39">
        <f t="shared" si="63"/>
        <v>2.9321930360415395E-2</v>
      </c>
      <c r="F605" s="39">
        <f t="shared" si="64"/>
        <v>1.9848771266540641E-2</v>
      </c>
      <c r="G605" s="39">
        <f t="shared" si="66"/>
        <v>-0.5625</v>
      </c>
      <c r="H605" s="39">
        <f t="shared" si="65"/>
        <v>-1.6493585827733661E-2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</v>
      </c>
      <c r="D608" s="38">
        <v>1</v>
      </c>
      <c r="E608" s="39">
        <f t="shared" si="63"/>
        <v>6.1087354917532073E-4</v>
      </c>
      <c r="F608" s="39">
        <f t="shared" si="64"/>
        <v>9.4517958412098301E-4</v>
      </c>
      <c r="G608" s="39">
        <f t="shared" si="66"/>
        <v>0</v>
      </c>
      <c r="H608" s="39">
        <f t="shared" si="65"/>
        <v>0</v>
      </c>
    </row>
    <row r="609" spans="1:8" s="40" customFormat="1" ht="25.5" x14ac:dyDescent="0.2">
      <c r="A609" s="36"/>
      <c r="B609" s="37" t="s">
        <v>582</v>
      </c>
      <c r="C609" s="38">
        <v>26</v>
      </c>
      <c r="D609" s="38">
        <v>5</v>
      </c>
      <c r="E609" s="39">
        <f t="shared" si="63"/>
        <v>1.588271227855834E-2</v>
      </c>
      <c r="F609" s="39">
        <f t="shared" si="64"/>
        <v>4.725897920604915E-3</v>
      </c>
      <c r="G609" s="39">
        <f t="shared" si="66"/>
        <v>-0.80769230769230771</v>
      </c>
      <c r="H609" s="39">
        <f t="shared" si="65"/>
        <v>-1.2828344532681736E-2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626</v>
      </c>
      <c r="C8" s="12">
        <f>+C19+C75+C173+C349+C582</f>
        <v>2329</v>
      </c>
      <c r="D8" s="13">
        <f>+D19+D75+D173+D349+D582</f>
        <v>2220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-4.6801202232717908E-2</v>
      </c>
      <c r="H8" s="10">
        <f t="shared" ref="H8:H13" si="1">+IF(OR(AND(E8=""),(G8="")),"",E8*G8)</f>
        <v>-4.6801202232717908E-2</v>
      </c>
    </row>
    <row r="9" spans="1:8" s="40" customFormat="1" x14ac:dyDescent="0.2">
      <c r="A9" s="36"/>
      <c r="B9" s="37" t="s">
        <v>8</v>
      </c>
      <c r="C9" s="38">
        <f>+C19</f>
        <v>16</v>
      </c>
      <c r="D9" s="38">
        <f>+D19</f>
        <v>7</v>
      </c>
      <c r="E9" s="39">
        <f t="shared" ref="E9:F13" si="2">+C9/C$8</f>
        <v>6.8699012451696011E-3</v>
      </c>
      <c r="F9" s="39">
        <f t="shared" si="2"/>
        <v>3.153153153153153E-3</v>
      </c>
      <c r="G9" s="39">
        <f t="shared" si="0"/>
        <v>-0.5625</v>
      </c>
      <c r="H9" s="39">
        <f t="shared" si="1"/>
        <v>-3.8643194504079008E-3</v>
      </c>
    </row>
    <row r="10" spans="1:8" s="40" customFormat="1" x14ac:dyDescent="0.2">
      <c r="A10" s="36"/>
      <c r="B10" s="37" t="s">
        <v>9</v>
      </c>
      <c r="C10" s="38">
        <f>+C75</f>
        <v>282</v>
      </c>
      <c r="D10" s="38">
        <f>+D75</f>
        <v>211</v>
      </c>
      <c r="E10" s="39">
        <f t="shared" si="2"/>
        <v>0.12108200944611421</v>
      </c>
      <c r="F10" s="39">
        <f t="shared" si="2"/>
        <v>9.5045045045045046E-2</v>
      </c>
      <c r="G10" s="39">
        <f t="shared" si="0"/>
        <v>-0.25177304964539005</v>
      </c>
      <c r="H10" s="39">
        <f t="shared" si="1"/>
        <v>-3.0485186775440098E-2</v>
      </c>
    </row>
    <row r="11" spans="1:8" s="40" customFormat="1" ht="25.5" x14ac:dyDescent="0.2">
      <c r="A11" s="36"/>
      <c r="B11" s="37" t="s">
        <v>10</v>
      </c>
      <c r="C11" s="38">
        <f>+C173</f>
        <v>240</v>
      </c>
      <c r="D11" s="38">
        <f>+D173</f>
        <v>306</v>
      </c>
      <c r="E11" s="39">
        <f t="shared" si="2"/>
        <v>0.10304851867754401</v>
      </c>
      <c r="F11" s="39">
        <f t="shared" si="2"/>
        <v>0.13783783783783785</v>
      </c>
      <c r="G11" s="39">
        <f t="shared" si="0"/>
        <v>0.27500000000000002</v>
      </c>
      <c r="H11" s="39">
        <f t="shared" si="1"/>
        <v>2.8338342636324607E-2</v>
      </c>
    </row>
    <row r="12" spans="1:8" s="40" customFormat="1" x14ac:dyDescent="0.2">
      <c r="A12" s="36"/>
      <c r="B12" s="37" t="s">
        <v>11</v>
      </c>
      <c r="C12" s="38">
        <f>+C349</f>
        <v>1168</v>
      </c>
      <c r="D12" s="38">
        <f>+D349</f>
        <v>1061</v>
      </c>
      <c r="E12" s="39">
        <f t="shared" si="2"/>
        <v>0.50150279089738081</v>
      </c>
      <c r="F12" s="39">
        <f t="shared" si="2"/>
        <v>0.47792792792792793</v>
      </c>
      <c r="G12" s="39">
        <f t="shared" si="0"/>
        <v>-9.1609589041095896E-2</v>
      </c>
      <c r="H12" s="39">
        <f t="shared" si="1"/>
        <v>-4.5942464577071705E-2</v>
      </c>
    </row>
    <row r="13" spans="1:8" s="40" customFormat="1" x14ac:dyDescent="0.2">
      <c r="A13" s="36"/>
      <c r="B13" s="37" t="s">
        <v>12</v>
      </c>
      <c r="C13" s="38">
        <f>+C582</f>
        <v>623</v>
      </c>
      <c r="D13" s="38">
        <f>+D582</f>
        <v>635</v>
      </c>
      <c r="E13" s="39">
        <f t="shared" si="2"/>
        <v>0.26749677973379132</v>
      </c>
      <c r="F13" s="39">
        <f t="shared" si="2"/>
        <v>0.28603603603603606</v>
      </c>
      <c r="G13" s="39">
        <f t="shared" si="0"/>
        <v>1.9261637239165328E-2</v>
      </c>
      <c r="H13" s="39">
        <f t="shared" si="1"/>
        <v>5.1524259338771999E-3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16</v>
      </c>
      <c r="D19" s="17">
        <f>SUM(D20:D69)</f>
        <v>7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-0.5625</v>
      </c>
      <c r="H19" s="18">
        <f t="shared" ref="H19:H50" si="5">+IF(OR(AND(E19=""),(G19="")),"",E19*G19)</f>
        <v>-0.5625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1</v>
      </c>
      <c r="D27" s="38">
        <v>1</v>
      </c>
      <c r="E27" s="39">
        <f t="shared" si="3"/>
        <v>6.25E-2</v>
      </c>
      <c r="F27" s="39">
        <f t="shared" si="4"/>
        <v>0.14285714285714285</v>
      </c>
      <c r="G27" s="39">
        <f t="shared" si="6"/>
        <v>0</v>
      </c>
      <c r="H27" s="39">
        <f t="shared" si="5"/>
        <v>0</v>
      </c>
    </row>
    <row r="28" spans="1:8" s="40" customFormat="1" x14ac:dyDescent="0.2">
      <c r="A28" s="36"/>
      <c r="B28" s="37" t="s">
        <v>24</v>
      </c>
      <c r="C28" s="38">
        <v>1</v>
      </c>
      <c r="D28" s="38">
        <v>0</v>
      </c>
      <c r="E28" s="39">
        <f t="shared" si="3"/>
        <v>6.25E-2</v>
      </c>
      <c r="F28" s="39" t="str">
        <f t="shared" si="4"/>
        <v/>
      </c>
      <c r="G28" s="39">
        <f t="shared" si="6"/>
        <v>-1</v>
      </c>
      <c r="H28" s="39">
        <f t="shared" si="5"/>
        <v>-6.25E-2</v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2</v>
      </c>
      <c r="D30" s="38">
        <v>2</v>
      </c>
      <c r="E30" s="39">
        <f t="shared" si="3"/>
        <v>0.125</v>
      </c>
      <c r="F30" s="39">
        <f t="shared" si="4"/>
        <v>0.2857142857142857</v>
      </c>
      <c r="G30" s="39">
        <f t="shared" si="6"/>
        <v>0</v>
      </c>
      <c r="H30" s="39">
        <f t="shared" si="5"/>
        <v>0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1</v>
      </c>
      <c r="E36" s="39">
        <f t="shared" si="3"/>
        <v>6.25E-2</v>
      </c>
      <c r="F36" s="39">
        <f t="shared" si="4"/>
        <v>0.14285714285714285</v>
      </c>
      <c r="G36" s="39">
        <f t="shared" si="6"/>
        <v>0</v>
      </c>
      <c r="H36" s="39">
        <f t="shared" si="5"/>
        <v>0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0</v>
      </c>
      <c r="E45" s="39">
        <f t="shared" si="3"/>
        <v>6.25E-2</v>
      </c>
      <c r="F45" s="39" t="str">
        <f t="shared" si="4"/>
        <v/>
      </c>
      <c r="G45" s="39">
        <f t="shared" si="6"/>
        <v>-1</v>
      </c>
      <c r="H45" s="39">
        <f t="shared" si="5"/>
        <v>-6.25E-2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6</v>
      </c>
      <c r="D50" s="38">
        <v>1</v>
      </c>
      <c r="E50" s="39">
        <f t="shared" si="3"/>
        <v>0.375</v>
      </c>
      <c r="F50" s="39">
        <f t="shared" si="4"/>
        <v>0.14285714285714285</v>
      </c>
      <c r="G50" s="39">
        <f t="shared" si="6"/>
        <v>-0.83333333333333337</v>
      </c>
      <c r="H50" s="39">
        <f t="shared" si="5"/>
        <v>-0.3125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1</v>
      </c>
      <c r="D52" s="38">
        <v>0</v>
      </c>
      <c r="E52" s="39">
        <f t="shared" si="7"/>
        <v>6.25E-2</v>
      </c>
      <c r="F52" s="39" t="str">
        <f t="shared" si="8"/>
        <v/>
      </c>
      <c r="G52" s="39">
        <f t="shared" ref="G52:G69" si="10">+IF(AND(C52=0,D52=0)," ",IF(C52=0,1,IF(D52=0,-1,(D52-C52)/C52)))</f>
        <v>-1</v>
      </c>
      <c r="H52" s="39">
        <f t="shared" si="9"/>
        <v>-6.25E-2</v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6.25E-2</v>
      </c>
      <c r="F54" s="39" t="str">
        <f t="shared" si="8"/>
        <v/>
      </c>
      <c r="G54" s="39">
        <f t="shared" si="10"/>
        <v>-1</v>
      </c>
      <c r="H54" s="39">
        <f t="shared" si="9"/>
        <v>-6.25E-2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1</v>
      </c>
      <c r="E64" s="39" t="str">
        <f t="shared" si="7"/>
        <v/>
      </c>
      <c r="F64" s="39">
        <f t="shared" si="8"/>
        <v>0.14285714285714285</v>
      </c>
      <c r="G64" s="39">
        <f t="shared" si="10"/>
        <v>1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1</v>
      </c>
      <c r="D66" s="38">
        <v>0</v>
      </c>
      <c r="E66" s="39">
        <f t="shared" si="7"/>
        <v>6.25E-2</v>
      </c>
      <c r="F66" s="39" t="str">
        <f t="shared" si="8"/>
        <v/>
      </c>
      <c r="G66" s="39">
        <f t="shared" si="10"/>
        <v>-1</v>
      </c>
      <c r="H66" s="39">
        <f t="shared" si="9"/>
        <v>-6.25E-2</v>
      </c>
    </row>
    <row r="67" spans="1:8" s="40" customFormat="1" x14ac:dyDescent="0.2">
      <c r="A67" s="36"/>
      <c r="B67" s="37" t="s">
        <v>63</v>
      </c>
      <c r="C67" s="38">
        <v>1</v>
      </c>
      <c r="D67" s="38">
        <v>1</v>
      </c>
      <c r="E67" s="39">
        <f t="shared" si="7"/>
        <v>6.25E-2</v>
      </c>
      <c r="F67" s="39">
        <f t="shared" si="8"/>
        <v>0.14285714285714285</v>
      </c>
      <c r="G67" s="39">
        <f t="shared" si="10"/>
        <v>0</v>
      </c>
      <c r="H67" s="39">
        <f t="shared" si="9"/>
        <v>0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282</v>
      </c>
      <c r="D75" s="17">
        <f>SUM(D76:D167)</f>
        <v>211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-0.25177304964539005</v>
      </c>
      <c r="H75" s="18">
        <f t="shared" ref="H75:H106" si="13">+IF(OR(AND(E75=""),(G75="")),"",E75*G75)</f>
        <v>-0.25177304964539005</v>
      </c>
    </row>
    <row r="76" spans="1:8" s="40" customFormat="1" x14ac:dyDescent="0.2">
      <c r="A76" s="36"/>
      <c r="B76" s="37" t="s">
        <v>66</v>
      </c>
      <c r="C76" s="38">
        <v>8</v>
      </c>
      <c r="D76" s="38">
        <v>5</v>
      </c>
      <c r="E76" s="39">
        <f t="shared" si="11"/>
        <v>2.8368794326241134E-2</v>
      </c>
      <c r="F76" s="39">
        <f t="shared" si="12"/>
        <v>2.3696682464454975E-2</v>
      </c>
      <c r="G76" s="39">
        <f t="shared" ref="G76:G107" si="14">+IF(AND(C76=0,D76=0)," ",IF(C76=0,1,IF(D76=0,-1,(D76-C76)/C76)))</f>
        <v>-0.375</v>
      </c>
      <c r="H76" s="39">
        <f t="shared" si="13"/>
        <v>-1.0638297872340425E-2</v>
      </c>
    </row>
    <row r="77" spans="1:8" s="40" customFormat="1" ht="25.5" x14ac:dyDescent="0.2">
      <c r="A77" s="36"/>
      <c r="B77" s="37" t="s">
        <v>67</v>
      </c>
      <c r="C77" s="38">
        <v>7</v>
      </c>
      <c r="D77" s="38">
        <v>0</v>
      </c>
      <c r="E77" s="39">
        <f t="shared" si="11"/>
        <v>2.4822695035460994E-2</v>
      </c>
      <c r="F77" s="39" t="str">
        <f t="shared" si="12"/>
        <v/>
      </c>
      <c r="G77" s="39">
        <f t="shared" si="14"/>
        <v>-1</v>
      </c>
      <c r="H77" s="39">
        <f t="shared" si="13"/>
        <v>-2.4822695035460994E-2</v>
      </c>
    </row>
    <row r="78" spans="1:8" s="40" customFormat="1" x14ac:dyDescent="0.2">
      <c r="A78" s="36"/>
      <c r="B78" s="37" t="s">
        <v>68</v>
      </c>
      <c r="C78" s="38">
        <v>1</v>
      </c>
      <c r="D78" s="38">
        <v>1</v>
      </c>
      <c r="E78" s="39">
        <f t="shared" si="11"/>
        <v>3.5460992907801418E-3</v>
      </c>
      <c r="F78" s="39">
        <f t="shared" si="12"/>
        <v>4.7393364928909956E-3</v>
      </c>
      <c r="G78" s="39">
        <f t="shared" si="14"/>
        <v>0</v>
      </c>
      <c r="H78" s="39">
        <f t="shared" si="13"/>
        <v>0</v>
      </c>
    </row>
    <row r="79" spans="1:8" s="40" customFormat="1" x14ac:dyDescent="0.2">
      <c r="A79" s="36"/>
      <c r="B79" s="37" t="s">
        <v>69</v>
      </c>
      <c r="C79" s="38">
        <v>19</v>
      </c>
      <c r="D79" s="38">
        <v>10</v>
      </c>
      <c r="E79" s="39">
        <f t="shared" si="11"/>
        <v>6.7375886524822695E-2</v>
      </c>
      <c r="F79" s="39">
        <f t="shared" si="12"/>
        <v>4.7393364928909949E-2</v>
      </c>
      <c r="G79" s="39">
        <f t="shared" si="14"/>
        <v>-0.47368421052631576</v>
      </c>
      <c r="H79" s="39">
        <f t="shared" si="13"/>
        <v>-3.1914893617021274E-2</v>
      </c>
    </row>
    <row r="80" spans="1:8" s="40" customFormat="1" ht="25.5" x14ac:dyDescent="0.2">
      <c r="A80" s="36"/>
      <c r="B80" s="37" t="s">
        <v>70</v>
      </c>
      <c r="C80" s="38">
        <v>9</v>
      </c>
      <c r="D80" s="38">
        <v>5</v>
      </c>
      <c r="E80" s="39">
        <f t="shared" si="11"/>
        <v>3.1914893617021274E-2</v>
      </c>
      <c r="F80" s="39">
        <f t="shared" si="12"/>
        <v>2.3696682464454975E-2</v>
      </c>
      <c r="G80" s="39">
        <f t="shared" si="14"/>
        <v>-0.44444444444444442</v>
      </c>
      <c r="H80" s="39">
        <f t="shared" si="13"/>
        <v>-1.4184397163120565E-2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3</v>
      </c>
      <c r="D82" s="38">
        <v>1</v>
      </c>
      <c r="E82" s="39">
        <f t="shared" si="11"/>
        <v>1.0638297872340425E-2</v>
      </c>
      <c r="F82" s="39">
        <f t="shared" si="12"/>
        <v>4.7393364928909956E-3</v>
      </c>
      <c r="G82" s="39">
        <f t="shared" si="14"/>
        <v>-0.66666666666666663</v>
      </c>
      <c r="H82" s="39">
        <f t="shared" si="13"/>
        <v>-7.0921985815602835E-3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0</v>
      </c>
      <c r="E84" s="39">
        <f t="shared" si="11"/>
        <v>3.5460992907801418E-3</v>
      </c>
      <c r="F84" s="39" t="str">
        <f t="shared" si="12"/>
        <v/>
      </c>
      <c r="G84" s="39">
        <f t="shared" si="14"/>
        <v>-1</v>
      </c>
      <c r="H84" s="39">
        <f t="shared" si="13"/>
        <v>-3.5460992907801418E-3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2</v>
      </c>
      <c r="E87" s="39" t="str">
        <f t="shared" si="11"/>
        <v/>
      </c>
      <c r="F87" s="39">
        <f t="shared" si="12"/>
        <v>9.4786729857819912E-3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3</v>
      </c>
      <c r="D89" s="38">
        <v>2</v>
      </c>
      <c r="E89" s="39">
        <f t="shared" si="11"/>
        <v>1.0638297872340425E-2</v>
      </c>
      <c r="F89" s="39">
        <f t="shared" si="12"/>
        <v>9.4786729857819912E-3</v>
      </c>
      <c r="G89" s="39">
        <f t="shared" si="14"/>
        <v>-0.33333333333333331</v>
      </c>
      <c r="H89" s="39">
        <f t="shared" si="13"/>
        <v>-3.5460992907801418E-3</v>
      </c>
    </row>
    <row r="90" spans="1:8" s="40" customFormat="1" x14ac:dyDescent="0.2">
      <c r="A90" s="36"/>
      <c r="B90" s="37" t="s">
        <v>80</v>
      </c>
      <c r="C90" s="38">
        <v>1</v>
      </c>
      <c r="D90" s="38">
        <v>1</v>
      </c>
      <c r="E90" s="39">
        <f t="shared" si="11"/>
        <v>3.5460992907801418E-3</v>
      </c>
      <c r="F90" s="39">
        <f t="shared" si="12"/>
        <v>4.7393364928909956E-3</v>
      </c>
      <c r="G90" s="39">
        <f t="shared" si="14"/>
        <v>0</v>
      </c>
      <c r="H90" s="39">
        <f t="shared" si="13"/>
        <v>0</v>
      </c>
    </row>
    <row r="91" spans="1:8" s="40" customFormat="1" x14ac:dyDescent="0.2">
      <c r="A91" s="36"/>
      <c r="B91" s="37" t="s">
        <v>81</v>
      </c>
      <c r="C91" s="38">
        <v>18</v>
      </c>
      <c r="D91" s="38">
        <v>30</v>
      </c>
      <c r="E91" s="39">
        <f t="shared" si="11"/>
        <v>6.3829787234042548E-2</v>
      </c>
      <c r="F91" s="39">
        <f t="shared" si="12"/>
        <v>0.14218009478672985</v>
      </c>
      <c r="G91" s="39">
        <f t="shared" si="14"/>
        <v>0.66666666666666663</v>
      </c>
      <c r="H91" s="39">
        <f t="shared" si="13"/>
        <v>4.2553191489361694E-2</v>
      </c>
    </row>
    <row r="92" spans="1:8" s="40" customFormat="1" x14ac:dyDescent="0.2">
      <c r="A92" s="36"/>
      <c r="B92" s="37" t="s">
        <v>82</v>
      </c>
      <c r="C92" s="38">
        <v>1</v>
      </c>
      <c r="D92" s="38">
        <v>1</v>
      </c>
      <c r="E92" s="39">
        <f t="shared" si="11"/>
        <v>3.5460992907801418E-3</v>
      </c>
      <c r="F92" s="39">
        <f t="shared" si="12"/>
        <v>4.7393364928909956E-3</v>
      </c>
      <c r="G92" s="39">
        <f t="shared" si="14"/>
        <v>0</v>
      </c>
      <c r="H92" s="39">
        <f t="shared" si="13"/>
        <v>0</v>
      </c>
    </row>
    <row r="93" spans="1:8" s="40" customFormat="1" x14ac:dyDescent="0.2">
      <c r="A93" s="36"/>
      <c r="B93" s="37" t="s">
        <v>83</v>
      </c>
      <c r="C93" s="38">
        <v>7</v>
      </c>
      <c r="D93" s="38">
        <v>1</v>
      </c>
      <c r="E93" s="39">
        <f t="shared" si="11"/>
        <v>2.4822695035460994E-2</v>
      </c>
      <c r="F93" s="39">
        <f t="shared" si="12"/>
        <v>4.7393364928909956E-3</v>
      </c>
      <c r="G93" s="39">
        <f t="shared" si="14"/>
        <v>-0.8571428571428571</v>
      </c>
      <c r="H93" s="39">
        <f t="shared" si="13"/>
        <v>-2.1276595744680851E-2</v>
      </c>
    </row>
    <row r="94" spans="1:8" s="40" customFormat="1" x14ac:dyDescent="0.2">
      <c r="A94" s="36"/>
      <c r="B94" s="37" t="s">
        <v>84</v>
      </c>
      <c r="C94" s="38">
        <v>5</v>
      </c>
      <c r="D94" s="38">
        <v>5</v>
      </c>
      <c r="E94" s="39">
        <f t="shared" si="11"/>
        <v>1.7730496453900711E-2</v>
      </c>
      <c r="F94" s="39">
        <f t="shared" si="12"/>
        <v>2.3696682464454975E-2</v>
      </c>
      <c r="G94" s="39">
        <f t="shared" si="14"/>
        <v>0</v>
      </c>
      <c r="H94" s="39">
        <f t="shared" si="13"/>
        <v>0</v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2</v>
      </c>
      <c r="D99" s="38">
        <v>0</v>
      </c>
      <c r="E99" s="39">
        <f t="shared" si="11"/>
        <v>7.0921985815602835E-3</v>
      </c>
      <c r="F99" s="39" t="str">
        <f t="shared" si="12"/>
        <v/>
      </c>
      <c r="G99" s="39">
        <f t="shared" si="14"/>
        <v>-1</v>
      </c>
      <c r="H99" s="39">
        <f t="shared" si="13"/>
        <v>-7.0921985815602835E-3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1</v>
      </c>
      <c r="D102" s="38">
        <v>0</v>
      </c>
      <c r="E102" s="39">
        <f t="shared" si="11"/>
        <v>3.5460992907801418E-3</v>
      </c>
      <c r="F102" s="39" t="str">
        <f t="shared" si="12"/>
        <v/>
      </c>
      <c r="G102" s="39">
        <f t="shared" si="14"/>
        <v>-1</v>
      </c>
      <c r="H102" s="39">
        <f t="shared" si="13"/>
        <v>-3.5460992907801418E-3</v>
      </c>
    </row>
    <row r="103" spans="1:8" s="40" customFormat="1" x14ac:dyDescent="0.2">
      <c r="A103" s="36"/>
      <c r="B103" s="37" t="s">
        <v>93</v>
      </c>
      <c r="C103" s="38">
        <v>0</v>
      </c>
      <c r="D103" s="38">
        <v>3</v>
      </c>
      <c r="E103" s="39" t="str">
        <f t="shared" si="11"/>
        <v/>
      </c>
      <c r="F103" s="39">
        <f t="shared" si="12"/>
        <v>1.4218009478672985E-2</v>
      </c>
      <c r="G103" s="39">
        <f t="shared" si="14"/>
        <v>1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9</v>
      </c>
      <c r="D104" s="38">
        <v>2</v>
      </c>
      <c r="E104" s="39">
        <f t="shared" si="11"/>
        <v>3.1914893617021274E-2</v>
      </c>
      <c r="F104" s="39">
        <f t="shared" si="12"/>
        <v>9.4786729857819912E-3</v>
      </c>
      <c r="G104" s="39">
        <f t="shared" si="14"/>
        <v>-0.77777777777777779</v>
      </c>
      <c r="H104" s="39">
        <f t="shared" si="13"/>
        <v>-2.4822695035460991E-2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1</v>
      </c>
      <c r="D106" s="38">
        <v>4</v>
      </c>
      <c r="E106" s="39">
        <f t="shared" si="11"/>
        <v>3.5460992907801418E-3</v>
      </c>
      <c r="F106" s="39">
        <f t="shared" si="12"/>
        <v>1.8957345971563982E-2</v>
      </c>
      <c r="G106" s="39">
        <f t="shared" si="14"/>
        <v>3</v>
      </c>
      <c r="H106" s="39">
        <f t="shared" si="13"/>
        <v>1.0638297872340425E-2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1</v>
      </c>
      <c r="D108" s="38">
        <v>4</v>
      </c>
      <c r="E108" s="39">
        <f t="shared" si="15"/>
        <v>3.5460992907801418E-3</v>
      </c>
      <c r="F108" s="39">
        <f t="shared" si="16"/>
        <v>1.8957345971563982E-2</v>
      </c>
      <c r="G108" s="39">
        <f t="shared" ref="G108:G139" si="18">+IF(AND(C108=0,D108=0)," ",IF(C108=0,1,IF(D108=0,-1,(D108-C108)/C108)))</f>
        <v>3</v>
      </c>
      <c r="H108" s="39">
        <f t="shared" si="17"/>
        <v>1.0638297872340425E-2</v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3</v>
      </c>
      <c r="D111" s="38">
        <v>1</v>
      </c>
      <c r="E111" s="39">
        <f t="shared" si="15"/>
        <v>1.0638297872340425E-2</v>
      </c>
      <c r="F111" s="39">
        <f t="shared" si="16"/>
        <v>4.7393364928909956E-3</v>
      </c>
      <c r="G111" s="39">
        <f t="shared" si="18"/>
        <v>-0.66666666666666663</v>
      </c>
      <c r="H111" s="39">
        <f t="shared" si="17"/>
        <v>-7.0921985815602835E-3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1</v>
      </c>
      <c r="E112" s="39" t="str">
        <f t="shared" si="15"/>
        <v/>
      </c>
      <c r="F112" s="39">
        <f t="shared" si="16"/>
        <v>4.7393364928909956E-3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2</v>
      </c>
      <c r="D113" s="38">
        <v>1</v>
      </c>
      <c r="E113" s="39">
        <f t="shared" si="15"/>
        <v>7.0921985815602835E-3</v>
      </c>
      <c r="F113" s="39">
        <f t="shared" si="16"/>
        <v>4.7393364928909956E-3</v>
      </c>
      <c r="G113" s="39">
        <f t="shared" si="18"/>
        <v>-0.5</v>
      </c>
      <c r="H113" s="39">
        <f t="shared" si="17"/>
        <v>-3.5460992907801418E-3</v>
      </c>
    </row>
    <row r="114" spans="1:8" s="40" customFormat="1" x14ac:dyDescent="0.2">
      <c r="A114" s="36"/>
      <c r="B114" s="37" t="s">
        <v>105</v>
      </c>
      <c r="C114" s="38">
        <v>3</v>
      </c>
      <c r="D114" s="38">
        <v>1</v>
      </c>
      <c r="E114" s="39">
        <f t="shared" si="15"/>
        <v>1.0638297872340425E-2</v>
      </c>
      <c r="F114" s="39">
        <f t="shared" si="16"/>
        <v>4.7393364928909956E-3</v>
      </c>
      <c r="G114" s="39">
        <f t="shared" si="18"/>
        <v>-0.66666666666666663</v>
      </c>
      <c r="H114" s="39">
        <f t="shared" si="17"/>
        <v>-7.0921985815602835E-3</v>
      </c>
    </row>
    <row r="115" spans="1:8" s="40" customFormat="1" x14ac:dyDescent="0.2">
      <c r="A115" s="36"/>
      <c r="B115" s="37" t="s">
        <v>106</v>
      </c>
      <c r="C115" s="38">
        <v>4</v>
      </c>
      <c r="D115" s="38">
        <v>7</v>
      </c>
      <c r="E115" s="39">
        <f t="shared" si="15"/>
        <v>1.4184397163120567E-2</v>
      </c>
      <c r="F115" s="39">
        <f t="shared" si="16"/>
        <v>3.3175355450236969E-2</v>
      </c>
      <c r="G115" s="39">
        <f t="shared" si="18"/>
        <v>0.75</v>
      </c>
      <c r="H115" s="39">
        <f t="shared" si="17"/>
        <v>1.0638297872340425E-2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0</v>
      </c>
      <c r="E116" s="39">
        <f t="shared" si="15"/>
        <v>7.0921985815602835E-3</v>
      </c>
      <c r="F116" s="39" t="str">
        <f t="shared" si="16"/>
        <v/>
      </c>
      <c r="G116" s="39">
        <f t="shared" si="18"/>
        <v>-1</v>
      </c>
      <c r="H116" s="39">
        <f t="shared" si="17"/>
        <v>-7.0921985815602835E-3</v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4</v>
      </c>
      <c r="E117" s="39">
        <f t="shared" si="15"/>
        <v>7.0921985815602835E-3</v>
      </c>
      <c r="F117" s="39">
        <f t="shared" si="16"/>
        <v>1.8957345971563982E-2</v>
      </c>
      <c r="G117" s="39">
        <f t="shared" si="18"/>
        <v>1</v>
      </c>
      <c r="H117" s="39">
        <f t="shared" si="17"/>
        <v>7.0921985815602835E-3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7</v>
      </c>
      <c r="D120" s="38">
        <v>5</v>
      </c>
      <c r="E120" s="39">
        <f t="shared" si="15"/>
        <v>2.4822695035460994E-2</v>
      </c>
      <c r="F120" s="39">
        <f t="shared" si="16"/>
        <v>2.3696682464454975E-2</v>
      </c>
      <c r="G120" s="39">
        <f t="shared" si="18"/>
        <v>-0.2857142857142857</v>
      </c>
      <c r="H120" s="39">
        <f t="shared" si="17"/>
        <v>-7.0921985815602835E-3</v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0</v>
      </c>
      <c r="E121" s="39">
        <f t="shared" si="15"/>
        <v>3.5460992907801418E-3</v>
      </c>
      <c r="F121" s="39" t="str">
        <f t="shared" si="16"/>
        <v/>
      </c>
      <c r="G121" s="39">
        <f t="shared" si="18"/>
        <v>-1</v>
      </c>
      <c r="H121" s="39">
        <f t="shared" si="17"/>
        <v>-3.5460992907801418E-3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2</v>
      </c>
      <c r="E122" s="39" t="str">
        <f t="shared" si="15"/>
        <v/>
      </c>
      <c r="F122" s="39">
        <f t="shared" si="16"/>
        <v>9.4786729857819912E-3</v>
      </c>
      <c r="G122" s="39">
        <f t="shared" si="18"/>
        <v>1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2</v>
      </c>
      <c r="D124" s="38">
        <v>2</v>
      </c>
      <c r="E124" s="39">
        <f t="shared" si="15"/>
        <v>7.0921985815602835E-3</v>
      </c>
      <c r="F124" s="39">
        <f t="shared" si="16"/>
        <v>9.4786729857819912E-3</v>
      </c>
      <c r="G124" s="39">
        <f t="shared" si="18"/>
        <v>0</v>
      </c>
      <c r="H124" s="39">
        <f t="shared" si="17"/>
        <v>0</v>
      </c>
    </row>
    <row r="125" spans="1:8" s="40" customFormat="1" x14ac:dyDescent="0.2">
      <c r="A125" s="36"/>
      <c r="B125" s="37" t="s">
        <v>116</v>
      </c>
      <c r="C125" s="38">
        <v>6</v>
      </c>
      <c r="D125" s="38">
        <v>14</v>
      </c>
      <c r="E125" s="39">
        <f t="shared" si="15"/>
        <v>2.1276595744680851E-2</v>
      </c>
      <c r="F125" s="39">
        <f t="shared" si="16"/>
        <v>6.6350710900473939E-2</v>
      </c>
      <c r="G125" s="39">
        <f t="shared" si="18"/>
        <v>1.3333333333333333</v>
      </c>
      <c r="H125" s="39">
        <f t="shared" si="17"/>
        <v>2.8368794326241134E-2</v>
      </c>
    </row>
    <row r="126" spans="1:8" s="40" customFormat="1" x14ac:dyDescent="0.2">
      <c r="A126" s="36"/>
      <c r="B126" s="37" t="s">
        <v>117</v>
      </c>
      <c r="C126" s="38">
        <v>8</v>
      </c>
      <c r="D126" s="38">
        <v>2</v>
      </c>
      <c r="E126" s="39">
        <f t="shared" si="15"/>
        <v>2.8368794326241134E-2</v>
      </c>
      <c r="F126" s="39">
        <f t="shared" si="16"/>
        <v>9.4786729857819912E-3</v>
      </c>
      <c r="G126" s="39">
        <f t="shared" si="18"/>
        <v>-0.75</v>
      </c>
      <c r="H126" s="39">
        <f t="shared" si="17"/>
        <v>-2.1276595744680851E-2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6</v>
      </c>
      <c r="D128" s="38">
        <v>3</v>
      </c>
      <c r="E128" s="39">
        <f t="shared" si="15"/>
        <v>2.1276595744680851E-2</v>
      </c>
      <c r="F128" s="39">
        <f t="shared" si="16"/>
        <v>1.4218009478672985E-2</v>
      </c>
      <c r="G128" s="39">
        <f t="shared" si="18"/>
        <v>-0.5</v>
      </c>
      <c r="H128" s="39">
        <f t="shared" si="17"/>
        <v>-1.0638297872340425E-2</v>
      </c>
    </row>
    <row r="129" spans="1:8" s="40" customFormat="1" x14ac:dyDescent="0.2">
      <c r="A129" s="36"/>
      <c r="B129" s="37" t="s">
        <v>120</v>
      </c>
      <c r="C129" s="38">
        <v>1</v>
      </c>
      <c r="D129" s="38">
        <v>2</v>
      </c>
      <c r="E129" s="39">
        <f t="shared" si="15"/>
        <v>3.5460992907801418E-3</v>
      </c>
      <c r="F129" s="39">
        <f t="shared" si="16"/>
        <v>9.4786729857819912E-3</v>
      </c>
      <c r="G129" s="39">
        <f t="shared" si="18"/>
        <v>1</v>
      </c>
      <c r="H129" s="39">
        <f t="shared" si="17"/>
        <v>3.5460992907801418E-3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112</v>
      </c>
      <c r="D131" s="38">
        <v>77</v>
      </c>
      <c r="E131" s="39">
        <f t="shared" si="15"/>
        <v>0.3971631205673759</v>
      </c>
      <c r="F131" s="39">
        <f t="shared" si="16"/>
        <v>0.36492890995260663</v>
      </c>
      <c r="G131" s="39">
        <f t="shared" si="18"/>
        <v>-0.3125</v>
      </c>
      <c r="H131" s="39">
        <f t="shared" si="17"/>
        <v>-0.12411347517730498</v>
      </c>
    </row>
    <row r="132" spans="1:8" s="40" customFormat="1" ht="25.5" x14ac:dyDescent="0.2">
      <c r="A132" s="36"/>
      <c r="B132" s="37" t="s">
        <v>123</v>
      </c>
      <c r="C132" s="38">
        <v>1</v>
      </c>
      <c r="D132" s="38">
        <v>2</v>
      </c>
      <c r="E132" s="39">
        <f t="shared" si="15"/>
        <v>3.5460992907801418E-3</v>
      </c>
      <c r="F132" s="39">
        <f t="shared" si="16"/>
        <v>9.4786729857819912E-3</v>
      </c>
      <c r="G132" s="39">
        <f t="shared" si="18"/>
        <v>1</v>
      </c>
      <c r="H132" s="39">
        <f t="shared" si="17"/>
        <v>3.5460992907801418E-3</v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1</v>
      </c>
      <c r="E133" s="39">
        <f t="shared" si="15"/>
        <v>3.5460992907801418E-3</v>
      </c>
      <c r="F133" s="39">
        <f t="shared" si="16"/>
        <v>4.7393364928909956E-3</v>
      </c>
      <c r="G133" s="39">
        <f t="shared" si="18"/>
        <v>0</v>
      </c>
      <c r="H133" s="39">
        <f t="shared" si="17"/>
        <v>0</v>
      </c>
    </row>
    <row r="134" spans="1:8" s="40" customFormat="1" x14ac:dyDescent="0.2">
      <c r="A134" s="36"/>
      <c r="B134" s="37" t="s">
        <v>125</v>
      </c>
      <c r="C134" s="38">
        <v>7</v>
      </c>
      <c r="D134" s="38">
        <v>0</v>
      </c>
      <c r="E134" s="39">
        <f t="shared" si="15"/>
        <v>2.4822695035460994E-2</v>
      </c>
      <c r="F134" s="39" t="str">
        <f t="shared" si="16"/>
        <v/>
      </c>
      <c r="G134" s="39">
        <f t="shared" si="18"/>
        <v>-1</v>
      </c>
      <c r="H134" s="39">
        <f t="shared" si="17"/>
        <v>-2.4822695035460994E-2</v>
      </c>
    </row>
    <row r="135" spans="1:8" s="40" customFormat="1" x14ac:dyDescent="0.2">
      <c r="A135" s="36"/>
      <c r="B135" s="37" t="s">
        <v>126</v>
      </c>
      <c r="C135" s="38">
        <v>1</v>
      </c>
      <c r="D135" s="38">
        <v>0</v>
      </c>
      <c r="E135" s="39">
        <f t="shared" si="15"/>
        <v>3.5460992907801418E-3</v>
      </c>
      <c r="F135" s="39" t="str">
        <f t="shared" si="16"/>
        <v/>
      </c>
      <c r="G135" s="39">
        <f t="shared" si="18"/>
        <v>-1</v>
      </c>
      <c r="H135" s="39">
        <f t="shared" si="17"/>
        <v>-3.5460992907801418E-3</v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2</v>
      </c>
      <c r="D137" s="38">
        <v>1</v>
      </c>
      <c r="E137" s="39">
        <f t="shared" si="15"/>
        <v>7.0921985815602835E-3</v>
      </c>
      <c r="F137" s="39">
        <f t="shared" si="16"/>
        <v>4.7393364928909956E-3</v>
      </c>
      <c r="G137" s="39">
        <f t="shared" si="18"/>
        <v>-0.5</v>
      </c>
      <c r="H137" s="39">
        <f t="shared" si="17"/>
        <v>-3.5460992907801418E-3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1</v>
      </c>
      <c r="E139" s="39">
        <f t="shared" ref="E139:E167" si="19">+IF(C139=0,"",C139/C$75)</f>
        <v>3.5460992907801418E-3</v>
      </c>
      <c r="F139" s="39">
        <f t="shared" ref="F139:F167" si="20">+IF(D139=0,"",D139/D$75)</f>
        <v>4.7393364928909956E-3</v>
      </c>
      <c r="G139" s="39">
        <f t="shared" si="18"/>
        <v>0</v>
      </c>
      <c r="H139" s="39">
        <f t="shared" ref="H139:H167" si="21">+IF(OR(AND(E139=""),(G139="")),"",E139*G139)</f>
        <v>0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1</v>
      </c>
      <c r="D141" s="38">
        <v>0</v>
      </c>
      <c r="E141" s="39">
        <f t="shared" si="19"/>
        <v>3.5460992907801418E-3</v>
      </c>
      <c r="F141" s="39" t="str">
        <f t="shared" si="20"/>
        <v/>
      </c>
      <c r="G141" s="39">
        <f t="shared" si="22"/>
        <v>-1</v>
      </c>
      <c r="H141" s="39">
        <f t="shared" si="21"/>
        <v>-3.5460992907801418E-3</v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2</v>
      </c>
      <c r="D143" s="38">
        <v>3</v>
      </c>
      <c r="E143" s="39">
        <f t="shared" si="19"/>
        <v>7.0921985815602835E-3</v>
      </c>
      <c r="F143" s="39">
        <f t="shared" si="20"/>
        <v>1.4218009478672985E-2</v>
      </c>
      <c r="G143" s="39">
        <f t="shared" si="22"/>
        <v>0.5</v>
      </c>
      <c r="H143" s="39">
        <f t="shared" si="21"/>
        <v>3.5460992907801418E-3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1</v>
      </c>
      <c r="E146" s="39" t="str">
        <f t="shared" si="19"/>
        <v/>
      </c>
      <c r="F146" s="39">
        <f t="shared" si="20"/>
        <v>4.7393364928909956E-3</v>
      </c>
      <c r="G146" s="39">
        <f t="shared" si="22"/>
        <v>1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2</v>
      </c>
      <c r="D153" s="38">
        <v>0</v>
      </c>
      <c r="E153" s="39">
        <f t="shared" si="19"/>
        <v>7.0921985815602835E-3</v>
      </c>
      <c r="F153" s="39" t="str">
        <f t="shared" si="20"/>
        <v/>
      </c>
      <c r="G153" s="39">
        <f t="shared" si="22"/>
        <v>-1</v>
      </c>
      <c r="H153" s="39">
        <f t="shared" si="21"/>
        <v>-7.0921985815602835E-3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5</v>
      </c>
      <c r="D155" s="38">
        <v>0</v>
      </c>
      <c r="E155" s="39">
        <f t="shared" si="19"/>
        <v>1.7730496453900711E-2</v>
      </c>
      <c r="F155" s="39" t="str">
        <f t="shared" si="20"/>
        <v/>
      </c>
      <c r="G155" s="39">
        <f t="shared" si="22"/>
        <v>-1</v>
      </c>
      <c r="H155" s="39">
        <f t="shared" si="21"/>
        <v>-1.7730496453900711E-2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2</v>
      </c>
      <c r="D164" s="38">
        <v>2</v>
      </c>
      <c r="E164" s="39">
        <f t="shared" si="19"/>
        <v>7.0921985815602835E-3</v>
      </c>
      <c r="F164" s="39">
        <f t="shared" si="20"/>
        <v>9.4786729857819912E-3</v>
      </c>
      <c r="G164" s="39">
        <f t="shared" si="22"/>
        <v>0</v>
      </c>
      <c r="H164" s="39">
        <f t="shared" si="21"/>
        <v>0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1</v>
      </c>
      <c r="D166" s="38">
        <v>1</v>
      </c>
      <c r="E166" s="39">
        <f t="shared" si="19"/>
        <v>3.5460992907801418E-3</v>
      </c>
      <c r="F166" s="39">
        <f t="shared" si="20"/>
        <v>4.7393364928909956E-3</v>
      </c>
      <c r="G166" s="39">
        <f t="shared" si="22"/>
        <v>0</v>
      </c>
      <c r="H166" s="39">
        <f t="shared" si="21"/>
        <v>0</v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240</v>
      </c>
      <c r="D173" s="17">
        <f>SUM(D174:D343)</f>
        <v>306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0.27500000000000002</v>
      </c>
      <c r="H173" s="18">
        <f t="shared" ref="H173:H204" si="25">+IF(OR(AND(E173=""),(G173="")),"",E173*G173)</f>
        <v>0.27500000000000002</v>
      </c>
    </row>
    <row r="174" spans="1:8" s="40" customFormat="1" x14ac:dyDescent="0.2">
      <c r="A174" s="36"/>
      <c r="B174" s="37" t="s">
        <v>159</v>
      </c>
      <c r="C174" s="38">
        <v>4</v>
      </c>
      <c r="D174" s="38">
        <v>0</v>
      </c>
      <c r="E174" s="39">
        <f t="shared" si="23"/>
        <v>1.6666666666666666E-2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-1.6666666666666666E-2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1</v>
      </c>
      <c r="D176" s="38">
        <v>1</v>
      </c>
      <c r="E176" s="39">
        <f t="shared" si="23"/>
        <v>4.1666666666666666E-3</v>
      </c>
      <c r="F176" s="39">
        <f t="shared" si="24"/>
        <v>3.2679738562091504E-3</v>
      </c>
      <c r="G176" s="39">
        <f t="shared" si="26"/>
        <v>0</v>
      </c>
      <c r="H176" s="39">
        <f t="shared" si="25"/>
        <v>0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6</v>
      </c>
      <c r="D178" s="38">
        <v>3</v>
      </c>
      <c r="E178" s="39">
        <f t="shared" si="23"/>
        <v>2.5000000000000001E-2</v>
      </c>
      <c r="F178" s="39">
        <f t="shared" si="24"/>
        <v>9.8039215686274508E-3</v>
      </c>
      <c r="G178" s="39">
        <f t="shared" si="26"/>
        <v>-0.5</v>
      </c>
      <c r="H178" s="39">
        <f t="shared" si="25"/>
        <v>-1.2500000000000001E-2</v>
      </c>
    </row>
    <row r="179" spans="1:8" s="40" customFormat="1" x14ac:dyDescent="0.2">
      <c r="A179" s="36"/>
      <c r="B179" s="37" t="s">
        <v>164</v>
      </c>
      <c r="C179" s="38">
        <v>17</v>
      </c>
      <c r="D179" s="38">
        <v>5</v>
      </c>
      <c r="E179" s="39">
        <f t="shared" si="23"/>
        <v>7.0833333333333331E-2</v>
      </c>
      <c r="F179" s="39">
        <f t="shared" si="24"/>
        <v>1.6339869281045753E-2</v>
      </c>
      <c r="G179" s="39">
        <f t="shared" si="26"/>
        <v>-0.70588235294117652</v>
      </c>
      <c r="H179" s="39">
        <f t="shared" si="25"/>
        <v>-0.05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4</v>
      </c>
      <c r="D181" s="38">
        <v>3</v>
      </c>
      <c r="E181" s="39">
        <f t="shared" si="23"/>
        <v>1.6666666666666666E-2</v>
      </c>
      <c r="F181" s="39">
        <f t="shared" si="24"/>
        <v>9.8039215686274508E-3</v>
      </c>
      <c r="G181" s="39">
        <f t="shared" si="26"/>
        <v>-0.25</v>
      </c>
      <c r="H181" s="39">
        <f t="shared" si="25"/>
        <v>-4.1666666666666666E-3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1</v>
      </c>
      <c r="E182" s="39">
        <f t="shared" si="23"/>
        <v>4.1666666666666666E-3</v>
      </c>
      <c r="F182" s="39">
        <f t="shared" si="24"/>
        <v>3.2679738562091504E-3</v>
      </c>
      <c r="G182" s="39">
        <f t="shared" si="26"/>
        <v>0</v>
      </c>
      <c r="H182" s="39">
        <f t="shared" si="25"/>
        <v>0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5</v>
      </c>
      <c r="D185" s="38">
        <v>0</v>
      </c>
      <c r="E185" s="39">
        <f t="shared" si="23"/>
        <v>2.0833333333333332E-2</v>
      </c>
      <c r="F185" s="39" t="str">
        <f t="shared" si="24"/>
        <v/>
      </c>
      <c r="G185" s="39">
        <f t="shared" si="26"/>
        <v>-1</v>
      </c>
      <c r="H185" s="39">
        <f t="shared" si="25"/>
        <v>-2.0833333333333332E-2</v>
      </c>
    </row>
    <row r="186" spans="1:8" s="40" customFormat="1" x14ac:dyDescent="0.2">
      <c r="A186" s="36"/>
      <c r="B186" s="37" t="s">
        <v>171</v>
      </c>
      <c r="C186" s="38">
        <v>4</v>
      </c>
      <c r="D186" s="38">
        <v>2</v>
      </c>
      <c r="E186" s="39">
        <f t="shared" si="23"/>
        <v>1.6666666666666666E-2</v>
      </c>
      <c r="F186" s="39">
        <f t="shared" si="24"/>
        <v>6.5359477124183009E-3</v>
      </c>
      <c r="G186" s="39">
        <f t="shared" si="26"/>
        <v>-0.5</v>
      </c>
      <c r="H186" s="39">
        <f t="shared" si="25"/>
        <v>-8.3333333333333332E-3</v>
      </c>
    </row>
    <row r="187" spans="1:8" s="40" customFormat="1" x14ac:dyDescent="0.2">
      <c r="A187" s="36"/>
      <c r="B187" s="37" t="s">
        <v>172</v>
      </c>
      <c r="C187" s="38">
        <v>5</v>
      </c>
      <c r="D187" s="38">
        <v>10</v>
      </c>
      <c r="E187" s="39">
        <f t="shared" si="23"/>
        <v>2.0833333333333332E-2</v>
      </c>
      <c r="F187" s="39">
        <f t="shared" si="24"/>
        <v>3.2679738562091505E-2</v>
      </c>
      <c r="G187" s="39">
        <f t="shared" si="26"/>
        <v>1</v>
      </c>
      <c r="H187" s="39">
        <f t="shared" si="25"/>
        <v>2.0833333333333332E-2</v>
      </c>
    </row>
    <row r="188" spans="1:8" s="40" customFormat="1" ht="25.5" x14ac:dyDescent="0.2">
      <c r="A188" s="36"/>
      <c r="B188" s="37" t="s">
        <v>173</v>
      </c>
      <c r="C188" s="38">
        <v>17</v>
      </c>
      <c r="D188" s="38">
        <v>5</v>
      </c>
      <c r="E188" s="39">
        <f t="shared" si="23"/>
        <v>7.0833333333333331E-2</v>
      </c>
      <c r="F188" s="39">
        <f t="shared" si="24"/>
        <v>1.6339869281045753E-2</v>
      </c>
      <c r="G188" s="39">
        <f t="shared" si="26"/>
        <v>-0.70588235294117652</v>
      </c>
      <c r="H188" s="39">
        <f t="shared" si="25"/>
        <v>-0.05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1</v>
      </c>
      <c r="D190" s="38">
        <v>0</v>
      </c>
      <c r="E190" s="39">
        <f t="shared" si="23"/>
        <v>4.1666666666666666E-3</v>
      </c>
      <c r="F190" s="39" t="str">
        <f t="shared" si="24"/>
        <v/>
      </c>
      <c r="G190" s="39">
        <f t="shared" si="26"/>
        <v>-1</v>
      </c>
      <c r="H190" s="39">
        <f t="shared" si="25"/>
        <v>-4.1666666666666666E-3</v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1</v>
      </c>
      <c r="E191" s="39" t="str">
        <f t="shared" si="23"/>
        <v/>
      </c>
      <c r="F191" s="39">
        <f t="shared" si="24"/>
        <v>3.2679738562091504E-3</v>
      </c>
      <c r="G191" s="39">
        <f t="shared" si="26"/>
        <v>1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23"/>
        <v>4.1666666666666666E-3</v>
      </c>
      <c r="F192" s="39" t="str">
        <f t="shared" si="24"/>
        <v/>
      </c>
      <c r="G192" s="39">
        <f t="shared" si="26"/>
        <v>-1</v>
      </c>
      <c r="H192" s="39">
        <f t="shared" si="25"/>
        <v>-4.1666666666666666E-3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14</v>
      </c>
      <c r="E193" s="39" t="str">
        <f t="shared" si="23"/>
        <v/>
      </c>
      <c r="F193" s="39">
        <f t="shared" si="24"/>
        <v>4.5751633986928102E-2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2</v>
      </c>
      <c r="D198" s="38">
        <v>0</v>
      </c>
      <c r="E198" s="39">
        <f t="shared" si="23"/>
        <v>8.3333333333333332E-3</v>
      </c>
      <c r="F198" s="39" t="str">
        <f t="shared" si="24"/>
        <v/>
      </c>
      <c r="G198" s="39">
        <f t="shared" si="26"/>
        <v>-1</v>
      </c>
      <c r="H198" s="39">
        <f t="shared" si="25"/>
        <v>-8.3333333333333332E-3</v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2</v>
      </c>
      <c r="D200" s="38">
        <v>4</v>
      </c>
      <c r="E200" s="39">
        <f t="shared" si="23"/>
        <v>8.3333333333333332E-3</v>
      </c>
      <c r="F200" s="39">
        <f t="shared" si="24"/>
        <v>1.3071895424836602E-2</v>
      </c>
      <c r="G200" s="39">
        <f t="shared" si="26"/>
        <v>1</v>
      </c>
      <c r="H200" s="39">
        <f t="shared" si="25"/>
        <v>8.3333333333333332E-3</v>
      </c>
    </row>
    <row r="201" spans="1:8" s="40" customFormat="1" x14ac:dyDescent="0.2">
      <c r="A201" s="36"/>
      <c r="B201" s="37" t="s">
        <v>186</v>
      </c>
      <c r="C201" s="38">
        <v>3</v>
      </c>
      <c r="D201" s="38">
        <v>5</v>
      </c>
      <c r="E201" s="39">
        <f t="shared" si="23"/>
        <v>1.2500000000000001E-2</v>
      </c>
      <c r="F201" s="39">
        <f t="shared" si="24"/>
        <v>1.6339869281045753E-2</v>
      </c>
      <c r="G201" s="39">
        <f t="shared" si="26"/>
        <v>0.66666666666666663</v>
      </c>
      <c r="H201" s="39">
        <f t="shared" si="25"/>
        <v>8.3333333333333332E-3</v>
      </c>
    </row>
    <row r="202" spans="1:8" s="40" customFormat="1" x14ac:dyDescent="0.2">
      <c r="A202" s="36"/>
      <c r="B202" s="37" t="s">
        <v>187</v>
      </c>
      <c r="C202" s="38">
        <v>15</v>
      </c>
      <c r="D202" s="38">
        <v>9</v>
      </c>
      <c r="E202" s="39">
        <f t="shared" si="23"/>
        <v>6.25E-2</v>
      </c>
      <c r="F202" s="39">
        <f t="shared" si="24"/>
        <v>2.9411764705882353E-2</v>
      </c>
      <c r="G202" s="39">
        <f t="shared" si="26"/>
        <v>-0.4</v>
      </c>
      <c r="H202" s="39">
        <f t="shared" si="25"/>
        <v>-2.5000000000000001E-2</v>
      </c>
    </row>
    <row r="203" spans="1:8" s="40" customFormat="1" x14ac:dyDescent="0.2">
      <c r="A203" s="36"/>
      <c r="B203" s="37" t="s">
        <v>188</v>
      </c>
      <c r="C203" s="38">
        <v>3</v>
      </c>
      <c r="D203" s="38">
        <v>2</v>
      </c>
      <c r="E203" s="39">
        <f t="shared" si="23"/>
        <v>1.2500000000000001E-2</v>
      </c>
      <c r="F203" s="39">
        <f t="shared" si="24"/>
        <v>6.5359477124183009E-3</v>
      </c>
      <c r="G203" s="39">
        <f t="shared" si="26"/>
        <v>-0.33333333333333331</v>
      </c>
      <c r="H203" s="39">
        <f t="shared" si="25"/>
        <v>-4.1666666666666666E-3</v>
      </c>
    </row>
    <row r="204" spans="1:8" s="40" customFormat="1" x14ac:dyDescent="0.2">
      <c r="A204" s="36"/>
      <c r="B204" s="37" t="s">
        <v>189</v>
      </c>
      <c r="C204" s="38">
        <v>10</v>
      </c>
      <c r="D204" s="38">
        <v>13</v>
      </c>
      <c r="E204" s="39">
        <f t="shared" si="23"/>
        <v>4.1666666666666664E-2</v>
      </c>
      <c r="F204" s="39">
        <f t="shared" si="24"/>
        <v>4.2483660130718956E-2</v>
      </c>
      <c r="G204" s="39">
        <f t="shared" si="26"/>
        <v>0.3</v>
      </c>
      <c r="H204" s="39">
        <f t="shared" si="25"/>
        <v>1.2499999999999999E-2</v>
      </c>
    </row>
    <row r="205" spans="1:8" s="40" customFormat="1" x14ac:dyDescent="0.2">
      <c r="A205" s="36"/>
      <c r="B205" s="37" t="s">
        <v>190</v>
      </c>
      <c r="C205" s="38">
        <v>1</v>
      </c>
      <c r="D205" s="38">
        <v>1</v>
      </c>
      <c r="E205" s="39">
        <f t="shared" ref="E205:E236" si="27">+IF(C205=0,"",C205/C$173)</f>
        <v>4.1666666666666666E-3</v>
      </c>
      <c r="F205" s="39">
        <f t="shared" ref="F205:F236" si="28">+IF(D205=0,"",D205/D$173)</f>
        <v>3.2679738562091504E-3</v>
      </c>
      <c r="G205" s="39">
        <f t="shared" si="26"/>
        <v>0</v>
      </c>
      <c r="H205" s="39">
        <f t="shared" ref="H205:H236" si="29">+IF(OR(AND(E205=""),(G205="")),"",E205*G205)</f>
        <v>0</v>
      </c>
    </row>
    <row r="206" spans="1:8" s="40" customFormat="1" x14ac:dyDescent="0.2">
      <c r="A206" s="36"/>
      <c r="B206" s="37" t="s">
        <v>191</v>
      </c>
      <c r="C206" s="38">
        <v>2</v>
      </c>
      <c r="D206" s="38">
        <v>0</v>
      </c>
      <c r="E206" s="39">
        <f t="shared" si="27"/>
        <v>8.3333333333333332E-3</v>
      </c>
      <c r="F206" s="39" t="str">
        <f t="shared" si="28"/>
        <v/>
      </c>
      <c r="G206" s="39">
        <f t="shared" ref="G206:G237" si="30">+IF(AND(C206=0,D206=0)," ",IF(C206=0,1,IF(D206=0,-1,(D206-C206)/C206)))</f>
        <v>-1</v>
      </c>
      <c r="H206" s="39">
        <f t="shared" si="29"/>
        <v>-8.3333333333333332E-3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8</v>
      </c>
      <c r="E208" s="39">
        <f t="shared" si="27"/>
        <v>4.1666666666666666E-3</v>
      </c>
      <c r="F208" s="39">
        <f t="shared" si="28"/>
        <v>2.6143790849673203E-2</v>
      </c>
      <c r="G208" s="39">
        <f t="shared" si="30"/>
        <v>7</v>
      </c>
      <c r="H208" s="39">
        <f t="shared" si="29"/>
        <v>2.9166666666666667E-2</v>
      </c>
    </row>
    <row r="209" spans="1:8" s="40" customFormat="1" x14ac:dyDescent="0.2">
      <c r="A209" s="36"/>
      <c r="B209" s="37" t="s">
        <v>194</v>
      </c>
      <c r="C209" s="38">
        <v>2</v>
      </c>
      <c r="D209" s="38">
        <v>0</v>
      </c>
      <c r="E209" s="39">
        <f t="shared" si="27"/>
        <v>8.3333333333333332E-3</v>
      </c>
      <c r="F209" s="39" t="str">
        <f t="shared" si="28"/>
        <v/>
      </c>
      <c r="G209" s="39">
        <f t="shared" si="30"/>
        <v>-1</v>
      </c>
      <c r="H209" s="39">
        <f t="shared" si="29"/>
        <v>-8.3333333333333332E-3</v>
      </c>
    </row>
    <row r="210" spans="1:8" s="40" customFormat="1" x14ac:dyDescent="0.2">
      <c r="A210" s="36"/>
      <c r="B210" s="37" t="s">
        <v>195</v>
      </c>
      <c r="C210" s="38">
        <v>3</v>
      </c>
      <c r="D210" s="38">
        <v>7</v>
      </c>
      <c r="E210" s="39">
        <f t="shared" si="27"/>
        <v>1.2500000000000001E-2</v>
      </c>
      <c r="F210" s="39">
        <f t="shared" si="28"/>
        <v>2.2875816993464051E-2</v>
      </c>
      <c r="G210" s="39">
        <f t="shared" si="30"/>
        <v>1.3333333333333333</v>
      </c>
      <c r="H210" s="39">
        <f t="shared" si="29"/>
        <v>1.6666666666666666E-2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20</v>
      </c>
      <c r="D213" s="38">
        <v>17</v>
      </c>
      <c r="E213" s="39">
        <f t="shared" si="27"/>
        <v>8.3333333333333329E-2</v>
      </c>
      <c r="F213" s="39">
        <f t="shared" si="28"/>
        <v>5.5555555555555552E-2</v>
      </c>
      <c r="G213" s="39">
        <f t="shared" si="30"/>
        <v>-0.15</v>
      </c>
      <c r="H213" s="39">
        <f t="shared" si="29"/>
        <v>-1.2499999999999999E-2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2</v>
      </c>
      <c r="E214" s="39" t="str">
        <f t="shared" si="27"/>
        <v/>
      </c>
      <c r="F214" s="39">
        <f t="shared" si="28"/>
        <v>6.5359477124183009E-3</v>
      </c>
      <c r="G214" s="39">
        <f t="shared" si="30"/>
        <v>1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9</v>
      </c>
      <c r="E218" s="39" t="str">
        <f t="shared" si="27"/>
        <v/>
      </c>
      <c r="F218" s="39">
        <f t="shared" si="28"/>
        <v>2.9411764705882353E-2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2</v>
      </c>
      <c r="E221" s="39" t="str">
        <f t="shared" si="27"/>
        <v/>
      </c>
      <c r="F221" s="39">
        <f t="shared" si="28"/>
        <v>6.5359477124183009E-3</v>
      </c>
      <c r="G221" s="39">
        <f t="shared" si="30"/>
        <v>1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4</v>
      </c>
      <c r="D225" s="38">
        <v>6</v>
      </c>
      <c r="E225" s="39">
        <f t="shared" si="27"/>
        <v>1.6666666666666666E-2</v>
      </c>
      <c r="F225" s="39">
        <f t="shared" si="28"/>
        <v>1.9607843137254902E-2</v>
      </c>
      <c r="G225" s="39">
        <f t="shared" si="30"/>
        <v>0.5</v>
      </c>
      <c r="H225" s="39">
        <f t="shared" si="29"/>
        <v>8.3333333333333332E-3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1</v>
      </c>
      <c r="D227" s="38">
        <v>1</v>
      </c>
      <c r="E227" s="39">
        <f t="shared" si="27"/>
        <v>4.1666666666666666E-3</v>
      </c>
      <c r="F227" s="39">
        <f t="shared" si="28"/>
        <v>3.2679738562091504E-3</v>
      </c>
      <c r="G227" s="39">
        <f t="shared" si="30"/>
        <v>0</v>
      </c>
      <c r="H227" s="39">
        <f t="shared" si="29"/>
        <v>0</v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1</v>
      </c>
      <c r="E228" s="39">
        <f t="shared" si="27"/>
        <v>4.1666666666666666E-3</v>
      </c>
      <c r="F228" s="39">
        <f t="shared" si="28"/>
        <v>3.2679738562091504E-3</v>
      </c>
      <c r="G228" s="39">
        <f t="shared" si="30"/>
        <v>0</v>
      </c>
      <c r="H228" s="39">
        <f t="shared" si="29"/>
        <v>0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3</v>
      </c>
      <c r="E232" s="39" t="str">
        <f t="shared" si="27"/>
        <v/>
      </c>
      <c r="F232" s="39">
        <f t="shared" si="28"/>
        <v>9.8039215686274508E-3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1</v>
      </c>
      <c r="D233" s="38">
        <v>0</v>
      </c>
      <c r="E233" s="39">
        <f t="shared" si="27"/>
        <v>4.1666666666666666E-3</v>
      </c>
      <c r="F233" s="39" t="str">
        <f t="shared" si="28"/>
        <v/>
      </c>
      <c r="G233" s="39">
        <f t="shared" si="30"/>
        <v>-1</v>
      </c>
      <c r="H233" s="39">
        <f t="shared" si="29"/>
        <v>-4.1666666666666666E-3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3</v>
      </c>
      <c r="E236" s="39" t="str">
        <f t="shared" si="27"/>
        <v/>
      </c>
      <c r="F236" s="39">
        <f t="shared" si="28"/>
        <v>9.8039215686274508E-3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14</v>
      </c>
      <c r="D238" s="38">
        <v>8</v>
      </c>
      <c r="E238" s="39">
        <f t="shared" si="31"/>
        <v>5.8333333333333334E-2</v>
      </c>
      <c r="F238" s="39">
        <f t="shared" si="32"/>
        <v>2.6143790849673203E-2</v>
      </c>
      <c r="G238" s="39">
        <f t="shared" ref="G238:G269" si="34">+IF(AND(C238=0,D238=0)," ",IF(C238=0,1,IF(D238=0,-1,(D238-C238)/C238)))</f>
        <v>-0.42857142857142855</v>
      </c>
      <c r="H238" s="39">
        <f t="shared" si="33"/>
        <v>-2.4999999999999998E-2</v>
      </c>
    </row>
    <row r="239" spans="1:8" s="40" customFormat="1" x14ac:dyDescent="0.2">
      <c r="A239" s="36"/>
      <c r="B239" s="37" t="s">
        <v>224</v>
      </c>
      <c r="C239" s="38">
        <v>3</v>
      </c>
      <c r="D239" s="38">
        <v>0</v>
      </c>
      <c r="E239" s="39">
        <f t="shared" si="31"/>
        <v>1.2500000000000001E-2</v>
      </c>
      <c r="F239" s="39" t="str">
        <f t="shared" si="32"/>
        <v/>
      </c>
      <c r="G239" s="39">
        <f t="shared" si="34"/>
        <v>-1</v>
      </c>
      <c r="H239" s="39">
        <f t="shared" si="33"/>
        <v>-1.2500000000000001E-2</v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6</v>
      </c>
      <c r="D241" s="38">
        <v>4</v>
      </c>
      <c r="E241" s="39">
        <f t="shared" si="31"/>
        <v>2.5000000000000001E-2</v>
      </c>
      <c r="F241" s="39">
        <f t="shared" si="32"/>
        <v>1.3071895424836602E-2</v>
      </c>
      <c r="G241" s="39">
        <f t="shared" si="34"/>
        <v>-0.33333333333333331</v>
      </c>
      <c r="H241" s="39">
        <f t="shared" si="33"/>
        <v>-8.3333333333333332E-3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0</v>
      </c>
      <c r="E244" s="39">
        <f t="shared" si="31"/>
        <v>4.1666666666666666E-3</v>
      </c>
      <c r="F244" s="39" t="str">
        <f t="shared" si="32"/>
        <v/>
      </c>
      <c r="G244" s="39">
        <f t="shared" si="34"/>
        <v>-1</v>
      </c>
      <c r="H244" s="39">
        <f t="shared" si="33"/>
        <v>-4.1666666666666666E-3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1</v>
      </c>
      <c r="D255" s="38">
        <v>0</v>
      </c>
      <c r="E255" s="39">
        <f t="shared" si="31"/>
        <v>4.1666666666666666E-3</v>
      </c>
      <c r="F255" s="39" t="str">
        <f t="shared" si="32"/>
        <v/>
      </c>
      <c r="G255" s="39">
        <f t="shared" si="34"/>
        <v>-1</v>
      </c>
      <c r="H255" s="39">
        <f t="shared" si="33"/>
        <v>-4.1666666666666666E-3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1</v>
      </c>
      <c r="E262" s="39" t="str">
        <f t="shared" si="31"/>
        <v/>
      </c>
      <c r="F262" s="39">
        <f t="shared" si="32"/>
        <v>3.2679738562091504E-3</v>
      </c>
      <c r="G262" s="39">
        <f t="shared" si="34"/>
        <v>1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1</v>
      </c>
      <c r="D270" s="38">
        <v>0</v>
      </c>
      <c r="E270" s="39">
        <f t="shared" si="35"/>
        <v>4.1666666666666666E-3</v>
      </c>
      <c r="F270" s="39" t="str">
        <f t="shared" si="36"/>
        <v/>
      </c>
      <c r="G270" s="39">
        <f t="shared" ref="G270:G301" si="38">+IF(AND(C270=0,D270=0)," ",IF(C270=0,1,IF(D270=0,-1,(D270-C270)/C270)))</f>
        <v>-1</v>
      </c>
      <c r="H270" s="39">
        <f t="shared" si="37"/>
        <v>-4.1666666666666666E-3</v>
      </c>
    </row>
    <row r="271" spans="1:8" s="40" customFormat="1" x14ac:dyDescent="0.2">
      <c r="A271" s="36"/>
      <c r="B271" s="37" t="s">
        <v>256</v>
      </c>
      <c r="C271" s="38">
        <v>1</v>
      </c>
      <c r="D271" s="38">
        <v>0</v>
      </c>
      <c r="E271" s="39">
        <f t="shared" si="35"/>
        <v>4.1666666666666666E-3</v>
      </c>
      <c r="F271" s="39" t="str">
        <f t="shared" si="36"/>
        <v/>
      </c>
      <c r="G271" s="39">
        <f t="shared" si="38"/>
        <v>-1</v>
      </c>
      <c r="H271" s="39">
        <f t="shared" si="37"/>
        <v>-4.1666666666666666E-3</v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3</v>
      </c>
      <c r="D275" s="38">
        <v>2</v>
      </c>
      <c r="E275" s="39">
        <f t="shared" si="35"/>
        <v>1.2500000000000001E-2</v>
      </c>
      <c r="F275" s="39">
        <f t="shared" si="36"/>
        <v>6.5359477124183009E-3</v>
      </c>
      <c r="G275" s="39">
        <f t="shared" si="38"/>
        <v>-0.33333333333333331</v>
      </c>
      <c r="H275" s="39">
        <f t="shared" si="37"/>
        <v>-4.1666666666666666E-3</v>
      </c>
    </row>
    <row r="276" spans="1:8" s="40" customFormat="1" ht="25.5" x14ac:dyDescent="0.2">
      <c r="A276" s="36"/>
      <c r="B276" s="37" t="s">
        <v>261</v>
      </c>
      <c r="C276" s="38">
        <v>18</v>
      </c>
      <c r="D276" s="38">
        <v>7</v>
      </c>
      <c r="E276" s="39">
        <f t="shared" si="35"/>
        <v>7.4999999999999997E-2</v>
      </c>
      <c r="F276" s="39">
        <f t="shared" si="36"/>
        <v>2.2875816993464051E-2</v>
      </c>
      <c r="G276" s="39">
        <f t="shared" si="38"/>
        <v>-0.61111111111111116</v>
      </c>
      <c r="H276" s="39">
        <f t="shared" si="37"/>
        <v>-4.5833333333333337E-2</v>
      </c>
    </row>
    <row r="277" spans="1:8" s="40" customFormat="1" x14ac:dyDescent="0.2">
      <c r="A277" s="36"/>
      <c r="B277" s="37" t="s">
        <v>262</v>
      </c>
      <c r="C277" s="38">
        <v>5</v>
      </c>
      <c r="D277" s="38">
        <v>0</v>
      </c>
      <c r="E277" s="39">
        <f t="shared" si="35"/>
        <v>2.0833333333333332E-2</v>
      </c>
      <c r="F277" s="39" t="str">
        <f t="shared" si="36"/>
        <v/>
      </c>
      <c r="G277" s="39">
        <f t="shared" si="38"/>
        <v>-1</v>
      </c>
      <c r="H277" s="39">
        <f t="shared" si="37"/>
        <v>-2.0833333333333332E-2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1</v>
      </c>
      <c r="E278" s="39" t="str">
        <f t="shared" si="35"/>
        <v/>
      </c>
      <c r="F278" s="39">
        <f t="shared" si="36"/>
        <v>3.2679738562091504E-3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1</v>
      </c>
      <c r="D282" s="38">
        <v>0</v>
      </c>
      <c r="E282" s="39">
        <f t="shared" si="35"/>
        <v>4.1666666666666666E-3</v>
      </c>
      <c r="F282" s="39" t="str">
        <f t="shared" si="36"/>
        <v/>
      </c>
      <c r="G282" s="39">
        <f t="shared" si="38"/>
        <v>-1</v>
      </c>
      <c r="H282" s="39">
        <f t="shared" si="37"/>
        <v>-4.1666666666666666E-3</v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3</v>
      </c>
      <c r="E283" s="39">
        <f t="shared" si="35"/>
        <v>8.3333333333333332E-3</v>
      </c>
      <c r="F283" s="39">
        <f t="shared" si="36"/>
        <v>9.8039215686274508E-3</v>
      </c>
      <c r="G283" s="39">
        <f t="shared" si="38"/>
        <v>0.5</v>
      </c>
      <c r="H283" s="39">
        <f t="shared" si="37"/>
        <v>4.1666666666666666E-3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7</v>
      </c>
      <c r="E286" s="39" t="str">
        <f t="shared" si="35"/>
        <v/>
      </c>
      <c r="F286" s="39">
        <f t="shared" si="36"/>
        <v>2.2875816993464051E-2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3</v>
      </c>
      <c r="D288" s="38">
        <v>2</v>
      </c>
      <c r="E288" s="39">
        <f t="shared" si="35"/>
        <v>1.2500000000000001E-2</v>
      </c>
      <c r="F288" s="39">
        <f t="shared" si="36"/>
        <v>6.5359477124183009E-3</v>
      </c>
      <c r="G288" s="39">
        <f t="shared" si="38"/>
        <v>-0.33333333333333331</v>
      </c>
      <c r="H288" s="39">
        <f t="shared" si="37"/>
        <v>-4.1666666666666666E-3</v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0</v>
      </c>
      <c r="E289" s="39">
        <f t="shared" si="35"/>
        <v>4.1666666666666666E-3</v>
      </c>
      <c r="F289" s="39" t="str">
        <f t="shared" si="36"/>
        <v/>
      </c>
      <c r="G289" s="39">
        <f t="shared" si="38"/>
        <v>-1</v>
      </c>
      <c r="H289" s="39">
        <f t="shared" si="37"/>
        <v>-4.1666666666666666E-3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2</v>
      </c>
      <c r="D291" s="38">
        <v>1</v>
      </c>
      <c r="E291" s="39">
        <f t="shared" si="35"/>
        <v>8.3333333333333332E-3</v>
      </c>
      <c r="F291" s="39">
        <f t="shared" si="36"/>
        <v>3.2679738562091504E-3</v>
      </c>
      <c r="G291" s="39">
        <f t="shared" si="38"/>
        <v>-0.5</v>
      </c>
      <c r="H291" s="39">
        <f t="shared" si="37"/>
        <v>-4.1666666666666666E-3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3</v>
      </c>
      <c r="D294" s="38">
        <v>2</v>
      </c>
      <c r="E294" s="39">
        <f t="shared" si="35"/>
        <v>1.2500000000000001E-2</v>
      </c>
      <c r="F294" s="39">
        <f t="shared" si="36"/>
        <v>6.5359477124183009E-3</v>
      </c>
      <c r="G294" s="39">
        <f t="shared" si="38"/>
        <v>-0.33333333333333331</v>
      </c>
      <c r="H294" s="39">
        <f t="shared" si="37"/>
        <v>-4.1666666666666666E-3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9.8039215686274508E-2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12</v>
      </c>
      <c r="D302" s="38">
        <v>3</v>
      </c>
      <c r="E302" s="39">
        <f t="shared" si="39"/>
        <v>0.05</v>
      </c>
      <c r="F302" s="39">
        <f t="shared" si="40"/>
        <v>9.8039215686274508E-3</v>
      </c>
      <c r="G302" s="39">
        <f t="shared" ref="G302:G333" si="42">+IF(AND(C302=0,D302=0)," ",IF(C302=0,1,IF(D302=0,-1,(D302-C302)/C302)))</f>
        <v>-0.75</v>
      </c>
      <c r="H302" s="39">
        <f t="shared" si="41"/>
        <v>-3.7500000000000006E-2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4.1666666666666666E-3</v>
      </c>
      <c r="F303" s="39" t="str">
        <f t="shared" si="40"/>
        <v/>
      </c>
      <c r="G303" s="39">
        <f t="shared" si="42"/>
        <v>-1</v>
      </c>
      <c r="H303" s="39">
        <f t="shared" si="41"/>
        <v>-4.1666666666666666E-3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2</v>
      </c>
      <c r="D305" s="38">
        <v>1</v>
      </c>
      <c r="E305" s="39">
        <f t="shared" si="39"/>
        <v>8.3333333333333332E-3</v>
      </c>
      <c r="F305" s="39">
        <f t="shared" si="40"/>
        <v>3.2679738562091504E-3</v>
      </c>
      <c r="G305" s="39">
        <f t="shared" si="42"/>
        <v>-0.5</v>
      </c>
      <c r="H305" s="39">
        <f t="shared" si="41"/>
        <v>-4.1666666666666666E-3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64</v>
      </c>
      <c r="E308" s="39" t="str">
        <f t="shared" si="39"/>
        <v/>
      </c>
      <c r="F308" s="39">
        <f t="shared" si="40"/>
        <v>0.20915032679738563</v>
      </c>
      <c r="G308" s="39">
        <f t="shared" si="42"/>
        <v>1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4</v>
      </c>
      <c r="E309" s="39" t="str">
        <f t="shared" si="39"/>
        <v/>
      </c>
      <c r="F309" s="39">
        <f t="shared" si="40"/>
        <v>1.3071895424836602E-2</v>
      </c>
      <c r="G309" s="39">
        <f t="shared" si="42"/>
        <v>1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3</v>
      </c>
      <c r="E317" s="39">
        <f t="shared" si="39"/>
        <v>8.3333333333333332E-3</v>
      </c>
      <c r="F317" s="39">
        <f t="shared" si="40"/>
        <v>9.8039215686274508E-3</v>
      </c>
      <c r="G317" s="39">
        <f t="shared" si="42"/>
        <v>0.5</v>
      </c>
      <c r="H317" s="39">
        <f t="shared" si="41"/>
        <v>4.1666666666666666E-3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11</v>
      </c>
      <c r="D319" s="38">
        <v>21</v>
      </c>
      <c r="E319" s="39">
        <f t="shared" si="39"/>
        <v>4.583333333333333E-2</v>
      </c>
      <c r="F319" s="39">
        <f t="shared" si="40"/>
        <v>6.8627450980392163E-2</v>
      </c>
      <c r="G319" s="39">
        <f t="shared" si="42"/>
        <v>0.90909090909090906</v>
      </c>
      <c r="H319" s="39">
        <f t="shared" si="41"/>
        <v>4.1666666666666664E-2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2</v>
      </c>
      <c r="E321" s="39">
        <f t="shared" si="39"/>
        <v>4.1666666666666666E-3</v>
      </c>
      <c r="F321" s="39">
        <f t="shared" si="40"/>
        <v>6.5359477124183009E-3</v>
      </c>
      <c r="G321" s="39">
        <f t="shared" si="42"/>
        <v>1</v>
      </c>
      <c r="H321" s="39">
        <f t="shared" si="41"/>
        <v>4.1666666666666666E-3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0</v>
      </c>
      <c r="E324" s="39">
        <f t="shared" si="39"/>
        <v>4.1666666666666666E-3</v>
      </c>
      <c r="F324" s="39" t="str">
        <f t="shared" si="40"/>
        <v/>
      </c>
      <c r="G324" s="39">
        <f t="shared" si="42"/>
        <v>-1</v>
      </c>
      <c r="H324" s="39">
        <f t="shared" si="41"/>
        <v>-4.1666666666666666E-3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2</v>
      </c>
      <c r="E328" s="39" t="str">
        <f t="shared" si="39"/>
        <v/>
      </c>
      <c r="F328" s="39">
        <f t="shared" si="40"/>
        <v>6.5359477124183009E-3</v>
      </c>
      <c r="G328" s="39">
        <f t="shared" si="42"/>
        <v>1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2</v>
      </c>
      <c r="D329" s="38">
        <v>0</v>
      </c>
      <c r="E329" s="39">
        <f t="shared" si="39"/>
        <v>8.3333333333333332E-3</v>
      </c>
      <c r="F329" s="39" t="str">
        <f t="shared" si="40"/>
        <v/>
      </c>
      <c r="G329" s="39">
        <f t="shared" si="42"/>
        <v>-1</v>
      </c>
      <c r="H329" s="39">
        <f t="shared" si="41"/>
        <v>-8.3333333333333332E-3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6</v>
      </c>
      <c r="D338" s="38">
        <v>0</v>
      </c>
      <c r="E338" s="39">
        <f t="shared" si="43"/>
        <v>2.5000000000000001E-2</v>
      </c>
      <c r="F338" s="39" t="str">
        <f t="shared" si="44"/>
        <v/>
      </c>
      <c r="G338" s="39">
        <f t="shared" si="46"/>
        <v>-1</v>
      </c>
      <c r="H338" s="39">
        <f t="shared" si="45"/>
        <v>-2.5000000000000001E-2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1168</v>
      </c>
      <c r="D349" s="17">
        <f>SUM(D350:D576)</f>
        <v>1061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-9.1609589041095896E-2</v>
      </c>
      <c r="H349" s="18">
        <f t="shared" ref="H349:H412" si="49">+IF(OR(AND(E349=""),(G349="")),"",E349*G349)</f>
        <v>-9.1609589041095896E-2</v>
      </c>
    </row>
    <row r="350" spans="1:8" s="40" customFormat="1" x14ac:dyDescent="0.2">
      <c r="A350" s="36"/>
      <c r="B350" s="37" t="s">
        <v>329</v>
      </c>
      <c r="C350" s="38">
        <v>22</v>
      </c>
      <c r="D350" s="38">
        <v>1</v>
      </c>
      <c r="E350" s="39">
        <f t="shared" si="47"/>
        <v>1.8835616438356163E-2</v>
      </c>
      <c r="F350" s="39">
        <f t="shared" si="48"/>
        <v>9.42507068803016E-4</v>
      </c>
      <c r="G350" s="39">
        <f t="shared" ref="G350:G413" si="50">+IF(AND(C350=0,D350=0)," ",IF(C350=0,1,IF(D350=0,-1,(D350-C350)/C350)))</f>
        <v>-0.95454545454545459</v>
      </c>
      <c r="H350" s="39">
        <f t="shared" si="49"/>
        <v>-1.797945205479452E-2</v>
      </c>
    </row>
    <row r="351" spans="1:8" s="40" customFormat="1" x14ac:dyDescent="0.2">
      <c r="A351" s="36"/>
      <c r="B351" s="37" t="s">
        <v>330</v>
      </c>
      <c r="C351" s="38">
        <v>5</v>
      </c>
      <c r="D351" s="38">
        <v>1</v>
      </c>
      <c r="E351" s="39">
        <f t="shared" si="47"/>
        <v>4.2808219178082189E-3</v>
      </c>
      <c r="F351" s="39">
        <f t="shared" si="48"/>
        <v>9.42507068803016E-4</v>
      </c>
      <c r="G351" s="39">
        <f t="shared" si="50"/>
        <v>-0.8</v>
      </c>
      <c r="H351" s="39">
        <f t="shared" si="49"/>
        <v>-3.4246575342465752E-3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0</v>
      </c>
      <c r="E352" s="39">
        <f t="shared" si="47"/>
        <v>2.5684931506849314E-3</v>
      </c>
      <c r="F352" s="39" t="str">
        <f t="shared" si="48"/>
        <v/>
      </c>
      <c r="G352" s="39">
        <f t="shared" si="50"/>
        <v>-1</v>
      </c>
      <c r="H352" s="39">
        <f t="shared" si="49"/>
        <v>-2.5684931506849314E-3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45</v>
      </c>
      <c r="D355" s="38">
        <v>22</v>
      </c>
      <c r="E355" s="39">
        <f t="shared" si="47"/>
        <v>3.8527397260273974E-2</v>
      </c>
      <c r="F355" s="39">
        <f t="shared" si="48"/>
        <v>2.0735155513666354E-2</v>
      </c>
      <c r="G355" s="39">
        <f t="shared" si="50"/>
        <v>-0.51111111111111107</v>
      </c>
      <c r="H355" s="39">
        <f t="shared" si="49"/>
        <v>-1.9691780821917807E-2</v>
      </c>
    </row>
    <row r="356" spans="1:8" s="40" customFormat="1" x14ac:dyDescent="0.2">
      <c r="A356" s="36"/>
      <c r="B356" s="37" t="s">
        <v>335</v>
      </c>
      <c r="C356" s="38">
        <v>11</v>
      </c>
      <c r="D356" s="38">
        <v>3</v>
      </c>
      <c r="E356" s="39">
        <f t="shared" si="47"/>
        <v>9.4178082191780817E-3</v>
      </c>
      <c r="F356" s="39">
        <f t="shared" si="48"/>
        <v>2.8275212064090482E-3</v>
      </c>
      <c r="G356" s="39">
        <f t="shared" si="50"/>
        <v>-0.72727272727272729</v>
      </c>
      <c r="H356" s="39">
        <f t="shared" si="49"/>
        <v>-6.8493150684931503E-3</v>
      </c>
    </row>
    <row r="357" spans="1:8" s="40" customFormat="1" x14ac:dyDescent="0.2">
      <c r="A357" s="36"/>
      <c r="B357" s="37" t="s">
        <v>336</v>
      </c>
      <c r="C357" s="38">
        <v>3</v>
      </c>
      <c r="D357" s="38">
        <v>2</v>
      </c>
      <c r="E357" s="39">
        <f t="shared" si="47"/>
        <v>2.5684931506849314E-3</v>
      </c>
      <c r="F357" s="39">
        <f t="shared" si="48"/>
        <v>1.885014137606032E-3</v>
      </c>
      <c r="G357" s="39">
        <f t="shared" si="50"/>
        <v>-0.33333333333333331</v>
      </c>
      <c r="H357" s="39">
        <f t="shared" si="49"/>
        <v>-8.5616438356164379E-4</v>
      </c>
    </row>
    <row r="358" spans="1:8" s="40" customFormat="1" x14ac:dyDescent="0.2">
      <c r="A358" s="36"/>
      <c r="B358" s="37" t="s">
        <v>337</v>
      </c>
      <c r="C358" s="38">
        <v>1</v>
      </c>
      <c r="D358" s="38">
        <v>1</v>
      </c>
      <c r="E358" s="39">
        <f t="shared" si="47"/>
        <v>8.5616438356164379E-4</v>
      </c>
      <c r="F358" s="39">
        <f t="shared" si="48"/>
        <v>9.42507068803016E-4</v>
      </c>
      <c r="G358" s="39">
        <f t="shared" si="50"/>
        <v>0</v>
      </c>
      <c r="H358" s="39">
        <f t="shared" si="49"/>
        <v>0</v>
      </c>
    </row>
    <row r="359" spans="1:8" s="40" customFormat="1" x14ac:dyDescent="0.2">
      <c r="A359" s="36"/>
      <c r="B359" s="37" t="s">
        <v>338</v>
      </c>
      <c r="C359" s="38">
        <v>1</v>
      </c>
      <c r="D359" s="38">
        <v>0</v>
      </c>
      <c r="E359" s="39">
        <f t="shared" si="47"/>
        <v>8.5616438356164379E-4</v>
      </c>
      <c r="F359" s="39" t="str">
        <f t="shared" si="48"/>
        <v/>
      </c>
      <c r="G359" s="39">
        <f t="shared" si="50"/>
        <v>-1</v>
      </c>
      <c r="H359" s="39">
        <f t="shared" si="49"/>
        <v>-8.5616438356164379E-4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27</v>
      </c>
      <c r="D361" s="38">
        <v>18</v>
      </c>
      <c r="E361" s="39">
        <f t="shared" si="47"/>
        <v>2.3116438356164382E-2</v>
      </c>
      <c r="F361" s="39">
        <f t="shared" si="48"/>
        <v>1.6965127238454288E-2</v>
      </c>
      <c r="G361" s="39">
        <f t="shared" si="50"/>
        <v>-0.33333333333333331</v>
      </c>
      <c r="H361" s="39">
        <f t="shared" si="49"/>
        <v>-7.7054794520547941E-3</v>
      </c>
    </row>
    <row r="362" spans="1:8" s="40" customFormat="1" x14ac:dyDescent="0.2">
      <c r="A362" s="36"/>
      <c r="B362" s="37" t="s">
        <v>341</v>
      </c>
      <c r="C362" s="38">
        <v>2</v>
      </c>
      <c r="D362" s="38">
        <v>2</v>
      </c>
      <c r="E362" s="39">
        <f t="shared" si="47"/>
        <v>1.7123287671232876E-3</v>
      </c>
      <c r="F362" s="39">
        <f t="shared" si="48"/>
        <v>1.885014137606032E-3</v>
      </c>
      <c r="G362" s="39">
        <f t="shared" si="50"/>
        <v>0</v>
      </c>
      <c r="H362" s="39">
        <f t="shared" si="49"/>
        <v>0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5</v>
      </c>
      <c r="D364" s="38">
        <v>1</v>
      </c>
      <c r="E364" s="39">
        <f t="shared" si="47"/>
        <v>4.2808219178082189E-3</v>
      </c>
      <c r="F364" s="39">
        <f t="shared" si="48"/>
        <v>9.42507068803016E-4</v>
      </c>
      <c r="G364" s="39">
        <f t="shared" si="50"/>
        <v>-0.8</v>
      </c>
      <c r="H364" s="39">
        <f t="shared" si="49"/>
        <v>-3.4246575342465752E-3</v>
      </c>
    </row>
    <row r="365" spans="1:8" s="40" customFormat="1" x14ac:dyDescent="0.2">
      <c r="A365" s="36"/>
      <c r="B365" s="37" t="s">
        <v>344</v>
      </c>
      <c r="C365" s="38">
        <v>2</v>
      </c>
      <c r="D365" s="38">
        <v>6</v>
      </c>
      <c r="E365" s="39">
        <f t="shared" si="47"/>
        <v>1.7123287671232876E-3</v>
      </c>
      <c r="F365" s="39">
        <f t="shared" si="48"/>
        <v>5.6550424128180964E-3</v>
      </c>
      <c r="G365" s="39">
        <f t="shared" si="50"/>
        <v>2</v>
      </c>
      <c r="H365" s="39">
        <f t="shared" si="49"/>
        <v>3.4246575342465752E-3</v>
      </c>
    </row>
    <row r="366" spans="1:8" s="40" customFormat="1" x14ac:dyDescent="0.2">
      <c r="A366" s="36"/>
      <c r="B366" s="37" t="s">
        <v>345</v>
      </c>
      <c r="C366" s="38">
        <v>9</v>
      </c>
      <c r="D366" s="38">
        <v>0</v>
      </c>
      <c r="E366" s="39">
        <f t="shared" si="47"/>
        <v>7.7054794520547941E-3</v>
      </c>
      <c r="F366" s="39" t="str">
        <f t="shared" si="48"/>
        <v/>
      </c>
      <c r="G366" s="39">
        <f t="shared" si="50"/>
        <v>-1</v>
      </c>
      <c r="H366" s="39">
        <f t="shared" si="49"/>
        <v>-7.7054794520547941E-3</v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70</v>
      </c>
      <c r="D369" s="38">
        <v>65</v>
      </c>
      <c r="E369" s="39">
        <f t="shared" si="47"/>
        <v>5.9931506849315065E-2</v>
      </c>
      <c r="F369" s="39">
        <f t="shared" si="48"/>
        <v>6.1262959472196045E-2</v>
      </c>
      <c r="G369" s="39">
        <f t="shared" si="50"/>
        <v>-7.1428571428571425E-2</v>
      </c>
      <c r="H369" s="39">
        <f t="shared" si="49"/>
        <v>-4.2808219178082189E-3</v>
      </c>
    </row>
    <row r="370" spans="1:8" s="40" customFormat="1" x14ac:dyDescent="0.2">
      <c r="A370" s="36"/>
      <c r="B370" s="37" t="s">
        <v>349</v>
      </c>
      <c r="C370" s="38">
        <v>14</v>
      </c>
      <c r="D370" s="38">
        <v>1</v>
      </c>
      <c r="E370" s="39">
        <f t="shared" si="47"/>
        <v>1.1986301369863013E-2</v>
      </c>
      <c r="F370" s="39">
        <f t="shared" si="48"/>
        <v>9.42507068803016E-4</v>
      </c>
      <c r="G370" s="39">
        <f t="shared" si="50"/>
        <v>-0.9285714285714286</v>
      </c>
      <c r="H370" s="39">
        <f t="shared" si="49"/>
        <v>-1.1130136986301369E-2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3</v>
      </c>
      <c r="D372" s="38">
        <v>6</v>
      </c>
      <c r="E372" s="39">
        <f t="shared" si="47"/>
        <v>2.5684931506849314E-3</v>
      </c>
      <c r="F372" s="39">
        <f t="shared" si="48"/>
        <v>5.6550424128180964E-3</v>
      </c>
      <c r="G372" s="39">
        <f t="shared" si="50"/>
        <v>1</v>
      </c>
      <c r="H372" s="39">
        <f t="shared" si="49"/>
        <v>2.5684931506849314E-3</v>
      </c>
    </row>
    <row r="373" spans="1:8" s="40" customFormat="1" x14ac:dyDescent="0.2">
      <c r="A373" s="36"/>
      <c r="B373" s="37" t="s">
        <v>352</v>
      </c>
      <c r="C373" s="38">
        <v>100</v>
      </c>
      <c r="D373" s="38">
        <v>83</v>
      </c>
      <c r="E373" s="39">
        <f t="shared" si="47"/>
        <v>8.5616438356164379E-2</v>
      </c>
      <c r="F373" s="39">
        <f t="shared" si="48"/>
        <v>7.8228086710650332E-2</v>
      </c>
      <c r="G373" s="39">
        <f t="shared" si="50"/>
        <v>-0.17</v>
      </c>
      <c r="H373" s="39">
        <f t="shared" si="49"/>
        <v>-1.4554794520547946E-2</v>
      </c>
    </row>
    <row r="374" spans="1:8" s="40" customFormat="1" x14ac:dyDescent="0.2">
      <c r="A374" s="36"/>
      <c r="B374" s="37" t="s">
        <v>353</v>
      </c>
      <c r="C374" s="38">
        <v>85</v>
      </c>
      <c r="D374" s="38">
        <v>4</v>
      </c>
      <c r="E374" s="39">
        <f t="shared" si="47"/>
        <v>7.2773972602739725E-2</v>
      </c>
      <c r="F374" s="39">
        <f t="shared" si="48"/>
        <v>3.770028275212064E-3</v>
      </c>
      <c r="G374" s="39">
        <f t="shared" si="50"/>
        <v>-0.95294117647058818</v>
      </c>
      <c r="H374" s="39">
        <f t="shared" si="49"/>
        <v>-6.934931506849315E-2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1</v>
      </c>
      <c r="E378" s="39" t="str">
        <f t="shared" si="47"/>
        <v/>
      </c>
      <c r="F378" s="39">
        <f t="shared" si="48"/>
        <v>9.42507068803016E-4</v>
      </c>
      <c r="G378" s="39">
        <f t="shared" si="50"/>
        <v>1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2</v>
      </c>
      <c r="E380" s="39" t="str">
        <f t="shared" si="47"/>
        <v/>
      </c>
      <c r="F380" s="39">
        <f t="shared" si="48"/>
        <v>1.885014137606032E-3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2</v>
      </c>
      <c r="D382" s="38">
        <v>1</v>
      </c>
      <c r="E382" s="39">
        <f t="shared" si="47"/>
        <v>1.7123287671232876E-3</v>
      </c>
      <c r="F382" s="39">
        <f t="shared" si="48"/>
        <v>9.42507068803016E-4</v>
      </c>
      <c r="G382" s="39">
        <f t="shared" si="50"/>
        <v>-0.5</v>
      </c>
      <c r="H382" s="39">
        <f t="shared" si="49"/>
        <v>-8.5616438356164379E-4</v>
      </c>
    </row>
    <row r="383" spans="1:8" s="40" customFormat="1" ht="25.5" x14ac:dyDescent="0.2">
      <c r="A383" s="36"/>
      <c r="B383" s="37" t="s">
        <v>362</v>
      </c>
      <c r="C383" s="38">
        <v>7</v>
      </c>
      <c r="D383" s="38">
        <v>0</v>
      </c>
      <c r="E383" s="39">
        <f t="shared" si="47"/>
        <v>5.9931506849315065E-3</v>
      </c>
      <c r="F383" s="39" t="str">
        <f t="shared" si="48"/>
        <v/>
      </c>
      <c r="G383" s="39">
        <f t="shared" si="50"/>
        <v>-1</v>
      </c>
      <c r="H383" s="39">
        <f t="shared" si="49"/>
        <v>-5.9931506849315065E-3</v>
      </c>
    </row>
    <row r="384" spans="1:8" s="40" customFormat="1" x14ac:dyDescent="0.2">
      <c r="A384" s="36"/>
      <c r="B384" s="37" t="s">
        <v>363</v>
      </c>
      <c r="C384" s="38">
        <v>4</v>
      </c>
      <c r="D384" s="38">
        <v>17</v>
      </c>
      <c r="E384" s="39">
        <f t="shared" si="47"/>
        <v>3.4246575342465752E-3</v>
      </c>
      <c r="F384" s="39">
        <f t="shared" si="48"/>
        <v>1.6022620169651274E-2</v>
      </c>
      <c r="G384" s="39">
        <f t="shared" si="50"/>
        <v>3.25</v>
      </c>
      <c r="H384" s="39">
        <f t="shared" si="49"/>
        <v>1.1130136986301369E-2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1</v>
      </c>
      <c r="D387" s="38">
        <v>3</v>
      </c>
      <c r="E387" s="39">
        <f t="shared" si="47"/>
        <v>8.5616438356164379E-4</v>
      </c>
      <c r="F387" s="39">
        <f t="shared" si="48"/>
        <v>2.8275212064090482E-3</v>
      </c>
      <c r="G387" s="39">
        <f t="shared" si="50"/>
        <v>2</v>
      </c>
      <c r="H387" s="39">
        <f t="shared" si="49"/>
        <v>1.7123287671232876E-3</v>
      </c>
    </row>
    <row r="388" spans="1:8" s="40" customFormat="1" x14ac:dyDescent="0.2">
      <c r="A388" s="36"/>
      <c r="B388" s="37" t="s">
        <v>367</v>
      </c>
      <c r="C388" s="38">
        <v>5</v>
      </c>
      <c r="D388" s="38">
        <v>5</v>
      </c>
      <c r="E388" s="39">
        <f t="shared" si="47"/>
        <v>4.2808219178082189E-3</v>
      </c>
      <c r="F388" s="39">
        <f t="shared" si="48"/>
        <v>4.7125353440150798E-3</v>
      </c>
      <c r="G388" s="39">
        <f t="shared" si="50"/>
        <v>0</v>
      </c>
      <c r="H388" s="39">
        <f t="shared" si="49"/>
        <v>0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2</v>
      </c>
      <c r="D391" s="38">
        <v>0</v>
      </c>
      <c r="E391" s="39">
        <f t="shared" si="47"/>
        <v>1.7123287671232876E-3</v>
      </c>
      <c r="F391" s="39" t="str">
        <f t="shared" si="48"/>
        <v/>
      </c>
      <c r="G391" s="39">
        <f t="shared" si="50"/>
        <v>-1</v>
      </c>
      <c r="H391" s="39">
        <f t="shared" si="49"/>
        <v>-1.7123287671232876E-3</v>
      </c>
    </row>
    <row r="392" spans="1:8" s="40" customFormat="1" x14ac:dyDescent="0.2">
      <c r="A392" s="36" t="s">
        <v>95</v>
      </c>
      <c r="B392" s="37" t="s">
        <v>371</v>
      </c>
      <c r="C392" s="38">
        <v>2</v>
      </c>
      <c r="D392" s="38">
        <v>0</v>
      </c>
      <c r="E392" s="39">
        <f t="shared" si="47"/>
        <v>1.7123287671232876E-3</v>
      </c>
      <c r="F392" s="39" t="str">
        <f t="shared" si="48"/>
        <v/>
      </c>
      <c r="G392" s="39">
        <f t="shared" si="50"/>
        <v>-1</v>
      </c>
      <c r="H392" s="39">
        <f t="shared" si="49"/>
        <v>-1.7123287671232876E-3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208</v>
      </c>
      <c r="D395" s="38">
        <v>85</v>
      </c>
      <c r="E395" s="39">
        <f t="shared" si="47"/>
        <v>0.17808219178082191</v>
      </c>
      <c r="F395" s="39">
        <f t="shared" si="48"/>
        <v>8.0113100848256361E-2</v>
      </c>
      <c r="G395" s="39">
        <f t="shared" si="50"/>
        <v>-0.59134615384615385</v>
      </c>
      <c r="H395" s="39">
        <f t="shared" si="49"/>
        <v>-0.10530821917808218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29</v>
      </c>
      <c r="D397" s="38">
        <v>18</v>
      </c>
      <c r="E397" s="39">
        <f t="shared" si="47"/>
        <v>2.482876712328767E-2</v>
      </c>
      <c r="F397" s="39">
        <f t="shared" si="48"/>
        <v>1.6965127238454288E-2</v>
      </c>
      <c r="G397" s="39">
        <f t="shared" si="50"/>
        <v>-0.37931034482758619</v>
      </c>
      <c r="H397" s="39">
        <f t="shared" si="49"/>
        <v>-9.4178082191780817E-3</v>
      </c>
    </row>
    <row r="398" spans="1:8" s="40" customFormat="1" x14ac:dyDescent="0.2">
      <c r="A398" s="36"/>
      <c r="B398" s="37" t="s">
        <v>377</v>
      </c>
      <c r="C398" s="38">
        <v>42</v>
      </c>
      <c r="D398" s="38">
        <v>66</v>
      </c>
      <c r="E398" s="39">
        <f t="shared" si="47"/>
        <v>3.5958904109589039E-2</v>
      </c>
      <c r="F398" s="39">
        <f t="shared" si="48"/>
        <v>6.2205466540999059E-2</v>
      </c>
      <c r="G398" s="39">
        <f t="shared" si="50"/>
        <v>0.5714285714285714</v>
      </c>
      <c r="H398" s="39">
        <f t="shared" si="49"/>
        <v>2.0547945205479451E-2</v>
      </c>
    </row>
    <row r="399" spans="1:8" s="40" customFormat="1" x14ac:dyDescent="0.2">
      <c r="A399" s="36"/>
      <c r="B399" s="37" t="s">
        <v>378</v>
      </c>
      <c r="C399" s="38">
        <v>19</v>
      </c>
      <c r="D399" s="38">
        <v>10</v>
      </c>
      <c r="E399" s="39">
        <f t="shared" si="47"/>
        <v>1.6267123287671232E-2</v>
      </c>
      <c r="F399" s="39">
        <f t="shared" si="48"/>
        <v>9.4250706880301596E-3</v>
      </c>
      <c r="G399" s="39">
        <f t="shared" si="50"/>
        <v>-0.47368421052631576</v>
      </c>
      <c r="H399" s="39">
        <f t="shared" si="49"/>
        <v>-7.7054794520547941E-3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5</v>
      </c>
      <c r="D403" s="38">
        <v>2</v>
      </c>
      <c r="E403" s="39">
        <f t="shared" si="47"/>
        <v>4.2808219178082189E-3</v>
      </c>
      <c r="F403" s="39">
        <f t="shared" si="48"/>
        <v>1.885014137606032E-3</v>
      </c>
      <c r="G403" s="39">
        <f t="shared" si="50"/>
        <v>-0.6</v>
      </c>
      <c r="H403" s="39">
        <f t="shared" si="49"/>
        <v>-2.5684931506849314E-3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1</v>
      </c>
      <c r="D406" s="38">
        <v>0</v>
      </c>
      <c r="E406" s="39">
        <f t="shared" si="47"/>
        <v>8.5616438356164379E-4</v>
      </c>
      <c r="F406" s="39" t="str">
        <f t="shared" si="48"/>
        <v/>
      </c>
      <c r="G406" s="39">
        <f t="shared" si="50"/>
        <v>-1</v>
      </c>
      <c r="H406" s="39">
        <f t="shared" si="49"/>
        <v>-8.5616438356164379E-4</v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2</v>
      </c>
      <c r="D408" s="38">
        <v>1</v>
      </c>
      <c r="E408" s="39">
        <f t="shared" si="47"/>
        <v>1.7123287671232876E-3</v>
      </c>
      <c r="F408" s="39">
        <f t="shared" si="48"/>
        <v>9.42507068803016E-4</v>
      </c>
      <c r="G408" s="39">
        <f t="shared" si="50"/>
        <v>-0.5</v>
      </c>
      <c r="H408" s="39">
        <f t="shared" si="49"/>
        <v>-8.5616438356164379E-4</v>
      </c>
    </row>
    <row r="409" spans="1:8" s="40" customFormat="1" x14ac:dyDescent="0.2">
      <c r="A409" s="36"/>
      <c r="B409" s="37" t="s">
        <v>388</v>
      </c>
      <c r="C409" s="38">
        <v>9</v>
      </c>
      <c r="D409" s="38">
        <v>2</v>
      </c>
      <c r="E409" s="39">
        <f t="shared" si="47"/>
        <v>7.7054794520547941E-3</v>
      </c>
      <c r="F409" s="39">
        <f t="shared" si="48"/>
        <v>1.885014137606032E-3</v>
      </c>
      <c r="G409" s="39">
        <f t="shared" si="50"/>
        <v>-0.77777777777777779</v>
      </c>
      <c r="H409" s="39">
        <f t="shared" si="49"/>
        <v>-5.9931506849315065E-3</v>
      </c>
    </row>
    <row r="410" spans="1:8" s="40" customFormat="1" x14ac:dyDescent="0.2">
      <c r="A410" s="36"/>
      <c r="B410" s="37" t="s">
        <v>389</v>
      </c>
      <c r="C410" s="38">
        <v>25</v>
      </c>
      <c r="D410" s="38">
        <v>6</v>
      </c>
      <c r="E410" s="39">
        <f t="shared" si="47"/>
        <v>2.1404109589041095E-2</v>
      </c>
      <c r="F410" s="39">
        <f t="shared" si="48"/>
        <v>5.6550424128180964E-3</v>
      </c>
      <c r="G410" s="39">
        <f t="shared" si="50"/>
        <v>-0.76</v>
      </c>
      <c r="H410" s="39">
        <f t="shared" si="49"/>
        <v>-1.6267123287671232E-2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1</v>
      </c>
      <c r="E411" s="39" t="str">
        <f t="shared" si="47"/>
        <v/>
      </c>
      <c r="F411" s="39">
        <f t="shared" si="48"/>
        <v>9.42507068803016E-4</v>
      </c>
      <c r="G411" s="39">
        <f t="shared" si="50"/>
        <v>1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3</v>
      </c>
      <c r="D412" s="38">
        <v>5</v>
      </c>
      <c r="E412" s="39">
        <f t="shared" si="47"/>
        <v>2.5684931506849314E-3</v>
      </c>
      <c r="F412" s="39">
        <f t="shared" si="48"/>
        <v>4.7125353440150798E-3</v>
      </c>
      <c r="G412" s="39">
        <f t="shared" si="50"/>
        <v>0.66666666666666663</v>
      </c>
      <c r="H412" s="39">
        <f t="shared" si="49"/>
        <v>1.7123287671232876E-3</v>
      </c>
    </row>
    <row r="413" spans="1:8" s="40" customFormat="1" x14ac:dyDescent="0.2">
      <c r="A413" s="36"/>
      <c r="B413" s="37" t="s">
        <v>392</v>
      </c>
      <c r="C413" s="38">
        <v>2</v>
      </c>
      <c r="D413" s="38">
        <v>0</v>
      </c>
      <c r="E413" s="39">
        <f t="shared" ref="E413:E476" si="51">+IF(C413=0,"",C413/C$349)</f>
        <v>1.7123287671232876E-3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-1.7123287671232876E-3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5</v>
      </c>
      <c r="E416" s="39" t="str">
        <f t="shared" si="51"/>
        <v/>
      </c>
      <c r="F416" s="39">
        <f t="shared" si="52"/>
        <v>4.7125353440150798E-3</v>
      </c>
      <c r="G416" s="39">
        <f t="shared" si="54"/>
        <v>1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3</v>
      </c>
      <c r="D417" s="38">
        <v>21</v>
      </c>
      <c r="E417" s="39">
        <f t="shared" si="51"/>
        <v>2.5684931506849314E-3</v>
      </c>
      <c r="F417" s="39">
        <f t="shared" si="52"/>
        <v>1.9792648444863337E-2</v>
      </c>
      <c r="G417" s="39">
        <f t="shared" si="54"/>
        <v>6</v>
      </c>
      <c r="H417" s="39">
        <f t="shared" si="53"/>
        <v>1.5410958904109588E-2</v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69</v>
      </c>
      <c r="D420" s="38">
        <v>70</v>
      </c>
      <c r="E420" s="39">
        <f t="shared" si="51"/>
        <v>5.9075342465753425E-2</v>
      </c>
      <c r="F420" s="39">
        <f t="shared" si="52"/>
        <v>6.5975494816211122E-2</v>
      </c>
      <c r="G420" s="39">
        <f t="shared" si="54"/>
        <v>1.4492753623188406E-2</v>
      </c>
      <c r="H420" s="39">
        <f t="shared" si="53"/>
        <v>8.561643835616439E-4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4</v>
      </c>
      <c r="D423" s="38">
        <v>1</v>
      </c>
      <c r="E423" s="39">
        <f t="shared" si="51"/>
        <v>3.4246575342465752E-3</v>
      </c>
      <c r="F423" s="39">
        <f t="shared" si="52"/>
        <v>9.42507068803016E-4</v>
      </c>
      <c r="G423" s="39">
        <f t="shared" si="54"/>
        <v>-0.75</v>
      </c>
      <c r="H423" s="39">
        <f t="shared" si="53"/>
        <v>-2.5684931506849314E-3</v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1</v>
      </c>
      <c r="E424" s="39">
        <f t="shared" si="51"/>
        <v>8.5616438356164379E-4</v>
      </c>
      <c r="F424" s="39">
        <f t="shared" si="52"/>
        <v>9.42507068803016E-4</v>
      </c>
      <c r="G424" s="39">
        <f t="shared" si="54"/>
        <v>0</v>
      </c>
      <c r="H424" s="39">
        <f t="shared" si="53"/>
        <v>0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1</v>
      </c>
      <c r="E425" s="39" t="str">
        <f t="shared" si="51"/>
        <v/>
      </c>
      <c r="F425" s="39">
        <f t="shared" si="52"/>
        <v>9.42507068803016E-4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2</v>
      </c>
      <c r="D428" s="38">
        <v>4</v>
      </c>
      <c r="E428" s="39">
        <f t="shared" si="51"/>
        <v>1.7123287671232876E-3</v>
      </c>
      <c r="F428" s="39">
        <f t="shared" si="52"/>
        <v>3.770028275212064E-3</v>
      </c>
      <c r="G428" s="39">
        <f t="shared" si="54"/>
        <v>1</v>
      </c>
      <c r="H428" s="39">
        <f t="shared" si="53"/>
        <v>1.7123287671232876E-3</v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1</v>
      </c>
      <c r="E429" s="39">
        <f t="shared" si="51"/>
        <v>8.5616438356164379E-4</v>
      </c>
      <c r="F429" s="39">
        <f t="shared" si="52"/>
        <v>9.42507068803016E-4</v>
      </c>
      <c r="G429" s="39">
        <f t="shared" si="54"/>
        <v>0</v>
      </c>
      <c r="H429" s="39">
        <f t="shared" si="53"/>
        <v>0</v>
      </c>
    </row>
    <row r="430" spans="1:8" s="40" customFormat="1" x14ac:dyDescent="0.2">
      <c r="A430" s="36"/>
      <c r="B430" s="37" t="s">
        <v>409</v>
      </c>
      <c r="C430" s="38">
        <v>1</v>
      </c>
      <c r="D430" s="38">
        <v>0</v>
      </c>
      <c r="E430" s="39">
        <f t="shared" si="51"/>
        <v>8.5616438356164379E-4</v>
      </c>
      <c r="F430" s="39" t="str">
        <f t="shared" si="52"/>
        <v/>
      </c>
      <c r="G430" s="39">
        <f t="shared" si="54"/>
        <v>-1</v>
      </c>
      <c r="H430" s="39">
        <f t="shared" si="53"/>
        <v>-8.5616438356164379E-4</v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7</v>
      </c>
      <c r="D432" s="38">
        <v>1</v>
      </c>
      <c r="E432" s="39">
        <f t="shared" si="51"/>
        <v>5.9931506849315065E-3</v>
      </c>
      <c r="F432" s="39">
        <f t="shared" si="52"/>
        <v>9.42507068803016E-4</v>
      </c>
      <c r="G432" s="39">
        <f t="shared" si="54"/>
        <v>-0.8571428571428571</v>
      </c>
      <c r="H432" s="39">
        <f t="shared" si="53"/>
        <v>-5.1369863013698627E-3</v>
      </c>
    </row>
    <row r="433" spans="1:8" s="40" customFormat="1" x14ac:dyDescent="0.2">
      <c r="A433" s="36"/>
      <c r="B433" s="37" t="s">
        <v>412</v>
      </c>
      <c r="C433" s="38">
        <v>1</v>
      </c>
      <c r="D433" s="38">
        <v>0</v>
      </c>
      <c r="E433" s="39">
        <f t="shared" si="51"/>
        <v>8.5616438356164379E-4</v>
      </c>
      <c r="F433" s="39" t="str">
        <f t="shared" si="52"/>
        <v/>
      </c>
      <c r="G433" s="39">
        <f t="shared" si="54"/>
        <v>-1</v>
      </c>
      <c r="H433" s="39">
        <f t="shared" si="53"/>
        <v>-8.5616438356164379E-4</v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20</v>
      </c>
      <c r="D442" s="38">
        <v>58</v>
      </c>
      <c r="E442" s="39">
        <f t="shared" si="51"/>
        <v>1.7123287671232876E-2</v>
      </c>
      <c r="F442" s="39">
        <f t="shared" si="52"/>
        <v>5.4665409990574933E-2</v>
      </c>
      <c r="G442" s="39">
        <f t="shared" si="54"/>
        <v>1.9</v>
      </c>
      <c r="H442" s="39">
        <f t="shared" si="53"/>
        <v>3.2534246575342464E-2</v>
      </c>
    </row>
    <row r="443" spans="1:8" s="40" customFormat="1" x14ac:dyDescent="0.2">
      <c r="A443" s="36"/>
      <c r="B443" s="37" t="s">
        <v>422</v>
      </c>
      <c r="C443" s="38">
        <v>4</v>
      </c>
      <c r="D443" s="38">
        <v>0</v>
      </c>
      <c r="E443" s="39">
        <f t="shared" si="51"/>
        <v>3.4246575342465752E-3</v>
      </c>
      <c r="F443" s="39" t="str">
        <f t="shared" si="52"/>
        <v/>
      </c>
      <c r="G443" s="39">
        <f t="shared" si="54"/>
        <v>-1</v>
      </c>
      <c r="H443" s="39">
        <f t="shared" si="53"/>
        <v>-3.4246575342465752E-3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15</v>
      </c>
      <c r="D445" s="38">
        <v>1</v>
      </c>
      <c r="E445" s="39">
        <f t="shared" si="51"/>
        <v>1.2842465753424657E-2</v>
      </c>
      <c r="F445" s="39">
        <f t="shared" si="52"/>
        <v>9.42507068803016E-4</v>
      </c>
      <c r="G445" s="39">
        <f t="shared" si="54"/>
        <v>-0.93333333333333335</v>
      </c>
      <c r="H445" s="39">
        <f t="shared" si="53"/>
        <v>-1.1986301369863013E-2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1</v>
      </c>
      <c r="D455" s="38">
        <v>0</v>
      </c>
      <c r="E455" s="39">
        <f t="shared" si="51"/>
        <v>8.5616438356164379E-4</v>
      </c>
      <c r="F455" s="39" t="str">
        <f t="shared" si="52"/>
        <v/>
      </c>
      <c r="G455" s="39">
        <f t="shared" si="54"/>
        <v>-1</v>
      </c>
      <c r="H455" s="39">
        <f t="shared" si="53"/>
        <v>-8.5616438356164379E-4</v>
      </c>
    </row>
    <row r="456" spans="1:8" s="40" customFormat="1" x14ac:dyDescent="0.2">
      <c r="A456" s="36"/>
      <c r="B456" s="37" t="s">
        <v>435</v>
      </c>
      <c r="C456" s="38">
        <v>7</v>
      </c>
      <c r="D456" s="38">
        <v>7</v>
      </c>
      <c r="E456" s="39">
        <f t="shared" si="51"/>
        <v>5.9931506849315065E-3</v>
      </c>
      <c r="F456" s="39">
        <f t="shared" si="52"/>
        <v>6.5975494816211122E-3</v>
      </c>
      <c r="G456" s="39">
        <f t="shared" si="54"/>
        <v>0</v>
      </c>
      <c r="H456" s="39">
        <f t="shared" si="53"/>
        <v>0</v>
      </c>
    </row>
    <row r="457" spans="1:8" s="40" customFormat="1" x14ac:dyDescent="0.2">
      <c r="A457" s="36"/>
      <c r="B457" s="37" t="s">
        <v>436</v>
      </c>
      <c r="C457" s="38">
        <v>2</v>
      </c>
      <c r="D457" s="38">
        <v>0</v>
      </c>
      <c r="E457" s="39">
        <f t="shared" si="51"/>
        <v>1.7123287671232876E-3</v>
      </c>
      <c r="F457" s="39" t="str">
        <f t="shared" si="52"/>
        <v/>
      </c>
      <c r="G457" s="39">
        <f t="shared" si="54"/>
        <v>-1</v>
      </c>
      <c r="H457" s="39">
        <f t="shared" si="53"/>
        <v>-1.7123287671232876E-3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1</v>
      </c>
      <c r="E458" s="39">
        <f t="shared" si="51"/>
        <v>8.5616438356164379E-4</v>
      </c>
      <c r="F458" s="39">
        <f t="shared" si="52"/>
        <v>9.42507068803016E-4</v>
      </c>
      <c r="G458" s="39">
        <f t="shared" si="54"/>
        <v>0</v>
      </c>
      <c r="H458" s="39">
        <f t="shared" si="53"/>
        <v>0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3</v>
      </c>
      <c r="E459" s="39" t="str">
        <f t="shared" si="51"/>
        <v/>
      </c>
      <c r="F459" s="39">
        <f t="shared" si="52"/>
        <v>2.8275212064090482E-3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</v>
      </c>
      <c r="D461" s="38">
        <v>0</v>
      </c>
      <c r="E461" s="39">
        <f t="shared" si="51"/>
        <v>8.5616438356164379E-4</v>
      </c>
      <c r="F461" s="39" t="str">
        <f t="shared" si="52"/>
        <v/>
      </c>
      <c r="G461" s="39">
        <f t="shared" si="54"/>
        <v>-1</v>
      </c>
      <c r="H461" s="39">
        <f t="shared" si="53"/>
        <v>-8.5616438356164379E-4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2</v>
      </c>
      <c r="D463" s="38">
        <v>2</v>
      </c>
      <c r="E463" s="39">
        <f t="shared" si="51"/>
        <v>1.7123287671232876E-3</v>
      </c>
      <c r="F463" s="39">
        <f t="shared" si="52"/>
        <v>1.885014137606032E-3</v>
      </c>
      <c r="G463" s="39">
        <f t="shared" si="54"/>
        <v>0</v>
      </c>
      <c r="H463" s="39">
        <f t="shared" si="53"/>
        <v>0</v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36</v>
      </c>
      <c r="D465" s="38">
        <v>14</v>
      </c>
      <c r="E465" s="39">
        <f t="shared" si="51"/>
        <v>3.0821917808219176E-2</v>
      </c>
      <c r="F465" s="39">
        <f t="shared" si="52"/>
        <v>1.3195098963242224E-2</v>
      </c>
      <c r="G465" s="39">
        <f t="shared" si="54"/>
        <v>-0.61111111111111116</v>
      </c>
      <c r="H465" s="39">
        <f t="shared" si="53"/>
        <v>-1.8835616438356163E-2</v>
      </c>
    </row>
    <row r="466" spans="1:8" s="40" customFormat="1" x14ac:dyDescent="0.2">
      <c r="A466" s="36"/>
      <c r="B466" s="37" t="s">
        <v>445</v>
      </c>
      <c r="C466" s="38">
        <v>11</v>
      </c>
      <c r="D466" s="38">
        <v>0</v>
      </c>
      <c r="E466" s="39">
        <f t="shared" si="51"/>
        <v>9.4178082191780817E-3</v>
      </c>
      <c r="F466" s="39" t="str">
        <f t="shared" si="52"/>
        <v/>
      </c>
      <c r="G466" s="39">
        <f t="shared" si="54"/>
        <v>-1</v>
      </c>
      <c r="H466" s="39">
        <f t="shared" si="53"/>
        <v>-9.4178082191780817E-3</v>
      </c>
    </row>
    <row r="467" spans="1:8" s="40" customFormat="1" x14ac:dyDescent="0.2">
      <c r="A467" s="36"/>
      <c r="B467" s="37" t="s">
        <v>446</v>
      </c>
      <c r="C467" s="38">
        <v>1</v>
      </c>
      <c r="D467" s="38">
        <v>0</v>
      </c>
      <c r="E467" s="39">
        <f t="shared" si="51"/>
        <v>8.5616438356164379E-4</v>
      </c>
      <c r="F467" s="39" t="str">
        <f t="shared" si="52"/>
        <v/>
      </c>
      <c r="G467" s="39">
        <f t="shared" si="54"/>
        <v>-1</v>
      </c>
      <c r="H467" s="39">
        <f t="shared" si="53"/>
        <v>-8.5616438356164379E-4</v>
      </c>
    </row>
    <row r="468" spans="1:8" s="40" customFormat="1" x14ac:dyDescent="0.2">
      <c r="A468" s="36"/>
      <c r="B468" s="37" t="s">
        <v>447</v>
      </c>
      <c r="C468" s="38">
        <v>2</v>
      </c>
      <c r="D468" s="38">
        <v>0</v>
      </c>
      <c r="E468" s="39">
        <f t="shared" si="51"/>
        <v>1.7123287671232876E-3</v>
      </c>
      <c r="F468" s="39" t="str">
        <f t="shared" si="52"/>
        <v/>
      </c>
      <c r="G468" s="39">
        <f t="shared" si="54"/>
        <v>-1</v>
      </c>
      <c r="H468" s="39">
        <f t="shared" si="53"/>
        <v>-1.7123287671232876E-3</v>
      </c>
    </row>
    <row r="469" spans="1:8" s="40" customFormat="1" x14ac:dyDescent="0.2">
      <c r="A469" s="36"/>
      <c r="B469" s="37" t="s">
        <v>448</v>
      </c>
      <c r="C469" s="38">
        <v>2</v>
      </c>
      <c r="D469" s="38">
        <v>5</v>
      </c>
      <c r="E469" s="39">
        <f t="shared" si="51"/>
        <v>1.7123287671232876E-3</v>
      </c>
      <c r="F469" s="39">
        <f t="shared" si="52"/>
        <v>4.7125353440150798E-3</v>
      </c>
      <c r="G469" s="39">
        <f t="shared" si="54"/>
        <v>1.5</v>
      </c>
      <c r="H469" s="39">
        <f t="shared" si="53"/>
        <v>2.5684931506849314E-3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26</v>
      </c>
      <c r="D471" s="38">
        <v>142</v>
      </c>
      <c r="E471" s="39">
        <f t="shared" si="51"/>
        <v>2.2260273972602738E-2</v>
      </c>
      <c r="F471" s="39">
        <f t="shared" si="52"/>
        <v>0.13383600377002827</v>
      </c>
      <c r="G471" s="39">
        <f t="shared" si="54"/>
        <v>4.4615384615384617</v>
      </c>
      <c r="H471" s="39">
        <f t="shared" si="53"/>
        <v>9.9315068493150679E-2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1</v>
      </c>
      <c r="D476" s="38">
        <v>0</v>
      </c>
      <c r="E476" s="39">
        <f t="shared" si="51"/>
        <v>8.5616438356164379E-4</v>
      </c>
      <c r="F476" s="39" t="str">
        <f t="shared" si="52"/>
        <v/>
      </c>
      <c r="G476" s="39">
        <f t="shared" si="54"/>
        <v>-1</v>
      </c>
      <c r="H476" s="39">
        <f t="shared" si="53"/>
        <v>-8.5616438356164379E-4</v>
      </c>
    </row>
    <row r="477" spans="1:8" s="40" customFormat="1" x14ac:dyDescent="0.2">
      <c r="A477" s="36"/>
      <c r="B477" s="37" t="s">
        <v>456</v>
      </c>
      <c r="C477" s="38">
        <v>1</v>
      </c>
      <c r="D477" s="38">
        <v>0</v>
      </c>
      <c r="E477" s="39">
        <f t="shared" ref="E477:E540" si="55">+IF(C477=0,"",C477/C$349)</f>
        <v>8.5616438356164379E-4</v>
      </c>
      <c r="F477" s="39" t="str">
        <f t="shared" ref="F477:F540" si="56">+IF(D477=0,"",D477/D$349)</f>
        <v/>
      </c>
      <c r="G477" s="39">
        <f t="shared" si="54"/>
        <v>-1</v>
      </c>
      <c r="H477" s="39">
        <f t="shared" ref="H477:H540" si="57">+IF(OR(AND(E477=""),(G477="")),"",E477*G477)</f>
        <v>-8.5616438356164379E-4</v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5</v>
      </c>
      <c r="D479" s="38">
        <v>5</v>
      </c>
      <c r="E479" s="39">
        <f t="shared" si="55"/>
        <v>4.2808219178082189E-3</v>
      </c>
      <c r="F479" s="39">
        <f t="shared" si="56"/>
        <v>4.7125353440150798E-3</v>
      </c>
      <c r="G479" s="39">
        <f t="shared" si="58"/>
        <v>0</v>
      </c>
      <c r="H479" s="39">
        <f t="shared" si="57"/>
        <v>0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8</v>
      </c>
      <c r="E481" s="39" t="str">
        <f t="shared" si="55"/>
        <v/>
      </c>
      <c r="F481" s="39">
        <f t="shared" si="56"/>
        <v>7.540056550424128E-3</v>
      </c>
      <c r="G481" s="39">
        <f t="shared" si="58"/>
        <v>1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15</v>
      </c>
      <c r="D483" s="38">
        <v>0</v>
      </c>
      <c r="E483" s="39">
        <f t="shared" si="55"/>
        <v>1.2842465753424657E-2</v>
      </c>
      <c r="F483" s="39" t="str">
        <f t="shared" si="56"/>
        <v/>
      </c>
      <c r="G483" s="39">
        <f t="shared" si="58"/>
        <v>-1</v>
      </c>
      <c r="H483" s="39">
        <f t="shared" si="57"/>
        <v>-1.2842465753424657E-2</v>
      </c>
    </row>
    <row r="484" spans="1:8" s="40" customFormat="1" x14ac:dyDescent="0.2">
      <c r="A484" s="36"/>
      <c r="B484" s="37" t="s">
        <v>463</v>
      </c>
      <c r="C484" s="38">
        <v>3</v>
      </c>
      <c r="D484" s="38">
        <v>4</v>
      </c>
      <c r="E484" s="39">
        <f t="shared" si="55"/>
        <v>2.5684931506849314E-3</v>
      </c>
      <c r="F484" s="39">
        <f t="shared" si="56"/>
        <v>3.770028275212064E-3</v>
      </c>
      <c r="G484" s="39">
        <f t="shared" si="58"/>
        <v>0.33333333333333331</v>
      </c>
      <c r="H484" s="39">
        <f t="shared" si="57"/>
        <v>8.5616438356164379E-4</v>
      </c>
    </row>
    <row r="485" spans="1:8" s="40" customFormat="1" x14ac:dyDescent="0.2">
      <c r="A485" s="36"/>
      <c r="B485" s="37" t="s">
        <v>464</v>
      </c>
      <c r="C485" s="38">
        <v>4</v>
      </c>
      <c r="D485" s="38">
        <v>0</v>
      </c>
      <c r="E485" s="39">
        <f t="shared" si="55"/>
        <v>3.4246575342465752E-3</v>
      </c>
      <c r="F485" s="39" t="str">
        <f t="shared" si="56"/>
        <v/>
      </c>
      <c r="G485" s="39">
        <f t="shared" si="58"/>
        <v>-1</v>
      </c>
      <c r="H485" s="39">
        <f t="shared" si="57"/>
        <v>-3.4246575342465752E-3</v>
      </c>
    </row>
    <row r="486" spans="1:8" s="40" customFormat="1" x14ac:dyDescent="0.2">
      <c r="A486" s="36"/>
      <c r="B486" s="37" t="s">
        <v>465</v>
      </c>
      <c r="C486" s="38">
        <v>4</v>
      </c>
      <c r="D486" s="38">
        <v>3</v>
      </c>
      <c r="E486" s="39">
        <f t="shared" si="55"/>
        <v>3.4246575342465752E-3</v>
      </c>
      <c r="F486" s="39">
        <f t="shared" si="56"/>
        <v>2.8275212064090482E-3</v>
      </c>
      <c r="G486" s="39">
        <f t="shared" si="58"/>
        <v>-0.25</v>
      </c>
      <c r="H486" s="39">
        <f t="shared" si="57"/>
        <v>-8.5616438356164379E-4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2</v>
      </c>
      <c r="E487" s="39" t="str">
        <f t="shared" si="55"/>
        <v/>
      </c>
      <c r="F487" s="39">
        <f t="shared" si="56"/>
        <v>1.885014137606032E-3</v>
      </c>
      <c r="G487" s="39">
        <f t="shared" si="58"/>
        <v>1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6</v>
      </c>
      <c r="D489" s="38">
        <v>3</v>
      </c>
      <c r="E489" s="39">
        <f t="shared" si="55"/>
        <v>5.1369863013698627E-3</v>
      </c>
      <c r="F489" s="39">
        <f t="shared" si="56"/>
        <v>2.8275212064090482E-3</v>
      </c>
      <c r="G489" s="39">
        <f t="shared" si="58"/>
        <v>-0.5</v>
      </c>
      <c r="H489" s="39">
        <f t="shared" si="57"/>
        <v>-2.5684931506849314E-3</v>
      </c>
    </row>
    <row r="490" spans="1:8" s="40" customFormat="1" x14ac:dyDescent="0.2">
      <c r="A490" s="36"/>
      <c r="B490" s="37" t="s">
        <v>469</v>
      </c>
      <c r="C490" s="38">
        <v>2</v>
      </c>
      <c r="D490" s="38">
        <v>1</v>
      </c>
      <c r="E490" s="39">
        <f t="shared" si="55"/>
        <v>1.7123287671232876E-3</v>
      </c>
      <c r="F490" s="39">
        <f t="shared" si="56"/>
        <v>9.42507068803016E-4</v>
      </c>
      <c r="G490" s="39">
        <f t="shared" si="58"/>
        <v>-0.5</v>
      </c>
      <c r="H490" s="39">
        <f t="shared" si="57"/>
        <v>-8.5616438356164379E-4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1</v>
      </c>
      <c r="D494" s="38">
        <v>0</v>
      </c>
      <c r="E494" s="39">
        <f t="shared" si="55"/>
        <v>8.5616438356164379E-4</v>
      </c>
      <c r="F494" s="39" t="str">
        <f t="shared" si="56"/>
        <v/>
      </c>
      <c r="G494" s="39">
        <f t="shared" si="58"/>
        <v>-1</v>
      </c>
      <c r="H494" s="39">
        <f t="shared" si="57"/>
        <v>-8.5616438356164379E-4</v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4</v>
      </c>
      <c r="E498" s="39" t="str">
        <f t="shared" si="55"/>
        <v/>
      </c>
      <c r="F498" s="39">
        <f t="shared" si="56"/>
        <v>3.770028275212064E-3</v>
      </c>
      <c r="G498" s="39">
        <f t="shared" si="58"/>
        <v>1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2</v>
      </c>
      <c r="D499" s="38">
        <v>1</v>
      </c>
      <c r="E499" s="39">
        <f t="shared" si="55"/>
        <v>1.7123287671232876E-3</v>
      </c>
      <c r="F499" s="39">
        <f t="shared" si="56"/>
        <v>9.42507068803016E-4</v>
      </c>
      <c r="G499" s="39">
        <f t="shared" si="58"/>
        <v>-0.5</v>
      </c>
      <c r="H499" s="39">
        <f t="shared" si="57"/>
        <v>-8.5616438356164379E-4</v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10</v>
      </c>
      <c r="E500" s="39" t="str">
        <f t="shared" si="55"/>
        <v/>
      </c>
      <c r="F500" s="39">
        <f t="shared" si="56"/>
        <v>9.4250706880301596E-3</v>
      </c>
      <c r="G500" s="39">
        <f t="shared" si="58"/>
        <v>1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8</v>
      </c>
      <c r="D510" s="38">
        <v>3</v>
      </c>
      <c r="E510" s="39">
        <f t="shared" si="55"/>
        <v>6.8493150684931503E-3</v>
      </c>
      <c r="F510" s="39">
        <f t="shared" si="56"/>
        <v>2.8275212064090482E-3</v>
      </c>
      <c r="G510" s="39">
        <f t="shared" si="58"/>
        <v>-0.625</v>
      </c>
      <c r="H510" s="39">
        <f t="shared" si="57"/>
        <v>-4.2808219178082189E-3</v>
      </c>
    </row>
    <row r="511" spans="1:8" s="40" customFormat="1" x14ac:dyDescent="0.2">
      <c r="A511" s="36"/>
      <c r="B511" s="37" t="s">
        <v>490</v>
      </c>
      <c r="C511" s="38">
        <v>2</v>
      </c>
      <c r="D511" s="38">
        <v>0</v>
      </c>
      <c r="E511" s="39">
        <f t="shared" si="55"/>
        <v>1.7123287671232876E-3</v>
      </c>
      <c r="F511" s="39" t="str">
        <f t="shared" si="56"/>
        <v/>
      </c>
      <c r="G511" s="39">
        <f t="shared" si="58"/>
        <v>-1</v>
      </c>
      <c r="H511" s="39">
        <f t="shared" si="57"/>
        <v>-1.7123287671232876E-3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3</v>
      </c>
      <c r="E515" s="39" t="str">
        <f t="shared" si="55"/>
        <v/>
      </c>
      <c r="F515" s="39">
        <f t="shared" si="56"/>
        <v>2.8275212064090482E-3</v>
      </c>
      <c r="G515" s="39">
        <f t="shared" si="58"/>
        <v>1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1</v>
      </c>
      <c r="D517" s="38">
        <v>1</v>
      </c>
      <c r="E517" s="39">
        <f t="shared" si="55"/>
        <v>8.5616438356164379E-4</v>
      </c>
      <c r="F517" s="39">
        <f t="shared" si="56"/>
        <v>9.42507068803016E-4</v>
      </c>
      <c r="G517" s="39">
        <f t="shared" si="58"/>
        <v>0</v>
      </c>
      <c r="H517" s="39">
        <f t="shared" si="57"/>
        <v>0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1</v>
      </c>
      <c r="E528" s="39" t="str">
        <f t="shared" si="55"/>
        <v/>
      </c>
      <c r="F528" s="39">
        <f t="shared" si="56"/>
        <v>9.42507068803016E-4</v>
      </c>
      <c r="G528" s="39">
        <f t="shared" si="58"/>
        <v>1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9</v>
      </c>
      <c r="D535" s="38">
        <v>18</v>
      </c>
      <c r="E535" s="39">
        <f t="shared" si="55"/>
        <v>7.7054794520547941E-3</v>
      </c>
      <c r="F535" s="39">
        <f t="shared" si="56"/>
        <v>1.6965127238454288E-2</v>
      </c>
      <c r="G535" s="39">
        <f t="shared" si="58"/>
        <v>1</v>
      </c>
      <c r="H535" s="39">
        <f t="shared" si="57"/>
        <v>7.7054794520547941E-3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7</v>
      </c>
      <c r="D538" s="38">
        <v>1</v>
      </c>
      <c r="E538" s="39">
        <f t="shared" si="55"/>
        <v>5.9931506849315065E-3</v>
      </c>
      <c r="F538" s="39">
        <f t="shared" si="56"/>
        <v>9.42507068803016E-4</v>
      </c>
      <c r="G538" s="39">
        <f t="shared" si="58"/>
        <v>-0.8571428571428571</v>
      </c>
      <c r="H538" s="39">
        <f t="shared" si="57"/>
        <v>-5.1369863013698627E-3</v>
      </c>
    </row>
    <row r="539" spans="1:8" s="40" customFormat="1" x14ac:dyDescent="0.2">
      <c r="A539" s="36"/>
      <c r="B539" s="37" t="s">
        <v>518</v>
      </c>
      <c r="C539" s="38">
        <v>3</v>
      </c>
      <c r="D539" s="38">
        <v>1</v>
      </c>
      <c r="E539" s="39">
        <f t="shared" si="55"/>
        <v>2.5684931506849314E-3</v>
      </c>
      <c r="F539" s="39">
        <f t="shared" si="56"/>
        <v>9.42507068803016E-4</v>
      </c>
      <c r="G539" s="39">
        <f t="shared" si="58"/>
        <v>-0.66666666666666663</v>
      </c>
      <c r="H539" s="39">
        <f t="shared" si="57"/>
        <v>-1.7123287671232876E-3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0</v>
      </c>
      <c r="E542" s="39">
        <f t="shared" si="59"/>
        <v>2.5684931506849314E-3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-2.5684931506849314E-3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1</v>
      </c>
      <c r="D546" s="38">
        <v>0</v>
      </c>
      <c r="E546" s="39">
        <f t="shared" si="59"/>
        <v>8.5616438356164379E-4</v>
      </c>
      <c r="F546" s="39" t="str">
        <f t="shared" si="60"/>
        <v/>
      </c>
      <c r="G546" s="39">
        <f t="shared" si="62"/>
        <v>-1</v>
      </c>
      <c r="H546" s="39">
        <f t="shared" si="61"/>
        <v>-8.5616438356164379E-4</v>
      </c>
    </row>
    <row r="547" spans="1:8" s="40" customFormat="1" x14ac:dyDescent="0.2">
      <c r="A547" s="36"/>
      <c r="B547" s="37" t="s">
        <v>526</v>
      </c>
      <c r="C547" s="38">
        <v>1</v>
      </c>
      <c r="D547" s="38">
        <v>6</v>
      </c>
      <c r="E547" s="39">
        <f t="shared" si="59"/>
        <v>8.5616438356164379E-4</v>
      </c>
      <c r="F547" s="39">
        <f t="shared" si="60"/>
        <v>5.6550424128180964E-3</v>
      </c>
      <c r="G547" s="39">
        <f t="shared" si="62"/>
        <v>5</v>
      </c>
      <c r="H547" s="39">
        <f t="shared" si="61"/>
        <v>4.2808219178082189E-3</v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2</v>
      </c>
      <c r="D551" s="38">
        <v>3</v>
      </c>
      <c r="E551" s="39">
        <f t="shared" si="59"/>
        <v>1.7123287671232876E-3</v>
      </c>
      <c r="F551" s="39">
        <f t="shared" si="60"/>
        <v>2.8275212064090482E-3</v>
      </c>
      <c r="G551" s="39">
        <f t="shared" si="62"/>
        <v>0.5</v>
      </c>
      <c r="H551" s="39">
        <f t="shared" si="61"/>
        <v>8.5616438356164379E-4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4</v>
      </c>
      <c r="E552" s="39" t="str">
        <f t="shared" si="59"/>
        <v/>
      </c>
      <c r="F552" s="39">
        <f t="shared" si="60"/>
        <v>3.770028275212064E-3</v>
      </c>
      <c r="G552" s="39">
        <f t="shared" si="62"/>
        <v>1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10</v>
      </c>
      <c r="D554" s="38">
        <v>85</v>
      </c>
      <c r="E554" s="39">
        <f t="shared" si="59"/>
        <v>8.5616438356164379E-3</v>
      </c>
      <c r="F554" s="39">
        <f t="shared" si="60"/>
        <v>8.0113100848256361E-2</v>
      </c>
      <c r="G554" s="39">
        <f t="shared" si="62"/>
        <v>7.5</v>
      </c>
      <c r="H554" s="39">
        <f t="shared" si="61"/>
        <v>6.4212328767123281E-2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3</v>
      </c>
      <c r="E556" s="39" t="str">
        <f t="shared" si="59"/>
        <v/>
      </c>
      <c r="F556" s="39">
        <f t="shared" si="60"/>
        <v>2.8275212064090482E-3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17</v>
      </c>
      <c r="D559" s="38">
        <v>76</v>
      </c>
      <c r="E559" s="39">
        <f t="shared" si="59"/>
        <v>1.4554794520547944E-2</v>
      </c>
      <c r="F559" s="39">
        <f t="shared" si="60"/>
        <v>7.163053722902922E-2</v>
      </c>
      <c r="G559" s="39">
        <f t="shared" si="62"/>
        <v>3.4705882352941178</v>
      </c>
      <c r="H559" s="39">
        <f t="shared" si="61"/>
        <v>5.0513698630136987E-2</v>
      </c>
    </row>
    <row r="560" spans="1:8" s="40" customFormat="1" ht="25.5" x14ac:dyDescent="0.2">
      <c r="A560" s="36"/>
      <c r="B560" s="37" t="s">
        <v>539</v>
      </c>
      <c r="C560" s="38">
        <v>5</v>
      </c>
      <c r="D560" s="38">
        <v>2</v>
      </c>
      <c r="E560" s="39">
        <f t="shared" si="59"/>
        <v>4.2808219178082189E-3</v>
      </c>
      <c r="F560" s="39">
        <f t="shared" si="60"/>
        <v>1.885014137606032E-3</v>
      </c>
      <c r="G560" s="39">
        <f t="shared" si="62"/>
        <v>-0.6</v>
      </c>
      <c r="H560" s="39">
        <f t="shared" si="61"/>
        <v>-2.5684931506849314E-3</v>
      </c>
    </row>
    <row r="561" spans="1:8" s="40" customFormat="1" x14ac:dyDescent="0.2">
      <c r="A561" s="36"/>
      <c r="B561" s="37" t="s">
        <v>540</v>
      </c>
      <c r="C561" s="38">
        <v>41</v>
      </c>
      <c r="D561" s="38">
        <v>10</v>
      </c>
      <c r="E561" s="39">
        <f t="shared" si="59"/>
        <v>3.5102739726027399E-2</v>
      </c>
      <c r="F561" s="39">
        <f t="shared" si="60"/>
        <v>9.4250706880301596E-3</v>
      </c>
      <c r="G561" s="39">
        <f t="shared" si="62"/>
        <v>-0.75609756097560976</v>
      </c>
      <c r="H561" s="39">
        <f t="shared" si="61"/>
        <v>-2.6541095890410961E-2</v>
      </c>
    </row>
    <row r="562" spans="1:8" s="40" customFormat="1" x14ac:dyDescent="0.2">
      <c r="A562" s="36"/>
      <c r="B562" s="37" t="s">
        <v>541</v>
      </c>
      <c r="C562" s="38">
        <v>3</v>
      </c>
      <c r="D562" s="38">
        <v>0</v>
      </c>
      <c r="E562" s="39">
        <f t="shared" si="59"/>
        <v>2.5684931506849314E-3</v>
      </c>
      <c r="F562" s="39" t="str">
        <f t="shared" si="60"/>
        <v/>
      </c>
      <c r="G562" s="39">
        <f t="shared" si="62"/>
        <v>-1</v>
      </c>
      <c r="H562" s="39">
        <f t="shared" si="61"/>
        <v>-2.5684931506849314E-3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12</v>
      </c>
      <c r="E563" s="39" t="str">
        <f t="shared" si="59"/>
        <v/>
      </c>
      <c r="F563" s="39">
        <f t="shared" si="60"/>
        <v>1.1310084825636193E-2</v>
      </c>
      <c r="G563" s="39">
        <f t="shared" si="62"/>
        <v>1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3</v>
      </c>
      <c r="E564" s="39" t="str">
        <f t="shared" si="59"/>
        <v/>
      </c>
      <c r="F564" s="39">
        <f t="shared" si="60"/>
        <v>2.8275212064090482E-3</v>
      </c>
      <c r="G564" s="39">
        <f t="shared" si="62"/>
        <v>1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5</v>
      </c>
      <c r="D568" s="38">
        <v>3</v>
      </c>
      <c r="E568" s="39">
        <f t="shared" si="59"/>
        <v>4.2808219178082189E-3</v>
      </c>
      <c r="F568" s="39">
        <f t="shared" si="60"/>
        <v>2.8275212064090482E-3</v>
      </c>
      <c r="G568" s="39">
        <f t="shared" si="62"/>
        <v>-0.4</v>
      </c>
      <c r="H568" s="39">
        <f t="shared" si="61"/>
        <v>-1.7123287671232876E-3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3</v>
      </c>
      <c r="E569" s="39" t="str">
        <f t="shared" si="59"/>
        <v/>
      </c>
      <c r="F569" s="39">
        <f t="shared" si="60"/>
        <v>2.8275212064090482E-3</v>
      </c>
      <c r="G569" s="39">
        <f t="shared" si="62"/>
        <v>1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1</v>
      </c>
      <c r="E570" s="39" t="str">
        <f t="shared" si="59"/>
        <v/>
      </c>
      <c r="F570" s="39">
        <f t="shared" si="60"/>
        <v>9.42507068803016E-4</v>
      </c>
      <c r="G570" s="39">
        <f t="shared" si="62"/>
        <v>1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10</v>
      </c>
      <c r="D574" s="38">
        <v>2</v>
      </c>
      <c r="E574" s="39">
        <f t="shared" si="59"/>
        <v>8.5616438356164379E-3</v>
      </c>
      <c r="F574" s="39">
        <f t="shared" si="60"/>
        <v>1.885014137606032E-3</v>
      </c>
      <c r="G574" s="39">
        <f t="shared" si="62"/>
        <v>-0.8</v>
      </c>
      <c r="H574" s="39">
        <f t="shared" si="61"/>
        <v>-6.8493150684931503E-3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623</v>
      </c>
      <c r="D582" s="17">
        <f>SUM(D583:D609)</f>
        <v>635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1.9261637239165328E-2</v>
      </c>
      <c r="H582" s="18">
        <f t="shared" ref="H582:H609" si="65">+IF(OR(AND(E582=""),(G582="")),"",E582*G582)</f>
        <v>1.9261637239165328E-2</v>
      </c>
    </row>
    <row r="583" spans="1:8" s="40" customFormat="1" x14ac:dyDescent="0.2">
      <c r="A583" s="36"/>
      <c r="B583" s="37" t="s">
        <v>556</v>
      </c>
      <c r="C583" s="38">
        <v>5</v>
      </c>
      <c r="D583" s="38">
        <v>11</v>
      </c>
      <c r="E583" s="39">
        <f t="shared" si="63"/>
        <v>8.0256821829855531E-3</v>
      </c>
      <c r="F583" s="39">
        <f t="shared" si="64"/>
        <v>1.7322834645669291E-2</v>
      </c>
      <c r="G583" s="39">
        <f t="shared" ref="G583:G609" si="66">+IF(AND(C583=0,D583=0)," ",IF(C583=0,1,IF(D583=0,-1,(D583-C583)/C583)))</f>
        <v>1.2</v>
      </c>
      <c r="H583" s="39">
        <f t="shared" si="65"/>
        <v>9.630818619582664E-3</v>
      </c>
    </row>
    <row r="584" spans="1:8" s="40" customFormat="1" x14ac:dyDescent="0.2">
      <c r="A584" s="36"/>
      <c r="B584" s="37" t="s">
        <v>557</v>
      </c>
      <c r="C584" s="38">
        <v>11</v>
      </c>
      <c r="D584" s="38">
        <v>16</v>
      </c>
      <c r="E584" s="39">
        <f t="shared" si="63"/>
        <v>1.7656500802568219E-2</v>
      </c>
      <c r="F584" s="39">
        <f t="shared" si="64"/>
        <v>2.5196850393700787E-2</v>
      </c>
      <c r="G584" s="39">
        <f t="shared" si="66"/>
        <v>0.45454545454545453</v>
      </c>
      <c r="H584" s="39">
        <f t="shared" si="65"/>
        <v>8.0256821829855531E-3</v>
      </c>
    </row>
    <row r="585" spans="1:8" s="40" customFormat="1" ht="25.5" x14ac:dyDescent="0.2">
      <c r="A585" s="36"/>
      <c r="B585" s="37" t="s">
        <v>558</v>
      </c>
      <c r="C585" s="38">
        <v>55</v>
      </c>
      <c r="D585" s="38">
        <v>12</v>
      </c>
      <c r="E585" s="39">
        <f t="shared" si="63"/>
        <v>8.8282504012841087E-2</v>
      </c>
      <c r="F585" s="39">
        <f t="shared" si="64"/>
        <v>1.889763779527559E-2</v>
      </c>
      <c r="G585" s="39">
        <f t="shared" si="66"/>
        <v>-0.78181818181818186</v>
      </c>
      <c r="H585" s="39">
        <f t="shared" si="65"/>
        <v>-6.9020866773675763E-2</v>
      </c>
    </row>
    <row r="586" spans="1:8" s="40" customFormat="1" x14ac:dyDescent="0.2">
      <c r="A586" s="36"/>
      <c r="B586" s="37" t="s">
        <v>559</v>
      </c>
      <c r="C586" s="38">
        <v>10</v>
      </c>
      <c r="D586" s="38">
        <v>21</v>
      </c>
      <c r="E586" s="39">
        <f t="shared" si="63"/>
        <v>1.6051364365971106E-2</v>
      </c>
      <c r="F586" s="39">
        <f t="shared" si="64"/>
        <v>3.3070866141732283E-2</v>
      </c>
      <c r="G586" s="39">
        <f t="shared" si="66"/>
        <v>1.1000000000000001</v>
      </c>
      <c r="H586" s="39">
        <f t="shared" si="65"/>
        <v>1.7656500802568219E-2</v>
      </c>
    </row>
    <row r="587" spans="1:8" s="40" customFormat="1" x14ac:dyDescent="0.2">
      <c r="A587" s="36"/>
      <c r="B587" s="37" t="s">
        <v>560</v>
      </c>
      <c r="C587" s="38">
        <v>2</v>
      </c>
      <c r="D587" s="38">
        <v>1</v>
      </c>
      <c r="E587" s="39">
        <f t="shared" si="63"/>
        <v>3.2102728731942215E-3</v>
      </c>
      <c r="F587" s="39">
        <f t="shared" si="64"/>
        <v>1.5748031496062992E-3</v>
      </c>
      <c r="G587" s="39">
        <f t="shared" si="66"/>
        <v>-0.5</v>
      </c>
      <c r="H587" s="39">
        <f t="shared" si="65"/>
        <v>-1.6051364365971107E-3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1</v>
      </c>
      <c r="D589" s="38">
        <v>0</v>
      </c>
      <c r="E589" s="39">
        <f t="shared" si="63"/>
        <v>1.6051364365971107E-3</v>
      </c>
      <c r="F589" s="39" t="str">
        <f t="shared" si="64"/>
        <v/>
      </c>
      <c r="G589" s="39">
        <f t="shared" si="66"/>
        <v>-1</v>
      </c>
      <c r="H589" s="39">
        <f t="shared" si="65"/>
        <v>-1.6051364365971107E-3</v>
      </c>
    </row>
    <row r="590" spans="1:8" s="40" customFormat="1" x14ac:dyDescent="0.2">
      <c r="A590" s="36"/>
      <c r="B590" s="37" t="s">
        <v>563</v>
      </c>
      <c r="C590" s="38">
        <v>1</v>
      </c>
      <c r="D590" s="38">
        <v>0</v>
      </c>
      <c r="E590" s="39">
        <f t="shared" si="63"/>
        <v>1.6051364365971107E-3</v>
      </c>
      <c r="F590" s="39" t="str">
        <f t="shared" si="64"/>
        <v/>
      </c>
      <c r="G590" s="39">
        <f t="shared" si="66"/>
        <v>-1</v>
      </c>
      <c r="H590" s="39">
        <f t="shared" si="65"/>
        <v>-1.6051364365971107E-3</v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1</v>
      </c>
      <c r="E591" s="39" t="str">
        <f t="shared" si="63"/>
        <v/>
      </c>
      <c r="F591" s="39">
        <f t="shared" si="64"/>
        <v>1.5748031496062992E-3</v>
      </c>
      <c r="G591" s="39">
        <f t="shared" si="66"/>
        <v>1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9</v>
      </c>
      <c r="E592" s="39" t="str">
        <f t="shared" si="63"/>
        <v/>
      </c>
      <c r="F592" s="39">
        <f t="shared" si="64"/>
        <v>1.4173228346456693E-2</v>
      </c>
      <c r="G592" s="39">
        <f t="shared" si="66"/>
        <v>1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2</v>
      </c>
      <c r="D593" s="38">
        <v>0</v>
      </c>
      <c r="E593" s="39">
        <f t="shared" si="63"/>
        <v>3.2102728731942215E-3</v>
      </c>
      <c r="F593" s="39" t="str">
        <f t="shared" si="64"/>
        <v/>
      </c>
      <c r="G593" s="39">
        <f t="shared" si="66"/>
        <v>-1</v>
      </c>
      <c r="H593" s="39">
        <f t="shared" si="65"/>
        <v>-3.2102728731942215E-3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206</v>
      </c>
      <c r="D597" s="38">
        <v>92</v>
      </c>
      <c r="E597" s="39">
        <f t="shared" si="63"/>
        <v>0.3306581059390048</v>
      </c>
      <c r="F597" s="39">
        <f t="shared" si="64"/>
        <v>0.14488188976377953</v>
      </c>
      <c r="G597" s="39">
        <f t="shared" si="66"/>
        <v>-0.55339805825242716</v>
      </c>
      <c r="H597" s="39">
        <f t="shared" si="65"/>
        <v>-0.1829855537720706</v>
      </c>
    </row>
    <row r="598" spans="1:8" s="40" customFormat="1" x14ac:dyDescent="0.2">
      <c r="A598" s="36"/>
      <c r="B598" s="37" t="s">
        <v>571</v>
      </c>
      <c r="C598" s="38">
        <v>1</v>
      </c>
      <c r="D598" s="38">
        <v>24</v>
      </c>
      <c r="E598" s="39">
        <f t="shared" si="63"/>
        <v>1.6051364365971107E-3</v>
      </c>
      <c r="F598" s="39">
        <f t="shared" si="64"/>
        <v>3.7795275590551181E-2</v>
      </c>
      <c r="G598" s="39">
        <f t="shared" si="66"/>
        <v>23</v>
      </c>
      <c r="H598" s="39">
        <f t="shared" si="65"/>
        <v>3.691813804173355E-2</v>
      </c>
    </row>
    <row r="599" spans="1:8" s="40" customFormat="1" x14ac:dyDescent="0.2">
      <c r="A599" s="36"/>
      <c r="B599" s="37" t="s">
        <v>572</v>
      </c>
      <c r="C599" s="38">
        <v>1</v>
      </c>
      <c r="D599" s="38">
        <v>2</v>
      </c>
      <c r="E599" s="39">
        <f t="shared" si="63"/>
        <v>1.6051364365971107E-3</v>
      </c>
      <c r="F599" s="39">
        <f t="shared" si="64"/>
        <v>3.1496062992125984E-3</v>
      </c>
      <c r="G599" s="39">
        <f t="shared" si="66"/>
        <v>1</v>
      </c>
      <c r="H599" s="39">
        <f t="shared" si="65"/>
        <v>1.6051364365971107E-3</v>
      </c>
    </row>
    <row r="600" spans="1:8" s="40" customFormat="1" x14ac:dyDescent="0.2">
      <c r="A600" s="36"/>
      <c r="B600" s="37" t="s">
        <v>573</v>
      </c>
      <c r="C600" s="38">
        <v>292</v>
      </c>
      <c r="D600" s="38">
        <v>422</v>
      </c>
      <c r="E600" s="39">
        <f t="shared" si="63"/>
        <v>0.46869983948635635</v>
      </c>
      <c r="F600" s="39">
        <f t="shared" si="64"/>
        <v>0.66456692913385829</v>
      </c>
      <c r="G600" s="39">
        <f t="shared" si="66"/>
        <v>0.4452054794520548</v>
      </c>
      <c r="H600" s="39">
        <f t="shared" si="65"/>
        <v>0.2086677367576244</v>
      </c>
    </row>
    <row r="601" spans="1:8" s="40" customFormat="1" x14ac:dyDescent="0.2">
      <c r="A601" s="36"/>
      <c r="B601" s="37" t="s">
        <v>574</v>
      </c>
      <c r="C601" s="38">
        <v>6</v>
      </c>
      <c r="D601" s="38">
        <v>11</v>
      </c>
      <c r="E601" s="39">
        <f t="shared" si="63"/>
        <v>9.630818619582664E-3</v>
      </c>
      <c r="F601" s="39">
        <f t="shared" si="64"/>
        <v>1.7322834645669291E-2</v>
      </c>
      <c r="G601" s="39">
        <f t="shared" si="66"/>
        <v>0.83333333333333337</v>
      </c>
      <c r="H601" s="39">
        <f t="shared" si="65"/>
        <v>8.0256821829855531E-3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6</v>
      </c>
      <c r="E602" s="39" t="str">
        <f t="shared" si="63"/>
        <v/>
      </c>
      <c r="F602" s="39">
        <f t="shared" si="64"/>
        <v>9.4488188976377951E-3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7</v>
      </c>
      <c r="E603" s="39" t="str">
        <f t="shared" si="63"/>
        <v/>
      </c>
      <c r="F603" s="39">
        <f t="shared" si="64"/>
        <v>1.1023622047244094E-2</v>
      </c>
      <c r="G603" s="39">
        <f t="shared" si="66"/>
        <v>1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26</v>
      </c>
      <c r="D605" s="38">
        <v>0</v>
      </c>
      <c r="E605" s="39">
        <f t="shared" si="63"/>
        <v>4.1733547351524881E-2</v>
      </c>
      <c r="F605" s="39" t="str">
        <f t="shared" si="64"/>
        <v/>
      </c>
      <c r="G605" s="39">
        <f t="shared" si="66"/>
        <v>-1</v>
      </c>
      <c r="H605" s="39">
        <f t="shared" si="65"/>
        <v>-4.1733547351524881E-2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3</v>
      </c>
      <c r="D608" s="38">
        <v>0</v>
      </c>
      <c r="E608" s="39">
        <f t="shared" si="63"/>
        <v>4.815409309791332E-3</v>
      </c>
      <c r="F608" s="39" t="str">
        <f t="shared" si="64"/>
        <v/>
      </c>
      <c r="G608" s="39">
        <f t="shared" si="66"/>
        <v>-1</v>
      </c>
      <c r="H608" s="39">
        <f t="shared" si="65"/>
        <v>-4.815409309791332E-3</v>
      </c>
    </row>
    <row r="609" spans="1:8" s="40" customFormat="1" ht="25.5" x14ac:dyDescent="0.2">
      <c r="A609" s="36"/>
      <c r="B609" s="37" t="s">
        <v>582</v>
      </c>
      <c r="C609" s="38">
        <v>1</v>
      </c>
      <c r="D609" s="38">
        <v>0</v>
      </c>
      <c r="E609" s="39">
        <f t="shared" si="63"/>
        <v>1.6051364365971107E-3</v>
      </c>
      <c r="F609" s="39" t="str">
        <f t="shared" si="64"/>
        <v/>
      </c>
      <c r="G609" s="39">
        <f t="shared" si="66"/>
        <v>-1</v>
      </c>
      <c r="H609" s="39">
        <f t="shared" si="65"/>
        <v>-1.6051364365971107E-3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628</v>
      </c>
      <c r="C8" s="12">
        <f>+C19+C75+C173+C349+C582</f>
        <v>5219</v>
      </c>
      <c r="D8" s="13">
        <f>+D19+D75+D173+D349+D582</f>
        <v>2747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-0.4736539566966852</v>
      </c>
      <c r="H8" s="10">
        <f t="shared" ref="H8:H13" si="1">+IF(OR(AND(E8=""),(G8="")),"",E8*G8)</f>
        <v>-0.4736539566966852</v>
      </c>
    </row>
    <row r="9" spans="1:8" s="40" customFormat="1" x14ac:dyDescent="0.2">
      <c r="A9" s="36"/>
      <c r="B9" s="37" t="s">
        <v>8</v>
      </c>
      <c r="C9" s="38">
        <f>+C19</f>
        <v>45</v>
      </c>
      <c r="D9" s="38">
        <f>+D19</f>
        <v>20</v>
      </c>
      <c r="E9" s="39">
        <f t="shared" ref="E9:F13" si="2">+C9/C$8</f>
        <v>8.6223414447212116E-3</v>
      </c>
      <c r="F9" s="39">
        <f t="shared" si="2"/>
        <v>7.2806698216235895E-3</v>
      </c>
      <c r="G9" s="39">
        <f t="shared" si="0"/>
        <v>-0.55555555555555558</v>
      </c>
      <c r="H9" s="39">
        <f t="shared" si="1"/>
        <v>-4.7901896915117847E-3</v>
      </c>
    </row>
    <row r="10" spans="1:8" s="40" customFormat="1" x14ac:dyDescent="0.2">
      <c r="A10" s="36"/>
      <c r="B10" s="37" t="s">
        <v>9</v>
      </c>
      <c r="C10" s="38">
        <f>+C75</f>
        <v>408</v>
      </c>
      <c r="D10" s="38">
        <f>+D75</f>
        <v>397</v>
      </c>
      <c r="E10" s="39">
        <f t="shared" si="2"/>
        <v>7.8175895765472306E-2</v>
      </c>
      <c r="F10" s="39">
        <f t="shared" si="2"/>
        <v>0.14452129595922825</v>
      </c>
      <c r="G10" s="39">
        <f t="shared" si="0"/>
        <v>-2.6960784313725492E-2</v>
      </c>
      <c r="H10" s="39">
        <f t="shared" si="1"/>
        <v>-2.1076834642651848E-3</v>
      </c>
    </row>
    <row r="11" spans="1:8" s="40" customFormat="1" ht="25.5" x14ac:dyDescent="0.2">
      <c r="A11" s="36"/>
      <c r="B11" s="37" t="s">
        <v>10</v>
      </c>
      <c r="C11" s="38">
        <f>+C173</f>
        <v>674</v>
      </c>
      <c r="D11" s="38">
        <f>+D173</f>
        <v>373</v>
      </c>
      <c r="E11" s="39">
        <f t="shared" si="2"/>
        <v>0.12914351408315769</v>
      </c>
      <c r="F11" s="39">
        <f t="shared" si="2"/>
        <v>0.13578449217327995</v>
      </c>
      <c r="G11" s="39">
        <f t="shared" si="0"/>
        <v>-0.44658753709198812</v>
      </c>
      <c r="H11" s="39">
        <f t="shared" si="1"/>
        <v>-5.7673883885801872E-2</v>
      </c>
    </row>
    <row r="12" spans="1:8" s="40" customFormat="1" x14ac:dyDescent="0.2">
      <c r="A12" s="36"/>
      <c r="B12" s="37" t="s">
        <v>11</v>
      </c>
      <c r="C12" s="38">
        <f>+C349</f>
        <v>2931</v>
      </c>
      <c r="D12" s="38">
        <f>+D349</f>
        <v>1449</v>
      </c>
      <c r="E12" s="39">
        <f t="shared" si="2"/>
        <v>0.56160183943284159</v>
      </c>
      <c r="F12" s="39">
        <f t="shared" si="2"/>
        <v>0.52748452857662909</v>
      </c>
      <c r="G12" s="39">
        <f t="shared" si="0"/>
        <v>-0.50562947799385871</v>
      </c>
      <c r="H12" s="39">
        <f t="shared" si="1"/>
        <v>-0.28396244491281852</v>
      </c>
    </row>
    <row r="13" spans="1:8" s="40" customFormat="1" x14ac:dyDescent="0.2">
      <c r="A13" s="36"/>
      <c r="B13" s="37" t="s">
        <v>12</v>
      </c>
      <c r="C13" s="38">
        <f>+C582</f>
        <v>1161</v>
      </c>
      <c r="D13" s="38">
        <f>+D582</f>
        <v>508</v>
      </c>
      <c r="E13" s="39">
        <f t="shared" si="2"/>
        <v>0.22245640927380725</v>
      </c>
      <c r="F13" s="39">
        <f t="shared" si="2"/>
        <v>0.18492901346923918</v>
      </c>
      <c r="G13" s="39">
        <f t="shared" si="0"/>
        <v>-0.56244616709732986</v>
      </c>
      <c r="H13" s="39">
        <f t="shared" si="1"/>
        <v>-0.12511975474228779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45</v>
      </c>
      <c r="D19" s="19">
        <f>SUM(D20:D69)</f>
        <v>20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-0.55555555555555558</v>
      </c>
      <c r="H19" s="18">
        <f t="shared" ref="H19:H50" si="5">+IF(OR(AND(E19=""),(G19="")),"",E19*G19)</f>
        <v>-0.55555555555555558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1</v>
      </c>
      <c r="E23" s="39" t="str">
        <f t="shared" si="3"/>
        <v/>
      </c>
      <c r="F23" s="39">
        <f t="shared" si="4"/>
        <v>0.05</v>
      </c>
      <c r="G23" s="39">
        <f t="shared" si="6"/>
        <v>1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0</v>
      </c>
      <c r="E27" s="39">
        <f t="shared" si="3"/>
        <v>4.4444444444444446E-2</v>
      </c>
      <c r="F27" s="39" t="str">
        <f t="shared" si="4"/>
        <v/>
      </c>
      <c r="G27" s="39">
        <f t="shared" si="6"/>
        <v>-1</v>
      </c>
      <c r="H27" s="39">
        <f t="shared" si="5"/>
        <v>-4.4444444444444446E-2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1</v>
      </c>
      <c r="E28" s="39" t="str">
        <f t="shared" si="3"/>
        <v/>
      </c>
      <c r="F28" s="39">
        <f t="shared" si="4"/>
        <v>0.05</v>
      </c>
      <c r="G28" s="39">
        <f t="shared" si="6"/>
        <v>1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4</v>
      </c>
      <c r="D29" s="38">
        <v>1</v>
      </c>
      <c r="E29" s="39">
        <f t="shared" si="3"/>
        <v>8.8888888888888892E-2</v>
      </c>
      <c r="F29" s="39">
        <f t="shared" si="4"/>
        <v>0.05</v>
      </c>
      <c r="G29" s="39">
        <f t="shared" si="6"/>
        <v>-0.75</v>
      </c>
      <c r="H29" s="39">
        <f t="shared" si="5"/>
        <v>-6.6666666666666666E-2</v>
      </c>
    </row>
    <row r="30" spans="1:8" s="40" customFormat="1" x14ac:dyDescent="0.2">
      <c r="A30" s="36"/>
      <c r="B30" s="37" t="s">
        <v>26</v>
      </c>
      <c r="C30" s="38">
        <v>4</v>
      </c>
      <c r="D30" s="38">
        <v>4</v>
      </c>
      <c r="E30" s="39">
        <f t="shared" si="3"/>
        <v>8.8888888888888892E-2</v>
      </c>
      <c r="F30" s="39">
        <f t="shared" si="4"/>
        <v>0.2</v>
      </c>
      <c r="G30" s="39">
        <f t="shared" si="6"/>
        <v>0</v>
      </c>
      <c r="H30" s="39">
        <f t="shared" si="5"/>
        <v>0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1</v>
      </c>
      <c r="E39" s="39">
        <f t="shared" si="3"/>
        <v>2.2222222222222223E-2</v>
      </c>
      <c r="F39" s="39">
        <f t="shared" si="4"/>
        <v>0.05</v>
      </c>
      <c r="G39" s="39">
        <f t="shared" si="6"/>
        <v>0</v>
      </c>
      <c r="H39" s="39">
        <f t="shared" si="5"/>
        <v>0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1</v>
      </c>
      <c r="D49" s="38">
        <v>0</v>
      </c>
      <c r="E49" s="39">
        <f t="shared" si="3"/>
        <v>2.2222222222222223E-2</v>
      </c>
      <c r="F49" s="39" t="str">
        <f t="shared" si="4"/>
        <v/>
      </c>
      <c r="G49" s="39">
        <f t="shared" si="6"/>
        <v>-1</v>
      </c>
      <c r="H49" s="39">
        <f t="shared" si="5"/>
        <v>-2.2222222222222223E-2</v>
      </c>
    </row>
    <row r="50" spans="1:8" s="40" customFormat="1" x14ac:dyDescent="0.2">
      <c r="A50" s="36"/>
      <c r="B50" s="37" t="s">
        <v>46</v>
      </c>
      <c r="C50" s="38">
        <v>12</v>
      </c>
      <c r="D50" s="38">
        <v>8</v>
      </c>
      <c r="E50" s="39">
        <f t="shared" si="3"/>
        <v>0.26666666666666666</v>
      </c>
      <c r="F50" s="39">
        <f t="shared" si="4"/>
        <v>0.4</v>
      </c>
      <c r="G50" s="39">
        <f t="shared" si="6"/>
        <v>-0.33333333333333331</v>
      </c>
      <c r="H50" s="39">
        <f t="shared" si="5"/>
        <v>-8.8888888888888878E-2</v>
      </c>
    </row>
    <row r="51" spans="1:8" s="40" customFormat="1" x14ac:dyDescent="0.2">
      <c r="A51" s="36"/>
      <c r="B51" s="37" t="s">
        <v>47</v>
      </c>
      <c r="C51" s="38">
        <v>1</v>
      </c>
      <c r="D51" s="38">
        <v>0</v>
      </c>
      <c r="E51" s="39">
        <f t="shared" ref="E51:E69" si="7">+IF(C51=0,"",C51/C$19)</f>
        <v>2.2222222222222223E-2</v>
      </c>
      <c r="F51" s="39" t="str">
        <f t="shared" ref="F51:F69" si="8">+IF(D51=0,"",D51/D$19)</f>
        <v/>
      </c>
      <c r="G51" s="39">
        <f t="shared" si="6"/>
        <v>-1</v>
      </c>
      <c r="H51" s="39">
        <f t="shared" ref="H51:H69" si="9">+IF(OR(AND(E51=""),(G51="")),"",E51*G51)</f>
        <v>-2.2222222222222223E-2</v>
      </c>
    </row>
    <row r="52" spans="1:8" s="40" customFormat="1" x14ac:dyDescent="0.2">
      <c r="A52" s="36"/>
      <c r="B52" s="37" t="s">
        <v>48</v>
      </c>
      <c r="C52" s="38">
        <v>2</v>
      </c>
      <c r="D52" s="38">
        <v>0</v>
      </c>
      <c r="E52" s="39">
        <f t="shared" si="7"/>
        <v>4.4444444444444446E-2</v>
      </c>
      <c r="F52" s="39" t="str">
        <f t="shared" si="8"/>
        <v/>
      </c>
      <c r="G52" s="39">
        <f t="shared" ref="G52:G69" si="10">+IF(AND(C52=0,D52=0)," ",IF(C52=0,1,IF(D52=0,-1,(D52-C52)/C52)))</f>
        <v>-1</v>
      </c>
      <c r="H52" s="39">
        <f t="shared" si="9"/>
        <v>-4.4444444444444446E-2</v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1</v>
      </c>
      <c r="D55" s="38">
        <v>0</v>
      </c>
      <c r="E55" s="39">
        <f t="shared" si="7"/>
        <v>2.2222222222222223E-2</v>
      </c>
      <c r="F55" s="39" t="str">
        <f t="shared" si="8"/>
        <v/>
      </c>
      <c r="G55" s="39">
        <f t="shared" si="10"/>
        <v>-1</v>
      </c>
      <c r="H55" s="39">
        <f t="shared" si="9"/>
        <v>-2.2222222222222223E-2</v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2</v>
      </c>
      <c r="D59" s="38">
        <v>1</v>
      </c>
      <c r="E59" s="39">
        <f t="shared" si="7"/>
        <v>4.4444444444444446E-2</v>
      </c>
      <c r="F59" s="39">
        <f t="shared" si="8"/>
        <v>0.05</v>
      </c>
      <c r="G59" s="39">
        <f t="shared" si="10"/>
        <v>-0.5</v>
      </c>
      <c r="H59" s="39">
        <f t="shared" si="9"/>
        <v>-2.2222222222222223E-2</v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1</v>
      </c>
      <c r="D63" s="38">
        <v>0</v>
      </c>
      <c r="E63" s="39">
        <f t="shared" si="7"/>
        <v>2.2222222222222223E-2</v>
      </c>
      <c r="F63" s="39" t="str">
        <f t="shared" si="8"/>
        <v/>
      </c>
      <c r="G63" s="39">
        <f t="shared" si="10"/>
        <v>-1</v>
      </c>
      <c r="H63" s="39">
        <f t="shared" si="9"/>
        <v>-2.2222222222222223E-2</v>
      </c>
    </row>
    <row r="64" spans="1:8" s="40" customFormat="1" x14ac:dyDescent="0.2">
      <c r="A64" s="36"/>
      <c r="B64" s="37" t="s">
        <v>60</v>
      </c>
      <c r="C64" s="38">
        <v>6</v>
      </c>
      <c r="D64" s="38">
        <v>2</v>
      </c>
      <c r="E64" s="39">
        <f t="shared" si="7"/>
        <v>0.13333333333333333</v>
      </c>
      <c r="F64" s="39">
        <f t="shared" si="8"/>
        <v>0.1</v>
      </c>
      <c r="G64" s="39">
        <f t="shared" si="10"/>
        <v>-0.66666666666666663</v>
      </c>
      <c r="H64" s="39">
        <f t="shared" si="9"/>
        <v>-8.8888888888888878E-2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1</v>
      </c>
      <c r="D66" s="38">
        <v>0</v>
      </c>
      <c r="E66" s="39">
        <f t="shared" si="7"/>
        <v>2.2222222222222223E-2</v>
      </c>
      <c r="F66" s="39" t="str">
        <f t="shared" si="8"/>
        <v/>
      </c>
      <c r="G66" s="39">
        <f t="shared" si="10"/>
        <v>-1</v>
      </c>
      <c r="H66" s="39">
        <f t="shared" si="9"/>
        <v>-2.2222222222222223E-2</v>
      </c>
    </row>
    <row r="67" spans="1:8" s="40" customFormat="1" x14ac:dyDescent="0.2">
      <c r="A67" s="36"/>
      <c r="B67" s="37" t="s">
        <v>63</v>
      </c>
      <c r="C67" s="38">
        <v>5</v>
      </c>
      <c r="D67" s="38">
        <v>0</v>
      </c>
      <c r="E67" s="39">
        <f t="shared" si="7"/>
        <v>0.1111111111111111</v>
      </c>
      <c r="F67" s="39" t="str">
        <f t="shared" si="8"/>
        <v/>
      </c>
      <c r="G67" s="39">
        <f t="shared" si="10"/>
        <v>-1</v>
      </c>
      <c r="H67" s="39">
        <f t="shared" si="9"/>
        <v>-0.1111111111111111</v>
      </c>
    </row>
    <row r="68" spans="1:8" s="40" customFormat="1" x14ac:dyDescent="0.2">
      <c r="A68" s="36"/>
      <c r="B68" s="37" t="s">
        <v>64</v>
      </c>
      <c r="C68" s="38">
        <v>2</v>
      </c>
      <c r="D68" s="38">
        <v>1</v>
      </c>
      <c r="E68" s="39">
        <f t="shared" si="7"/>
        <v>4.4444444444444446E-2</v>
      </c>
      <c r="F68" s="39">
        <f t="shared" si="8"/>
        <v>0.05</v>
      </c>
      <c r="G68" s="39">
        <f t="shared" si="10"/>
        <v>-0.5</v>
      </c>
      <c r="H68" s="39">
        <f t="shared" si="9"/>
        <v>-2.2222222222222223E-2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408</v>
      </c>
      <c r="D75" s="17">
        <f>SUM(D76:D167)</f>
        <v>397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-2.6960784313725492E-2</v>
      </c>
      <c r="H75" s="18">
        <f t="shared" ref="H75:H106" si="13">+IF(OR(AND(E75=""),(G75="")),"",E75*G75)</f>
        <v>-2.6960784313725492E-2</v>
      </c>
    </row>
    <row r="76" spans="1:8" s="40" customFormat="1" x14ac:dyDescent="0.2">
      <c r="A76" s="36"/>
      <c r="B76" s="37" t="s">
        <v>66</v>
      </c>
      <c r="C76" s="38">
        <v>22</v>
      </c>
      <c r="D76" s="38">
        <v>40</v>
      </c>
      <c r="E76" s="39">
        <f t="shared" si="11"/>
        <v>5.3921568627450983E-2</v>
      </c>
      <c r="F76" s="39">
        <f t="shared" si="12"/>
        <v>0.10075566750629723</v>
      </c>
      <c r="G76" s="39">
        <f t="shared" ref="G76:G107" si="14">+IF(AND(C76=0,D76=0)," ",IF(C76=0,1,IF(D76=0,-1,(D76-C76)/C76)))</f>
        <v>0.81818181818181823</v>
      </c>
      <c r="H76" s="39">
        <f t="shared" si="13"/>
        <v>4.4117647058823532E-2</v>
      </c>
    </row>
    <row r="77" spans="1:8" s="40" customFormat="1" ht="25.5" x14ac:dyDescent="0.2">
      <c r="A77" s="36"/>
      <c r="B77" s="37" t="s">
        <v>67</v>
      </c>
      <c r="C77" s="38">
        <v>12</v>
      </c>
      <c r="D77" s="38">
        <v>1</v>
      </c>
      <c r="E77" s="39">
        <f t="shared" si="11"/>
        <v>2.9411764705882353E-2</v>
      </c>
      <c r="F77" s="39">
        <f t="shared" si="12"/>
        <v>2.5188916876574307E-3</v>
      </c>
      <c r="G77" s="39">
        <f t="shared" si="14"/>
        <v>-0.91666666666666663</v>
      </c>
      <c r="H77" s="39">
        <f t="shared" si="13"/>
        <v>-2.6960784313725488E-2</v>
      </c>
    </row>
    <row r="78" spans="1:8" s="40" customFormat="1" x14ac:dyDescent="0.2">
      <c r="A78" s="36"/>
      <c r="B78" s="37" t="s">
        <v>68</v>
      </c>
      <c r="C78" s="38">
        <v>1</v>
      </c>
      <c r="D78" s="38">
        <v>0</v>
      </c>
      <c r="E78" s="39">
        <f t="shared" si="11"/>
        <v>2.4509803921568627E-3</v>
      </c>
      <c r="F78" s="39" t="str">
        <f t="shared" si="12"/>
        <v/>
      </c>
      <c r="G78" s="39">
        <f t="shared" si="14"/>
        <v>-1</v>
      </c>
      <c r="H78" s="39">
        <f t="shared" si="13"/>
        <v>-2.4509803921568627E-3</v>
      </c>
    </row>
    <row r="79" spans="1:8" s="40" customFormat="1" x14ac:dyDescent="0.2">
      <c r="A79" s="36"/>
      <c r="B79" s="37" t="s">
        <v>69</v>
      </c>
      <c r="C79" s="38">
        <v>23</v>
      </c>
      <c r="D79" s="38">
        <v>5</v>
      </c>
      <c r="E79" s="39">
        <f t="shared" si="11"/>
        <v>5.6372549019607844E-2</v>
      </c>
      <c r="F79" s="39">
        <f t="shared" si="12"/>
        <v>1.2594458438287154E-2</v>
      </c>
      <c r="G79" s="39">
        <f t="shared" si="14"/>
        <v>-0.78260869565217395</v>
      </c>
      <c r="H79" s="39">
        <f t="shared" si="13"/>
        <v>-4.4117647058823532E-2</v>
      </c>
    </row>
    <row r="80" spans="1:8" s="40" customFormat="1" ht="25.5" x14ac:dyDescent="0.2">
      <c r="A80" s="36"/>
      <c r="B80" s="37" t="s">
        <v>70</v>
      </c>
      <c r="C80" s="38">
        <v>8</v>
      </c>
      <c r="D80" s="38">
        <v>13</v>
      </c>
      <c r="E80" s="39">
        <f t="shared" si="11"/>
        <v>1.9607843137254902E-2</v>
      </c>
      <c r="F80" s="39">
        <f t="shared" si="12"/>
        <v>3.2745591939546598E-2</v>
      </c>
      <c r="G80" s="39">
        <f t="shared" si="14"/>
        <v>0.625</v>
      </c>
      <c r="H80" s="39">
        <f t="shared" si="13"/>
        <v>1.2254901960784314E-2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2</v>
      </c>
      <c r="D87" s="38">
        <v>1</v>
      </c>
      <c r="E87" s="39">
        <f t="shared" si="11"/>
        <v>4.9019607843137254E-3</v>
      </c>
      <c r="F87" s="39">
        <f t="shared" si="12"/>
        <v>2.5188916876574307E-3</v>
      </c>
      <c r="G87" s="39">
        <f t="shared" si="14"/>
        <v>-0.5</v>
      </c>
      <c r="H87" s="39">
        <f t="shared" si="13"/>
        <v>-2.4509803921568627E-3</v>
      </c>
    </row>
    <row r="88" spans="1:8" s="40" customFormat="1" x14ac:dyDescent="0.2">
      <c r="A88" s="36"/>
      <c r="B88" s="37" t="s">
        <v>78</v>
      </c>
      <c r="C88" s="38">
        <v>1</v>
      </c>
      <c r="D88" s="38">
        <v>1</v>
      </c>
      <c r="E88" s="39">
        <f t="shared" si="11"/>
        <v>2.4509803921568627E-3</v>
      </c>
      <c r="F88" s="39">
        <f t="shared" si="12"/>
        <v>2.5188916876574307E-3</v>
      </c>
      <c r="G88" s="39">
        <f t="shared" si="14"/>
        <v>0</v>
      </c>
      <c r="H88" s="39">
        <f t="shared" si="13"/>
        <v>0</v>
      </c>
    </row>
    <row r="89" spans="1:8" s="40" customFormat="1" x14ac:dyDescent="0.2">
      <c r="A89" s="36"/>
      <c r="B89" s="37" t="s">
        <v>79</v>
      </c>
      <c r="C89" s="38">
        <v>2</v>
      </c>
      <c r="D89" s="38">
        <v>3</v>
      </c>
      <c r="E89" s="39">
        <f t="shared" si="11"/>
        <v>4.9019607843137254E-3</v>
      </c>
      <c r="F89" s="39">
        <f t="shared" si="12"/>
        <v>7.556675062972292E-3</v>
      </c>
      <c r="G89" s="39">
        <f t="shared" si="14"/>
        <v>0.5</v>
      </c>
      <c r="H89" s="39">
        <f t="shared" si="13"/>
        <v>2.4509803921568627E-3</v>
      </c>
    </row>
    <row r="90" spans="1:8" s="40" customFormat="1" x14ac:dyDescent="0.2">
      <c r="A90" s="36"/>
      <c r="B90" s="37" t="s">
        <v>80</v>
      </c>
      <c r="C90" s="38">
        <v>0</v>
      </c>
      <c r="D90" s="38">
        <v>1</v>
      </c>
      <c r="E90" s="39" t="str">
        <f t="shared" si="11"/>
        <v/>
      </c>
      <c r="F90" s="39">
        <f t="shared" si="12"/>
        <v>2.5188916876574307E-3</v>
      </c>
      <c r="G90" s="39">
        <f t="shared" si="14"/>
        <v>1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27</v>
      </c>
      <c r="D91" s="38">
        <v>30</v>
      </c>
      <c r="E91" s="39">
        <f t="shared" si="11"/>
        <v>6.6176470588235295E-2</v>
      </c>
      <c r="F91" s="39">
        <f t="shared" si="12"/>
        <v>7.5566750629722929E-2</v>
      </c>
      <c r="G91" s="39">
        <f t="shared" si="14"/>
        <v>0.1111111111111111</v>
      </c>
      <c r="H91" s="39">
        <f t="shared" si="13"/>
        <v>7.3529411764705881E-3</v>
      </c>
    </row>
    <row r="92" spans="1:8" s="40" customFormat="1" x14ac:dyDescent="0.2">
      <c r="A92" s="36"/>
      <c r="B92" s="37" t="s">
        <v>82</v>
      </c>
      <c r="C92" s="38">
        <v>6</v>
      </c>
      <c r="D92" s="38">
        <v>3</v>
      </c>
      <c r="E92" s="39">
        <f t="shared" si="11"/>
        <v>1.4705882352941176E-2</v>
      </c>
      <c r="F92" s="39">
        <f t="shared" si="12"/>
        <v>7.556675062972292E-3</v>
      </c>
      <c r="G92" s="39">
        <f t="shared" si="14"/>
        <v>-0.5</v>
      </c>
      <c r="H92" s="39">
        <f t="shared" si="13"/>
        <v>-7.3529411764705881E-3</v>
      </c>
    </row>
    <row r="93" spans="1:8" s="40" customFormat="1" x14ac:dyDescent="0.2">
      <c r="A93" s="36"/>
      <c r="B93" s="37" t="s">
        <v>83</v>
      </c>
      <c r="C93" s="38">
        <v>4</v>
      </c>
      <c r="D93" s="38">
        <v>4</v>
      </c>
      <c r="E93" s="39">
        <f t="shared" si="11"/>
        <v>9.8039215686274508E-3</v>
      </c>
      <c r="F93" s="39">
        <f t="shared" si="12"/>
        <v>1.0075566750629723E-2</v>
      </c>
      <c r="G93" s="39">
        <f t="shared" si="14"/>
        <v>0</v>
      </c>
      <c r="H93" s="39">
        <f t="shared" si="13"/>
        <v>0</v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2.5188916876574307E-3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1</v>
      </c>
      <c r="E96" s="39" t="str">
        <f t="shared" si="11"/>
        <v/>
      </c>
      <c r="F96" s="39">
        <f t="shared" si="12"/>
        <v>2.5188916876574307E-3</v>
      </c>
      <c r="G96" s="39">
        <f t="shared" si="14"/>
        <v>1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5</v>
      </c>
      <c r="D97" s="38">
        <v>3</v>
      </c>
      <c r="E97" s="39">
        <f t="shared" si="11"/>
        <v>1.2254901960784314E-2</v>
      </c>
      <c r="F97" s="39">
        <f t="shared" si="12"/>
        <v>7.556675062972292E-3</v>
      </c>
      <c r="G97" s="39">
        <f t="shared" si="14"/>
        <v>-0.4</v>
      </c>
      <c r="H97" s="39">
        <f t="shared" si="13"/>
        <v>-4.9019607843137254E-3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12</v>
      </c>
      <c r="D99" s="38">
        <v>4</v>
      </c>
      <c r="E99" s="39">
        <f t="shared" si="11"/>
        <v>2.9411764705882353E-2</v>
      </c>
      <c r="F99" s="39">
        <f t="shared" si="12"/>
        <v>1.0075566750629723E-2</v>
      </c>
      <c r="G99" s="39">
        <f t="shared" si="14"/>
        <v>-0.66666666666666663</v>
      </c>
      <c r="H99" s="39">
        <f t="shared" si="13"/>
        <v>-1.9607843137254902E-2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7</v>
      </c>
      <c r="D101" s="38">
        <v>0</v>
      </c>
      <c r="E101" s="39">
        <f t="shared" si="11"/>
        <v>1.7156862745098041E-2</v>
      </c>
      <c r="F101" s="39" t="str">
        <f t="shared" si="12"/>
        <v/>
      </c>
      <c r="G101" s="39">
        <f t="shared" si="14"/>
        <v>-1</v>
      </c>
      <c r="H101" s="39">
        <f t="shared" si="13"/>
        <v>-1.7156862745098041E-2</v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9</v>
      </c>
      <c r="D103" s="38">
        <v>10</v>
      </c>
      <c r="E103" s="39">
        <f t="shared" si="11"/>
        <v>2.2058823529411766E-2</v>
      </c>
      <c r="F103" s="39">
        <f t="shared" si="12"/>
        <v>2.5188916876574308E-2</v>
      </c>
      <c r="G103" s="39">
        <f t="shared" si="14"/>
        <v>0.1111111111111111</v>
      </c>
      <c r="H103" s="39">
        <f t="shared" si="13"/>
        <v>2.4509803921568627E-3</v>
      </c>
    </row>
    <row r="104" spans="1:8" s="40" customFormat="1" x14ac:dyDescent="0.2">
      <c r="A104" s="36"/>
      <c r="B104" s="37" t="s">
        <v>94</v>
      </c>
      <c r="C104" s="38">
        <v>5</v>
      </c>
      <c r="D104" s="38">
        <v>7</v>
      </c>
      <c r="E104" s="39">
        <f t="shared" si="11"/>
        <v>1.2254901960784314E-2</v>
      </c>
      <c r="F104" s="39">
        <f t="shared" si="12"/>
        <v>1.7632241813602016E-2</v>
      </c>
      <c r="G104" s="39">
        <f t="shared" si="14"/>
        <v>0.4</v>
      </c>
      <c r="H104" s="39">
        <f t="shared" si="13"/>
        <v>4.9019607843137254E-3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4</v>
      </c>
      <c r="D106" s="38">
        <v>3</v>
      </c>
      <c r="E106" s="39">
        <f t="shared" si="11"/>
        <v>9.8039215686274508E-3</v>
      </c>
      <c r="F106" s="39">
        <f t="shared" si="12"/>
        <v>7.556675062972292E-3</v>
      </c>
      <c r="G106" s="39">
        <f t="shared" si="14"/>
        <v>-0.25</v>
      </c>
      <c r="H106" s="39">
        <f t="shared" si="13"/>
        <v>-2.4509803921568627E-3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2</v>
      </c>
      <c r="D111" s="38">
        <v>1</v>
      </c>
      <c r="E111" s="39">
        <f t="shared" si="15"/>
        <v>4.9019607843137254E-3</v>
      </c>
      <c r="F111" s="39">
        <f t="shared" si="16"/>
        <v>2.5188916876574307E-3</v>
      </c>
      <c r="G111" s="39">
        <f t="shared" si="18"/>
        <v>-0.5</v>
      </c>
      <c r="H111" s="39">
        <f t="shared" si="17"/>
        <v>-2.4509803921568627E-3</v>
      </c>
    </row>
    <row r="112" spans="1:8" s="40" customFormat="1" ht="25.5" x14ac:dyDescent="0.2">
      <c r="A112" s="36"/>
      <c r="B112" s="37" t="s">
        <v>103</v>
      </c>
      <c r="C112" s="38">
        <v>3</v>
      </c>
      <c r="D112" s="38">
        <v>0</v>
      </c>
      <c r="E112" s="39">
        <f t="shared" si="15"/>
        <v>7.3529411764705881E-3</v>
      </c>
      <c r="F112" s="39" t="str">
        <f t="shared" si="16"/>
        <v/>
      </c>
      <c r="G112" s="39">
        <f t="shared" si="18"/>
        <v>-1</v>
      </c>
      <c r="H112" s="39">
        <f t="shared" si="17"/>
        <v>-7.3529411764705881E-3</v>
      </c>
    </row>
    <row r="113" spans="1:8" s="40" customFormat="1" ht="25.5" x14ac:dyDescent="0.2">
      <c r="A113" s="36"/>
      <c r="B113" s="37" t="s">
        <v>104</v>
      </c>
      <c r="C113" s="38">
        <v>5</v>
      </c>
      <c r="D113" s="38">
        <v>9</v>
      </c>
      <c r="E113" s="39">
        <f t="shared" si="15"/>
        <v>1.2254901960784314E-2</v>
      </c>
      <c r="F113" s="39">
        <f t="shared" si="16"/>
        <v>2.2670025188916875E-2</v>
      </c>
      <c r="G113" s="39">
        <f t="shared" si="18"/>
        <v>0.8</v>
      </c>
      <c r="H113" s="39">
        <f t="shared" si="17"/>
        <v>9.8039215686274508E-3</v>
      </c>
    </row>
    <row r="114" spans="1:8" s="40" customFormat="1" x14ac:dyDescent="0.2">
      <c r="A114" s="36"/>
      <c r="B114" s="37" t="s">
        <v>105</v>
      </c>
      <c r="C114" s="38">
        <v>8</v>
      </c>
      <c r="D114" s="38">
        <v>3</v>
      </c>
      <c r="E114" s="39">
        <f t="shared" si="15"/>
        <v>1.9607843137254902E-2</v>
      </c>
      <c r="F114" s="39">
        <f t="shared" si="16"/>
        <v>7.556675062972292E-3</v>
      </c>
      <c r="G114" s="39">
        <f t="shared" si="18"/>
        <v>-0.625</v>
      </c>
      <c r="H114" s="39">
        <f t="shared" si="17"/>
        <v>-1.2254901960784314E-2</v>
      </c>
    </row>
    <row r="115" spans="1:8" s="40" customFormat="1" x14ac:dyDescent="0.2">
      <c r="A115" s="36"/>
      <c r="B115" s="37" t="s">
        <v>106</v>
      </c>
      <c r="C115" s="38">
        <v>44</v>
      </c>
      <c r="D115" s="38">
        <v>52</v>
      </c>
      <c r="E115" s="39">
        <f t="shared" si="15"/>
        <v>0.10784313725490197</v>
      </c>
      <c r="F115" s="39">
        <f t="shared" si="16"/>
        <v>0.13098236775818639</v>
      </c>
      <c r="G115" s="39">
        <f t="shared" si="18"/>
        <v>0.18181818181818182</v>
      </c>
      <c r="H115" s="39">
        <f t="shared" si="17"/>
        <v>1.9607843137254905E-2</v>
      </c>
    </row>
    <row r="116" spans="1:8" s="40" customFormat="1" x14ac:dyDescent="0.2">
      <c r="A116" s="36"/>
      <c r="B116" s="37" t="s">
        <v>107</v>
      </c>
      <c r="C116" s="38">
        <v>4</v>
      </c>
      <c r="D116" s="38">
        <v>1</v>
      </c>
      <c r="E116" s="39">
        <f t="shared" si="15"/>
        <v>9.8039215686274508E-3</v>
      </c>
      <c r="F116" s="39">
        <f t="shared" si="16"/>
        <v>2.5188916876574307E-3</v>
      </c>
      <c r="G116" s="39">
        <f t="shared" si="18"/>
        <v>-0.75</v>
      </c>
      <c r="H116" s="39">
        <f t="shared" si="17"/>
        <v>-7.3529411764705881E-3</v>
      </c>
    </row>
    <row r="117" spans="1:8" s="40" customFormat="1" x14ac:dyDescent="0.2">
      <c r="A117" s="36"/>
      <c r="B117" s="37" t="s">
        <v>108</v>
      </c>
      <c r="C117" s="38">
        <v>1</v>
      </c>
      <c r="D117" s="38">
        <v>1</v>
      </c>
      <c r="E117" s="39">
        <f t="shared" si="15"/>
        <v>2.4509803921568627E-3</v>
      </c>
      <c r="F117" s="39">
        <f t="shared" si="16"/>
        <v>2.5188916876574307E-3</v>
      </c>
      <c r="G117" s="39">
        <f t="shared" si="18"/>
        <v>0</v>
      </c>
      <c r="H117" s="39">
        <f t="shared" si="17"/>
        <v>0</v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0</v>
      </c>
      <c r="E118" s="39">
        <f t="shared" si="15"/>
        <v>2.4509803921568627E-3</v>
      </c>
      <c r="F118" s="39" t="str">
        <f t="shared" si="16"/>
        <v/>
      </c>
      <c r="G118" s="39">
        <f t="shared" si="18"/>
        <v>-1</v>
      </c>
      <c r="H118" s="39">
        <f t="shared" si="17"/>
        <v>-2.4509803921568627E-3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9</v>
      </c>
      <c r="D120" s="38">
        <v>3</v>
      </c>
      <c r="E120" s="39">
        <f t="shared" si="15"/>
        <v>2.2058823529411766E-2</v>
      </c>
      <c r="F120" s="39">
        <f t="shared" si="16"/>
        <v>7.556675062972292E-3</v>
      </c>
      <c r="G120" s="39">
        <f t="shared" si="18"/>
        <v>-0.66666666666666663</v>
      </c>
      <c r="H120" s="39">
        <f t="shared" si="17"/>
        <v>-1.4705882352941176E-2</v>
      </c>
    </row>
    <row r="121" spans="1:8" s="40" customFormat="1" x14ac:dyDescent="0.2">
      <c r="A121" s="36"/>
      <c r="B121" s="37" t="s">
        <v>112</v>
      </c>
      <c r="C121" s="38">
        <v>6</v>
      </c>
      <c r="D121" s="38">
        <v>6</v>
      </c>
      <c r="E121" s="39">
        <f t="shared" si="15"/>
        <v>1.4705882352941176E-2</v>
      </c>
      <c r="F121" s="39">
        <f t="shared" si="16"/>
        <v>1.5113350125944584E-2</v>
      </c>
      <c r="G121" s="39">
        <f t="shared" si="18"/>
        <v>0</v>
      </c>
      <c r="H121" s="39">
        <f t="shared" si="17"/>
        <v>0</v>
      </c>
    </row>
    <row r="122" spans="1:8" s="40" customFormat="1" x14ac:dyDescent="0.2">
      <c r="A122" s="36"/>
      <c r="B122" s="37" t="s">
        <v>113</v>
      </c>
      <c r="C122" s="38">
        <v>7</v>
      </c>
      <c r="D122" s="38">
        <v>4</v>
      </c>
      <c r="E122" s="39">
        <f t="shared" si="15"/>
        <v>1.7156862745098041E-2</v>
      </c>
      <c r="F122" s="39">
        <f t="shared" si="16"/>
        <v>1.0075566750629723E-2</v>
      </c>
      <c r="G122" s="39">
        <f t="shared" si="18"/>
        <v>-0.42857142857142855</v>
      </c>
      <c r="H122" s="39">
        <f t="shared" si="17"/>
        <v>-7.3529411764705881E-3</v>
      </c>
    </row>
    <row r="123" spans="1:8" s="40" customFormat="1" x14ac:dyDescent="0.2">
      <c r="A123" s="36"/>
      <c r="B123" s="37" t="s">
        <v>114</v>
      </c>
      <c r="C123" s="38">
        <v>19</v>
      </c>
      <c r="D123" s="38">
        <v>9</v>
      </c>
      <c r="E123" s="39">
        <f t="shared" si="15"/>
        <v>4.6568627450980393E-2</v>
      </c>
      <c r="F123" s="39">
        <f t="shared" si="16"/>
        <v>2.2670025188916875E-2</v>
      </c>
      <c r="G123" s="39">
        <f t="shared" si="18"/>
        <v>-0.52631578947368418</v>
      </c>
      <c r="H123" s="39">
        <f t="shared" si="17"/>
        <v>-2.4509803921568627E-2</v>
      </c>
    </row>
    <row r="124" spans="1:8" s="40" customFormat="1" x14ac:dyDescent="0.2">
      <c r="A124" s="36"/>
      <c r="B124" s="37" t="s">
        <v>115</v>
      </c>
      <c r="C124" s="38">
        <v>8</v>
      </c>
      <c r="D124" s="38">
        <v>6</v>
      </c>
      <c r="E124" s="39">
        <f t="shared" si="15"/>
        <v>1.9607843137254902E-2</v>
      </c>
      <c r="F124" s="39">
        <f t="shared" si="16"/>
        <v>1.5113350125944584E-2</v>
      </c>
      <c r="G124" s="39">
        <f t="shared" si="18"/>
        <v>-0.25</v>
      </c>
      <c r="H124" s="39">
        <f t="shared" si="17"/>
        <v>-4.9019607843137254E-3</v>
      </c>
    </row>
    <row r="125" spans="1:8" s="40" customFormat="1" x14ac:dyDescent="0.2">
      <c r="A125" s="36"/>
      <c r="B125" s="37" t="s">
        <v>116</v>
      </c>
      <c r="C125" s="38">
        <v>15</v>
      </c>
      <c r="D125" s="38">
        <v>100</v>
      </c>
      <c r="E125" s="39">
        <f t="shared" si="15"/>
        <v>3.6764705882352942E-2</v>
      </c>
      <c r="F125" s="39">
        <f t="shared" si="16"/>
        <v>0.25188916876574308</v>
      </c>
      <c r="G125" s="39">
        <f t="shared" si="18"/>
        <v>5.666666666666667</v>
      </c>
      <c r="H125" s="39">
        <f t="shared" si="17"/>
        <v>0.20833333333333334</v>
      </c>
    </row>
    <row r="126" spans="1:8" s="40" customFormat="1" x14ac:dyDescent="0.2">
      <c r="A126" s="36"/>
      <c r="B126" s="37" t="s">
        <v>117</v>
      </c>
      <c r="C126" s="38">
        <v>5</v>
      </c>
      <c r="D126" s="38">
        <v>7</v>
      </c>
      <c r="E126" s="39">
        <f t="shared" si="15"/>
        <v>1.2254901960784314E-2</v>
      </c>
      <c r="F126" s="39">
        <f t="shared" si="16"/>
        <v>1.7632241813602016E-2</v>
      </c>
      <c r="G126" s="39">
        <f t="shared" si="18"/>
        <v>0.4</v>
      </c>
      <c r="H126" s="39">
        <f t="shared" si="17"/>
        <v>4.9019607843137254E-3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29</v>
      </c>
      <c r="E128" s="39">
        <f t="shared" si="15"/>
        <v>2.4509803921568627E-3</v>
      </c>
      <c r="F128" s="39">
        <f t="shared" si="16"/>
        <v>7.3047858942065488E-2</v>
      </c>
      <c r="G128" s="39">
        <f t="shared" si="18"/>
        <v>28</v>
      </c>
      <c r="H128" s="39">
        <f t="shared" si="17"/>
        <v>6.8627450980392163E-2</v>
      </c>
    </row>
    <row r="129" spans="1:8" s="40" customFormat="1" x14ac:dyDescent="0.2">
      <c r="A129" s="36"/>
      <c r="B129" s="37" t="s">
        <v>120</v>
      </c>
      <c r="C129" s="38">
        <v>3</v>
      </c>
      <c r="D129" s="38">
        <v>0</v>
      </c>
      <c r="E129" s="39">
        <f t="shared" si="15"/>
        <v>7.3529411764705881E-3</v>
      </c>
      <c r="F129" s="39" t="str">
        <f t="shared" si="16"/>
        <v/>
      </c>
      <c r="G129" s="39">
        <f t="shared" si="18"/>
        <v>-1</v>
      </c>
      <c r="H129" s="39">
        <f t="shared" si="17"/>
        <v>-7.3529411764705881E-3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98</v>
      </c>
      <c r="D131" s="38">
        <v>12</v>
      </c>
      <c r="E131" s="39">
        <f t="shared" si="15"/>
        <v>0.24019607843137256</v>
      </c>
      <c r="F131" s="39">
        <f t="shared" si="16"/>
        <v>3.0226700251889168E-2</v>
      </c>
      <c r="G131" s="39">
        <f t="shared" si="18"/>
        <v>-0.87755102040816324</v>
      </c>
      <c r="H131" s="39">
        <f t="shared" si="17"/>
        <v>-0.2107843137254902</v>
      </c>
    </row>
    <row r="132" spans="1:8" s="40" customFormat="1" ht="25.5" x14ac:dyDescent="0.2">
      <c r="A132" s="36"/>
      <c r="B132" s="37" t="s">
        <v>123</v>
      </c>
      <c r="C132" s="38">
        <v>2</v>
      </c>
      <c r="D132" s="38">
        <v>0</v>
      </c>
      <c r="E132" s="39">
        <f t="shared" si="15"/>
        <v>4.9019607843137254E-3</v>
      </c>
      <c r="F132" s="39" t="str">
        <f t="shared" si="16"/>
        <v/>
      </c>
      <c r="G132" s="39">
        <f t="shared" si="18"/>
        <v>-1</v>
      </c>
      <c r="H132" s="39">
        <f t="shared" si="17"/>
        <v>-4.9019607843137254E-3</v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0</v>
      </c>
      <c r="E133" s="39">
        <f t="shared" si="15"/>
        <v>2.4509803921568627E-3</v>
      </c>
      <c r="F133" s="39" t="str">
        <f t="shared" si="16"/>
        <v/>
      </c>
      <c r="G133" s="39">
        <f t="shared" si="18"/>
        <v>-1</v>
      </c>
      <c r="H133" s="39">
        <f t="shared" si="17"/>
        <v>-2.4509803921568627E-3</v>
      </c>
    </row>
    <row r="134" spans="1:8" s="40" customFormat="1" x14ac:dyDescent="0.2">
      <c r="A134" s="36"/>
      <c r="B134" s="37" t="s">
        <v>125</v>
      </c>
      <c r="C134" s="38">
        <v>3</v>
      </c>
      <c r="D134" s="38">
        <v>0</v>
      </c>
      <c r="E134" s="39">
        <f t="shared" si="15"/>
        <v>7.3529411764705881E-3</v>
      </c>
      <c r="F134" s="39" t="str">
        <f t="shared" si="16"/>
        <v/>
      </c>
      <c r="G134" s="39">
        <f t="shared" si="18"/>
        <v>-1</v>
      </c>
      <c r="H134" s="39">
        <f t="shared" si="17"/>
        <v>-7.3529411764705881E-3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5"/>
        <v/>
      </c>
      <c r="F136" s="39">
        <f t="shared" si="16"/>
        <v>2.5188916876574307E-3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5</v>
      </c>
      <c r="E139" s="39" t="str">
        <f t="shared" ref="E139:E167" si="19">+IF(C139=0,"",C139/C$75)</f>
        <v/>
      </c>
      <c r="F139" s="39">
        <f t="shared" ref="F139:F167" si="20">+IF(D139=0,"",D139/D$75)</f>
        <v>1.2594458438287154E-2</v>
      </c>
      <c r="G139" s="39">
        <f t="shared" si="18"/>
        <v>1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1</v>
      </c>
      <c r="E141" s="39" t="str">
        <f t="shared" si="19"/>
        <v/>
      </c>
      <c r="F141" s="39">
        <f t="shared" si="20"/>
        <v>2.5188916876574307E-3</v>
      </c>
      <c r="G141" s="39">
        <f t="shared" si="22"/>
        <v>1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2</v>
      </c>
      <c r="E142" s="39" t="str">
        <f t="shared" si="19"/>
        <v/>
      </c>
      <c r="F142" s="39">
        <f t="shared" si="20"/>
        <v>5.0377833753148613E-3</v>
      </c>
      <c r="G142" s="39">
        <f t="shared" si="22"/>
        <v>1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4</v>
      </c>
      <c r="E143" s="39" t="str">
        <f t="shared" si="19"/>
        <v/>
      </c>
      <c r="F143" s="39">
        <f t="shared" si="20"/>
        <v>1.0075566750629723E-2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1</v>
      </c>
      <c r="E144" s="39" t="str">
        <f t="shared" si="19"/>
        <v/>
      </c>
      <c r="F144" s="39">
        <f t="shared" si="20"/>
        <v>2.5188916876574307E-3</v>
      </c>
      <c r="G144" s="39">
        <f t="shared" si="22"/>
        <v>1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1</v>
      </c>
      <c r="E146" s="39" t="str">
        <f t="shared" si="19"/>
        <v/>
      </c>
      <c r="F146" s="39">
        <f t="shared" si="20"/>
        <v>2.5188916876574307E-3</v>
      </c>
      <c r="G146" s="39">
        <f t="shared" si="22"/>
        <v>1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0</v>
      </c>
      <c r="E153" s="39">
        <f t="shared" si="19"/>
        <v>2.4509803921568627E-3</v>
      </c>
      <c r="F153" s="39" t="str">
        <f t="shared" si="20"/>
        <v/>
      </c>
      <c r="G153" s="39">
        <f t="shared" si="22"/>
        <v>-1</v>
      </c>
      <c r="H153" s="39">
        <f t="shared" si="21"/>
        <v>-2.4509803921568627E-3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12</v>
      </c>
      <c r="D164" s="38">
        <v>8</v>
      </c>
      <c r="E164" s="39">
        <f t="shared" si="19"/>
        <v>2.9411764705882353E-2</v>
      </c>
      <c r="F164" s="39">
        <f t="shared" si="20"/>
        <v>2.0151133501259445E-2</v>
      </c>
      <c r="G164" s="39">
        <f t="shared" si="22"/>
        <v>-0.33333333333333331</v>
      </c>
      <c r="H164" s="39">
        <f t="shared" si="21"/>
        <v>-9.8039215686274508E-3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674</v>
      </c>
      <c r="D173" s="17">
        <f>SUM(D174:D343)</f>
        <v>373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-0.44658753709198812</v>
      </c>
      <c r="H173" s="18">
        <f t="shared" ref="H173:H204" si="25">+IF(OR(AND(E173=""),(G173="")),"",E173*G173)</f>
        <v>-0.44658753709198812</v>
      </c>
    </row>
    <row r="174" spans="1:8" s="40" customFormat="1" x14ac:dyDescent="0.2">
      <c r="A174" s="36"/>
      <c r="B174" s="37" t="s">
        <v>159</v>
      </c>
      <c r="C174" s="38">
        <v>18</v>
      </c>
      <c r="D174" s="38">
        <v>7</v>
      </c>
      <c r="E174" s="39">
        <f t="shared" si="23"/>
        <v>2.6706231454005934E-2</v>
      </c>
      <c r="F174" s="39">
        <f t="shared" si="24"/>
        <v>1.876675603217158E-2</v>
      </c>
      <c r="G174" s="39">
        <f t="shared" ref="G174:G205" si="26">+IF(AND(C174=0,D174=0)," ",IF(C174=0,1,IF(D174=0,-1,(D174-C174)/C174)))</f>
        <v>-0.61111111111111116</v>
      </c>
      <c r="H174" s="39">
        <f t="shared" si="25"/>
        <v>-1.6320474777448073E-2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3</v>
      </c>
      <c r="E175" s="39" t="str">
        <f t="shared" si="23"/>
        <v/>
      </c>
      <c r="F175" s="39">
        <f t="shared" si="24"/>
        <v>8.0428954423592495E-3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2</v>
      </c>
      <c r="D176" s="38">
        <v>0</v>
      </c>
      <c r="E176" s="39">
        <f t="shared" si="23"/>
        <v>2.967359050445104E-3</v>
      </c>
      <c r="F176" s="39" t="str">
        <f t="shared" si="24"/>
        <v/>
      </c>
      <c r="G176" s="39">
        <f t="shared" si="26"/>
        <v>-1</v>
      </c>
      <c r="H176" s="39">
        <f t="shared" si="25"/>
        <v>-2.967359050445104E-3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4</v>
      </c>
      <c r="D178" s="38">
        <v>7</v>
      </c>
      <c r="E178" s="39">
        <f t="shared" si="23"/>
        <v>5.9347181008902079E-3</v>
      </c>
      <c r="F178" s="39">
        <f t="shared" si="24"/>
        <v>1.876675603217158E-2</v>
      </c>
      <c r="G178" s="39">
        <f t="shared" si="26"/>
        <v>0.75</v>
      </c>
      <c r="H178" s="39">
        <f t="shared" si="25"/>
        <v>4.4510385756676559E-3</v>
      </c>
    </row>
    <row r="179" spans="1:8" s="40" customFormat="1" x14ac:dyDescent="0.2">
      <c r="A179" s="36"/>
      <c r="B179" s="37" t="s">
        <v>164</v>
      </c>
      <c r="C179" s="38">
        <v>39</v>
      </c>
      <c r="D179" s="38">
        <v>18</v>
      </c>
      <c r="E179" s="39">
        <f t="shared" si="23"/>
        <v>5.7863501483679525E-2</v>
      </c>
      <c r="F179" s="39">
        <f t="shared" si="24"/>
        <v>4.8257372654155493E-2</v>
      </c>
      <c r="G179" s="39">
        <f t="shared" si="26"/>
        <v>-0.53846153846153844</v>
      </c>
      <c r="H179" s="39">
        <f t="shared" si="25"/>
        <v>-3.1157270029673587E-2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0</v>
      </c>
      <c r="E180" s="39">
        <f t="shared" si="23"/>
        <v>1.483679525222552E-3</v>
      </c>
      <c r="F180" s="39" t="str">
        <f t="shared" si="24"/>
        <v/>
      </c>
      <c r="G180" s="39">
        <f t="shared" si="26"/>
        <v>-1</v>
      </c>
      <c r="H180" s="39">
        <f t="shared" si="25"/>
        <v>-1.483679525222552E-3</v>
      </c>
    </row>
    <row r="181" spans="1:8" s="40" customFormat="1" x14ac:dyDescent="0.2">
      <c r="A181" s="36"/>
      <c r="B181" s="37" t="s">
        <v>166</v>
      </c>
      <c r="C181" s="38">
        <v>3</v>
      </c>
      <c r="D181" s="38">
        <v>1</v>
      </c>
      <c r="E181" s="39">
        <f t="shared" si="23"/>
        <v>4.4510385756676559E-3</v>
      </c>
      <c r="F181" s="39">
        <f t="shared" si="24"/>
        <v>2.6809651474530832E-3</v>
      </c>
      <c r="G181" s="39">
        <f t="shared" si="26"/>
        <v>-0.66666666666666663</v>
      </c>
      <c r="H181" s="39">
        <f t="shared" si="25"/>
        <v>-2.967359050445104E-3</v>
      </c>
    </row>
    <row r="182" spans="1:8" s="40" customFormat="1" x14ac:dyDescent="0.2">
      <c r="A182" s="36"/>
      <c r="B182" s="37" t="s">
        <v>167</v>
      </c>
      <c r="C182" s="38">
        <v>6</v>
      </c>
      <c r="D182" s="38">
        <v>3</v>
      </c>
      <c r="E182" s="39">
        <f t="shared" si="23"/>
        <v>8.9020771513353119E-3</v>
      </c>
      <c r="F182" s="39">
        <f t="shared" si="24"/>
        <v>8.0428954423592495E-3</v>
      </c>
      <c r="G182" s="39">
        <f t="shared" si="26"/>
        <v>-0.5</v>
      </c>
      <c r="H182" s="39">
        <f t="shared" si="25"/>
        <v>-4.4510385756676559E-3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11</v>
      </c>
      <c r="D186" s="38">
        <v>4</v>
      </c>
      <c r="E186" s="39">
        <f t="shared" si="23"/>
        <v>1.6320474777448073E-2</v>
      </c>
      <c r="F186" s="39">
        <f t="shared" si="24"/>
        <v>1.0723860589812333E-2</v>
      </c>
      <c r="G186" s="39">
        <f t="shared" si="26"/>
        <v>-0.63636363636363635</v>
      </c>
      <c r="H186" s="39">
        <f t="shared" si="25"/>
        <v>-1.0385756676557865E-2</v>
      </c>
    </row>
    <row r="187" spans="1:8" s="40" customFormat="1" x14ac:dyDescent="0.2">
      <c r="A187" s="36"/>
      <c r="B187" s="37" t="s">
        <v>172</v>
      </c>
      <c r="C187" s="38">
        <v>7</v>
      </c>
      <c r="D187" s="38">
        <v>2</v>
      </c>
      <c r="E187" s="39">
        <f t="shared" si="23"/>
        <v>1.0385756676557863E-2</v>
      </c>
      <c r="F187" s="39">
        <f t="shared" si="24"/>
        <v>5.3619302949061663E-3</v>
      </c>
      <c r="G187" s="39">
        <f t="shared" si="26"/>
        <v>-0.7142857142857143</v>
      </c>
      <c r="H187" s="39">
        <f t="shared" si="25"/>
        <v>-7.418397626112759E-3</v>
      </c>
    </row>
    <row r="188" spans="1:8" s="40" customFormat="1" ht="25.5" x14ac:dyDescent="0.2">
      <c r="A188" s="36"/>
      <c r="B188" s="37" t="s">
        <v>173</v>
      </c>
      <c r="C188" s="38">
        <v>1</v>
      </c>
      <c r="D188" s="38">
        <v>17</v>
      </c>
      <c r="E188" s="39">
        <f t="shared" si="23"/>
        <v>1.483679525222552E-3</v>
      </c>
      <c r="F188" s="39">
        <f t="shared" si="24"/>
        <v>4.5576407506702415E-2</v>
      </c>
      <c r="G188" s="39">
        <f t="shared" si="26"/>
        <v>16</v>
      </c>
      <c r="H188" s="39">
        <f t="shared" si="25"/>
        <v>2.3738872403560832E-2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2</v>
      </c>
      <c r="D191" s="38">
        <v>0</v>
      </c>
      <c r="E191" s="39">
        <f t="shared" si="23"/>
        <v>2.967359050445104E-3</v>
      </c>
      <c r="F191" s="39" t="str">
        <f t="shared" si="24"/>
        <v/>
      </c>
      <c r="G191" s="39">
        <f t="shared" si="26"/>
        <v>-1</v>
      </c>
      <c r="H191" s="39">
        <f t="shared" si="25"/>
        <v>-2.967359050445104E-3</v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23"/>
        <v>1.483679525222552E-3</v>
      </c>
      <c r="F192" s="39" t="str">
        <f t="shared" si="24"/>
        <v/>
      </c>
      <c r="G192" s="39">
        <f t="shared" si="26"/>
        <v>-1</v>
      </c>
      <c r="H192" s="39">
        <f t="shared" si="25"/>
        <v>-1.483679525222552E-3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9</v>
      </c>
      <c r="E193" s="39" t="str">
        <f t="shared" si="23"/>
        <v/>
      </c>
      <c r="F193" s="39">
        <f t="shared" si="24"/>
        <v>2.4128686327077747E-2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8</v>
      </c>
      <c r="D194" s="38">
        <v>4</v>
      </c>
      <c r="E194" s="39">
        <f t="shared" si="23"/>
        <v>1.1869436201780416E-2</v>
      </c>
      <c r="F194" s="39">
        <f t="shared" si="24"/>
        <v>1.0723860589812333E-2</v>
      </c>
      <c r="G194" s="39">
        <f t="shared" si="26"/>
        <v>-0.5</v>
      </c>
      <c r="H194" s="39">
        <f t="shared" si="25"/>
        <v>-5.9347181008902079E-3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1</v>
      </c>
      <c r="E197" s="39" t="str">
        <f t="shared" si="23"/>
        <v/>
      </c>
      <c r="F197" s="39">
        <f t="shared" si="24"/>
        <v>2.6809651474530832E-3</v>
      </c>
      <c r="G197" s="39">
        <f t="shared" si="26"/>
        <v>1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8</v>
      </c>
      <c r="D199" s="38">
        <v>0</v>
      </c>
      <c r="E199" s="39">
        <f t="shared" si="23"/>
        <v>1.1869436201780416E-2</v>
      </c>
      <c r="F199" s="39" t="str">
        <f t="shared" si="24"/>
        <v/>
      </c>
      <c r="G199" s="39">
        <f t="shared" si="26"/>
        <v>-1</v>
      </c>
      <c r="H199" s="39">
        <f t="shared" si="25"/>
        <v>-1.1869436201780416E-2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2</v>
      </c>
      <c r="E200" s="39">
        <f t="shared" si="23"/>
        <v>1.483679525222552E-3</v>
      </c>
      <c r="F200" s="39">
        <f t="shared" si="24"/>
        <v>5.3619302949061663E-3</v>
      </c>
      <c r="G200" s="39">
        <f t="shared" si="26"/>
        <v>1</v>
      </c>
      <c r="H200" s="39">
        <f t="shared" si="25"/>
        <v>1.483679525222552E-3</v>
      </c>
    </row>
    <row r="201" spans="1:8" s="40" customFormat="1" x14ac:dyDescent="0.2">
      <c r="A201" s="36"/>
      <c r="B201" s="37" t="s">
        <v>186</v>
      </c>
      <c r="C201" s="38">
        <v>15</v>
      </c>
      <c r="D201" s="38">
        <v>6</v>
      </c>
      <c r="E201" s="39">
        <f t="shared" si="23"/>
        <v>2.2255192878338281E-2</v>
      </c>
      <c r="F201" s="39">
        <f t="shared" si="24"/>
        <v>1.6085790884718499E-2</v>
      </c>
      <c r="G201" s="39">
        <f t="shared" si="26"/>
        <v>-0.6</v>
      </c>
      <c r="H201" s="39">
        <f t="shared" si="25"/>
        <v>-1.3353115727002969E-2</v>
      </c>
    </row>
    <row r="202" spans="1:8" s="40" customFormat="1" x14ac:dyDescent="0.2">
      <c r="A202" s="36"/>
      <c r="B202" s="37" t="s">
        <v>187</v>
      </c>
      <c r="C202" s="38">
        <v>27</v>
      </c>
      <c r="D202" s="38">
        <v>5</v>
      </c>
      <c r="E202" s="39">
        <f t="shared" si="23"/>
        <v>4.0059347181008904E-2</v>
      </c>
      <c r="F202" s="39">
        <f t="shared" si="24"/>
        <v>1.3404825737265416E-2</v>
      </c>
      <c r="G202" s="39">
        <f t="shared" si="26"/>
        <v>-0.81481481481481477</v>
      </c>
      <c r="H202" s="39">
        <f t="shared" si="25"/>
        <v>-3.2640949554896145E-2</v>
      </c>
    </row>
    <row r="203" spans="1:8" s="40" customFormat="1" x14ac:dyDescent="0.2">
      <c r="A203" s="36"/>
      <c r="B203" s="37" t="s">
        <v>188</v>
      </c>
      <c r="C203" s="38">
        <v>86</v>
      </c>
      <c r="D203" s="38">
        <v>3</v>
      </c>
      <c r="E203" s="39">
        <f t="shared" si="23"/>
        <v>0.12759643916913946</v>
      </c>
      <c r="F203" s="39">
        <f t="shared" si="24"/>
        <v>8.0428954423592495E-3</v>
      </c>
      <c r="G203" s="39">
        <f t="shared" si="26"/>
        <v>-0.96511627906976749</v>
      </c>
      <c r="H203" s="39">
        <f t="shared" si="25"/>
        <v>-0.12314540059347182</v>
      </c>
    </row>
    <row r="204" spans="1:8" s="40" customFormat="1" x14ac:dyDescent="0.2">
      <c r="A204" s="36"/>
      <c r="B204" s="37" t="s">
        <v>189</v>
      </c>
      <c r="C204" s="38">
        <v>10</v>
      </c>
      <c r="D204" s="38">
        <v>12</v>
      </c>
      <c r="E204" s="39">
        <f t="shared" si="23"/>
        <v>1.483679525222552E-2</v>
      </c>
      <c r="F204" s="39">
        <f t="shared" si="24"/>
        <v>3.2171581769436998E-2</v>
      </c>
      <c r="G204" s="39">
        <f t="shared" si="26"/>
        <v>0.2</v>
      </c>
      <c r="H204" s="39">
        <f t="shared" si="25"/>
        <v>2.967359050445104E-3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4</v>
      </c>
      <c r="E205" s="39" t="str">
        <f t="shared" ref="E205:E236" si="27">+IF(C205=0,"",C205/C$173)</f>
        <v/>
      </c>
      <c r="F205" s="39">
        <f t="shared" ref="F205:F236" si="28">+IF(D205=0,"",D205/D$173)</f>
        <v>1.0723860589812333E-2</v>
      </c>
      <c r="G205" s="39">
        <f t="shared" si="26"/>
        <v>1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9</v>
      </c>
      <c r="D206" s="38">
        <v>6</v>
      </c>
      <c r="E206" s="39">
        <f t="shared" si="27"/>
        <v>1.3353115727002967E-2</v>
      </c>
      <c r="F206" s="39">
        <f t="shared" si="28"/>
        <v>1.6085790884718499E-2</v>
      </c>
      <c r="G206" s="39">
        <f t="shared" ref="G206:G237" si="30">+IF(AND(C206=0,D206=0)," ",IF(C206=0,1,IF(D206=0,-1,(D206-C206)/C206)))</f>
        <v>-0.33333333333333331</v>
      </c>
      <c r="H206" s="39">
        <f t="shared" si="29"/>
        <v>-4.4510385756676551E-3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18</v>
      </c>
      <c r="D208" s="38">
        <v>3</v>
      </c>
      <c r="E208" s="39">
        <f t="shared" si="27"/>
        <v>2.6706231454005934E-2</v>
      </c>
      <c r="F208" s="39">
        <f t="shared" si="28"/>
        <v>8.0428954423592495E-3</v>
      </c>
      <c r="G208" s="39">
        <f t="shared" si="30"/>
        <v>-0.83333333333333337</v>
      </c>
      <c r="H208" s="39">
        <f t="shared" si="29"/>
        <v>-2.2255192878338281E-2</v>
      </c>
    </row>
    <row r="209" spans="1:8" s="40" customFormat="1" x14ac:dyDescent="0.2">
      <c r="A209" s="36"/>
      <c r="B209" s="37" t="s">
        <v>194</v>
      </c>
      <c r="C209" s="38">
        <v>2</v>
      </c>
      <c r="D209" s="38">
        <v>1</v>
      </c>
      <c r="E209" s="39">
        <f t="shared" si="27"/>
        <v>2.967359050445104E-3</v>
      </c>
      <c r="F209" s="39">
        <f t="shared" si="28"/>
        <v>2.6809651474530832E-3</v>
      </c>
      <c r="G209" s="39">
        <f t="shared" si="30"/>
        <v>-0.5</v>
      </c>
      <c r="H209" s="39">
        <f t="shared" si="29"/>
        <v>-1.483679525222552E-3</v>
      </c>
    </row>
    <row r="210" spans="1:8" s="40" customFormat="1" x14ac:dyDescent="0.2">
      <c r="A210" s="36"/>
      <c r="B210" s="37" t="s">
        <v>195</v>
      </c>
      <c r="C210" s="38">
        <v>12</v>
      </c>
      <c r="D210" s="38">
        <v>6</v>
      </c>
      <c r="E210" s="39">
        <f t="shared" si="27"/>
        <v>1.7804154302670624E-2</v>
      </c>
      <c r="F210" s="39">
        <f t="shared" si="28"/>
        <v>1.6085790884718499E-2</v>
      </c>
      <c r="G210" s="39">
        <f t="shared" si="30"/>
        <v>-0.5</v>
      </c>
      <c r="H210" s="39">
        <f t="shared" si="29"/>
        <v>-8.9020771513353119E-3</v>
      </c>
    </row>
    <row r="211" spans="1:8" s="40" customFormat="1" x14ac:dyDescent="0.2">
      <c r="A211" s="36"/>
      <c r="B211" s="37" t="s">
        <v>196</v>
      </c>
      <c r="C211" s="38">
        <v>1</v>
      </c>
      <c r="D211" s="38">
        <v>0</v>
      </c>
      <c r="E211" s="39">
        <f t="shared" si="27"/>
        <v>1.483679525222552E-3</v>
      </c>
      <c r="F211" s="39" t="str">
        <f t="shared" si="28"/>
        <v/>
      </c>
      <c r="G211" s="39">
        <f t="shared" si="30"/>
        <v>-1</v>
      </c>
      <c r="H211" s="39">
        <f t="shared" si="29"/>
        <v>-1.483679525222552E-3</v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43</v>
      </c>
      <c r="D213" s="38">
        <v>7</v>
      </c>
      <c r="E213" s="39">
        <f t="shared" si="27"/>
        <v>6.3798219584569729E-2</v>
      </c>
      <c r="F213" s="39">
        <f t="shared" si="28"/>
        <v>1.876675603217158E-2</v>
      </c>
      <c r="G213" s="39">
        <f t="shared" si="30"/>
        <v>-0.83720930232558144</v>
      </c>
      <c r="H213" s="39">
        <f t="shared" si="29"/>
        <v>-5.3412462908011868E-2</v>
      </c>
    </row>
    <row r="214" spans="1:8" s="40" customFormat="1" x14ac:dyDescent="0.2">
      <c r="A214" s="36"/>
      <c r="B214" s="37" t="s">
        <v>199</v>
      </c>
      <c r="C214" s="38">
        <v>1</v>
      </c>
      <c r="D214" s="38">
        <v>9</v>
      </c>
      <c r="E214" s="39">
        <f t="shared" si="27"/>
        <v>1.483679525222552E-3</v>
      </c>
      <c r="F214" s="39">
        <f t="shared" si="28"/>
        <v>2.4128686327077747E-2</v>
      </c>
      <c r="G214" s="39">
        <f t="shared" si="30"/>
        <v>8</v>
      </c>
      <c r="H214" s="39">
        <f t="shared" si="29"/>
        <v>1.1869436201780416E-2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7</v>
      </c>
      <c r="E218" s="39" t="str">
        <f t="shared" si="27"/>
        <v/>
      </c>
      <c r="F218" s="39">
        <f t="shared" si="28"/>
        <v>1.876675603217158E-2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44</v>
      </c>
      <c r="D225" s="38">
        <v>14</v>
      </c>
      <c r="E225" s="39">
        <f t="shared" si="27"/>
        <v>6.5281899109792291E-2</v>
      </c>
      <c r="F225" s="39">
        <f t="shared" si="28"/>
        <v>3.7533512064343161E-2</v>
      </c>
      <c r="G225" s="39">
        <f t="shared" si="30"/>
        <v>-0.68181818181818177</v>
      </c>
      <c r="H225" s="39">
        <f t="shared" si="29"/>
        <v>-4.4510385756676561E-2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3</v>
      </c>
      <c r="E227" s="39" t="str">
        <f t="shared" si="27"/>
        <v/>
      </c>
      <c r="F227" s="39">
        <f t="shared" si="28"/>
        <v>8.0428954423592495E-3</v>
      </c>
      <c r="G227" s="39">
        <f t="shared" si="30"/>
        <v>1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0</v>
      </c>
      <c r="E228" s="39">
        <f t="shared" si="27"/>
        <v>1.483679525222552E-3</v>
      </c>
      <c r="F228" s="39" t="str">
        <f t="shared" si="28"/>
        <v/>
      </c>
      <c r="G228" s="39">
        <f t="shared" si="30"/>
        <v>-1</v>
      </c>
      <c r="H228" s="39">
        <f t="shared" si="29"/>
        <v>-1.483679525222552E-3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3</v>
      </c>
      <c r="D230" s="38">
        <v>0</v>
      </c>
      <c r="E230" s="39">
        <f t="shared" si="27"/>
        <v>4.4510385756676559E-3</v>
      </c>
      <c r="F230" s="39" t="str">
        <f t="shared" si="28"/>
        <v/>
      </c>
      <c r="G230" s="39">
        <f t="shared" si="30"/>
        <v>-1</v>
      </c>
      <c r="H230" s="39">
        <f t="shared" si="29"/>
        <v>-4.4510385756676559E-3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11</v>
      </c>
      <c r="E232" s="39" t="str">
        <f t="shared" si="27"/>
        <v/>
      </c>
      <c r="F232" s="39">
        <f t="shared" si="28"/>
        <v>2.9490616621983913E-2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2</v>
      </c>
      <c r="D233" s="38">
        <v>0</v>
      </c>
      <c r="E233" s="39">
        <f t="shared" si="27"/>
        <v>2.967359050445104E-3</v>
      </c>
      <c r="F233" s="39" t="str">
        <f t="shared" si="28"/>
        <v/>
      </c>
      <c r="G233" s="39">
        <f t="shared" si="30"/>
        <v>-1</v>
      </c>
      <c r="H233" s="39">
        <f t="shared" si="29"/>
        <v>-2.967359050445104E-3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1</v>
      </c>
      <c r="E236" s="39" t="str">
        <f t="shared" si="27"/>
        <v/>
      </c>
      <c r="F236" s="39">
        <f t="shared" si="28"/>
        <v>2.6809651474530832E-3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24</v>
      </c>
      <c r="D238" s="38">
        <v>13</v>
      </c>
      <c r="E238" s="39">
        <f t="shared" si="31"/>
        <v>3.5608308605341248E-2</v>
      </c>
      <c r="F238" s="39">
        <f t="shared" si="32"/>
        <v>3.4852546916890083E-2</v>
      </c>
      <c r="G238" s="39">
        <f t="shared" ref="G238:G269" si="34">+IF(AND(C238=0,D238=0)," ",IF(C238=0,1,IF(D238=0,-1,(D238-C238)/C238)))</f>
        <v>-0.45833333333333331</v>
      </c>
      <c r="H238" s="39">
        <f t="shared" si="33"/>
        <v>-1.6320474777448073E-2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8</v>
      </c>
      <c r="D241" s="38">
        <v>0</v>
      </c>
      <c r="E241" s="39">
        <f t="shared" si="31"/>
        <v>1.1869436201780416E-2</v>
      </c>
      <c r="F241" s="39" t="str">
        <f t="shared" si="32"/>
        <v/>
      </c>
      <c r="G241" s="39">
        <f t="shared" si="34"/>
        <v>-1</v>
      </c>
      <c r="H241" s="39">
        <f t="shared" si="33"/>
        <v>-1.1869436201780416E-2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3</v>
      </c>
      <c r="D244" s="38">
        <v>0</v>
      </c>
      <c r="E244" s="39">
        <f t="shared" si="31"/>
        <v>4.4510385756676559E-3</v>
      </c>
      <c r="F244" s="39" t="str">
        <f t="shared" si="32"/>
        <v/>
      </c>
      <c r="G244" s="39">
        <f t="shared" si="34"/>
        <v>-1</v>
      </c>
      <c r="H244" s="39">
        <f t="shared" si="33"/>
        <v>-4.4510385756676559E-3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2</v>
      </c>
      <c r="D248" s="38">
        <v>3</v>
      </c>
      <c r="E248" s="39">
        <f t="shared" si="31"/>
        <v>2.967359050445104E-3</v>
      </c>
      <c r="F248" s="39">
        <f t="shared" si="32"/>
        <v>8.0428954423592495E-3</v>
      </c>
      <c r="G248" s="39">
        <f t="shared" si="34"/>
        <v>0.5</v>
      </c>
      <c r="H248" s="39">
        <f t="shared" si="33"/>
        <v>1.483679525222552E-3</v>
      </c>
    </row>
    <row r="249" spans="1:8" s="40" customFormat="1" x14ac:dyDescent="0.2">
      <c r="A249" s="36"/>
      <c r="B249" s="37" t="s">
        <v>234</v>
      </c>
      <c r="C249" s="38">
        <v>1</v>
      </c>
      <c r="D249" s="38">
        <v>59</v>
      </c>
      <c r="E249" s="39">
        <f t="shared" si="31"/>
        <v>1.483679525222552E-3</v>
      </c>
      <c r="F249" s="39">
        <f t="shared" si="32"/>
        <v>0.1581769436997319</v>
      </c>
      <c r="G249" s="39">
        <f t="shared" si="34"/>
        <v>58</v>
      </c>
      <c r="H249" s="39">
        <f t="shared" si="33"/>
        <v>8.6053412462908013E-2</v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1</v>
      </c>
      <c r="E250" s="39" t="str">
        <f t="shared" si="31"/>
        <v/>
      </c>
      <c r="F250" s="39">
        <f t="shared" si="32"/>
        <v>2.6809651474530832E-3</v>
      </c>
      <c r="G250" s="39">
        <f t="shared" si="34"/>
        <v>1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120</v>
      </c>
      <c r="D251" s="38">
        <v>0</v>
      </c>
      <c r="E251" s="39">
        <f t="shared" si="31"/>
        <v>0.17804154302670624</v>
      </c>
      <c r="F251" s="39" t="str">
        <f t="shared" si="32"/>
        <v/>
      </c>
      <c r="G251" s="39">
        <f t="shared" si="34"/>
        <v>-1</v>
      </c>
      <c r="H251" s="39">
        <f t="shared" si="33"/>
        <v>-0.17804154302670624</v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2</v>
      </c>
      <c r="D255" s="38">
        <v>1</v>
      </c>
      <c r="E255" s="39">
        <f t="shared" si="31"/>
        <v>2.967359050445104E-3</v>
      </c>
      <c r="F255" s="39">
        <f t="shared" si="32"/>
        <v>2.6809651474530832E-3</v>
      </c>
      <c r="G255" s="39">
        <f t="shared" si="34"/>
        <v>-0.5</v>
      </c>
      <c r="H255" s="39">
        <f t="shared" si="33"/>
        <v>-1.483679525222552E-3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3</v>
      </c>
      <c r="D259" s="38">
        <v>3</v>
      </c>
      <c r="E259" s="39">
        <f t="shared" si="31"/>
        <v>4.4510385756676559E-3</v>
      </c>
      <c r="F259" s="39">
        <f t="shared" si="32"/>
        <v>8.0428954423592495E-3</v>
      </c>
      <c r="G259" s="39">
        <f t="shared" si="34"/>
        <v>0</v>
      </c>
      <c r="H259" s="39">
        <f t="shared" si="33"/>
        <v>0</v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1</v>
      </c>
      <c r="E260" s="39" t="str">
        <f t="shared" si="31"/>
        <v/>
      </c>
      <c r="F260" s="39">
        <f t="shared" si="32"/>
        <v>2.6809651474530832E-3</v>
      </c>
      <c r="G260" s="39">
        <f t="shared" si="34"/>
        <v>1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1</v>
      </c>
      <c r="D262" s="38">
        <v>0</v>
      </c>
      <c r="E262" s="39">
        <f t="shared" si="31"/>
        <v>1.483679525222552E-3</v>
      </c>
      <c r="F262" s="39" t="str">
        <f t="shared" si="32"/>
        <v/>
      </c>
      <c r="G262" s="39">
        <f t="shared" si="34"/>
        <v>-1</v>
      </c>
      <c r="H262" s="39">
        <f t="shared" si="33"/>
        <v>-1.483679525222552E-3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4</v>
      </c>
      <c r="D264" s="38">
        <v>0</v>
      </c>
      <c r="E264" s="39">
        <f t="shared" si="31"/>
        <v>5.9347181008902079E-3</v>
      </c>
      <c r="F264" s="39" t="str">
        <f t="shared" si="32"/>
        <v/>
      </c>
      <c r="G264" s="39">
        <f t="shared" si="34"/>
        <v>-1</v>
      </c>
      <c r="H264" s="39">
        <f t="shared" si="33"/>
        <v>-5.9347181008902079E-3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4</v>
      </c>
      <c r="D268" s="38">
        <v>0</v>
      </c>
      <c r="E268" s="39">
        <f t="shared" si="31"/>
        <v>5.9347181008902079E-3</v>
      </c>
      <c r="F268" s="39" t="str">
        <f t="shared" si="32"/>
        <v/>
      </c>
      <c r="G268" s="39">
        <f t="shared" si="34"/>
        <v>-1</v>
      </c>
      <c r="H268" s="39">
        <f t="shared" si="33"/>
        <v>-5.9347181008902079E-3</v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2</v>
      </c>
      <c r="D271" s="38">
        <v>0</v>
      </c>
      <c r="E271" s="39">
        <f t="shared" si="35"/>
        <v>2.967359050445104E-3</v>
      </c>
      <c r="F271" s="39" t="str">
        <f t="shared" si="36"/>
        <v/>
      </c>
      <c r="G271" s="39">
        <f t="shared" si="38"/>
        <v>-1</v>
      </c>
      <c r="H271" s="39">
        <f t="shared" si="37"/>
        <v>-2.967359050445104E-3</v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20</v>
      </c>
      <c r="D275" s="38">
        <v>5</v>
      </c>
      <c r="E275" s="39">
        <f t="shared" si="35"/>
        <v>2.967359050445104E-2</v>
      </c>
      <c r="F275" s="39">
        <f t="shared" si="36"/>
        <v>1.3404825737265416E-2</v>
      </c>
      <c r="G275" s="39">
        <f t="shared" si="38"/>
        <v>-0.75</v>
      </c>
      <c r="H275" s="39">
        <f t="shared" si="37"/>
        <v>-2.2255192878338281E-2</v>
      </c>
    </row>
    <row r="276" spans="1:8" s="40" customFormat="1" ht="25.5" x14ac:dyDescent="0.2">
      <c r="A276" s="36"/>
      <c r="B276" s="37" t="s">
        <v>261</v>
      </c>
      <c r="C276" s="38">
        <v>16</v>
      </c>
      <c r="D276" s="38">
        <v>8</v>
      </c>
      <c r="E276" s="39">
        <f t="shared" si="35"/>
        <v>2.3738872403560832E-2</v>
      </c>
      <c r="F276" s="39">
        <f t="shared" si="36"/>
        <v>2.1447721179624665E-2</v>
      </c>
      <c r="G276" s="39">
        <f t="shared" si="38"/>
        <v>-0.5</v>
      </c>
      <c r="H276" s="39">
        <f t="shared" si="37"/>
        <v>-1.1869436201780416E-2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0</v>
      </c>
      <c r="E277" s="39">
        <f t="shared" si="35"/>
        <v>1.483679525222552E-3</v>
      </c>
      <c r="F277" s="39" t="str">
        <f t="shared" si="36"/>
        <v/>
      </c>
      <c r="G277" s="39">
        <f t="shared" si="38"/>
        <v>-1</v>
      </c>
      <c r="H277" s="39">
        <f t="shared" si="37"/>
        <v>-1.483679525222552E-3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0</v>
      </c>
      <c r="E280" s="39">
        <f t="shared" si="35"/>
        <v>2.967359050445104E-3</v>
      </c>
      <c r="F280" s="39" t="str">
        <f t="shared" si="36"/>
        <v/>
      </c>
      <c r="G280" s="39">
        <f t="shared" si="38"/>
        <v>-1</v>
      </c>
      <c r="H280" s="39">
        <f t="shared" si="37"/>
        <v>-2.967359050445104E-3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2.6809651474530832E-3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12</v>
      </c>
      <c r="E283" s="39">
        <f t="shared" si="35"/>
        <v>2.967359050445104E-3</v>
      </c>
      <c r="F283" s="39">
        <f t="shared" si="36"/>
        <v>3.2171581769436998E-2</v>
      </c>
      <c r="G283" s="39">
        <f t="shared" si="38"/>
        <v>5</v>
      </c>
      <c r="H283" s="39">
        <f t="shared" si="37"/>
        <v>1.483679525222552E-2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1</v>
      </c>
      <c r="E286" s="39" t="str">
        <f t="shared" si="35"/>
        <v/>
      </c>
      <c r="F286" s="39">
        <f t="shared" si="36"/>
        <v>2.6809651474530832E-3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8</v>
      </c>
      <c r="D287" s="38">
        <v>19</v>
      </c>
      <c r="E287" s="39">
        <f t="shared" si="35"/>
        <v>1.1869436201780416E-2</v>
      </c>
      <c r="F287" s="39">
        <f t="shared" si="36"/>
        <v>5.0938337801608578E-2</v>
      </c>
      <c r="G287" s="39">
        <f t="shared" si="38"/>
        <v>1.375</v>
      </c>
      <c r="H287" s="39">
        <f t="shared" si="37"/>
        <v>1.6320474777448073E-2</v>
      </c>
    </row>
    <row r="288" spans="1:8" s="40" customFormat="1" x14ac:dyDescent="0.2">
      <c r="A288" s="36"/>
      <c r="B288" s="37" t="s">
        <v>273</v>
      </c>
      <c r="C288" s="38">
        <v>6</v>
      </c>
      <c r="D288" s="38">
        <v>7</v>
      </c>
      <c r="E288" s="39">
        <f t="shared" si="35"/>
        <v>8.9020771513353119E-3</v>
      </c>
      <c r="F288" s="39">
        <f t="shared" si="36"/>
        <v>1.876675603217158E-2</v>
      </c>
      <c r="G288" s="39">
        <f t="shared" si="38"/>
        <v>0.16666666666666666</v>
      </c>
      <c r="H288" s="39">
        <f t="shared" si="37"/>
        <v>1.483679525222552E-3</v>
      </c>
    </row>
    <row r="289" spans="1:8" s="40" customFormat="1" x14ac:dyDescent="0.2">
      <c r="A289" s="36"/>
      <c r="B289" s="37" t="s">
        <v>274</v>
      </c>
      <c r="C289" s="38">
        <v>3</v>
      </c>
      <c r="D289" s="38">
        <v>0</v>
      </c>
      <c r="E289" s="39">
        <f t="shared" si="35"/>
        <v>4.4510385756676559E-3</v>
      </c>
      <c r="F289" s="39" t="str">
        <f t="shared" si="36"/>
        <v/>
      </c>
      <c r="G289" s="39">
        <f t="shared" si="38"/>
        <v>-1</v>
      </c>
      <c r="H289" s="39">
        <f t="shared" si="37"/>
        <v>-4.4510385756676559E-3</v>
      </c>
    </row>
    <row r="290" spans="1:8" s="40" customFormat="1" x14ac:dyDescent="0.2">
      <c r="A290" s="36"/>
      <c r="B290" s="37" t="s">
        <v>275</v>
      </c>
      <c r="C290" s="38">
        <v>1</v>
      </c>
      <c r="D290" s="38">
        <v>0</v>
      </c>
      <c r="E290" s="39">
        <f t="shared" si="35"/>
        <v>1.483679525222552E-3</v>
      </c>
      <c r="F290" s="39" t="str">
        <f t="shared" si="36"/>
        <v/>
      </c>
      <c r="G290" s="39">
        <f t="shared" si="38"/>
        <v>-1</v>
      </c>
      <c r="H290" s="39">
        <f t="shared" si="37"/>
        <v>-1.483679525222552E-3</v>
      </c>
    </row>
    <row r="291" spans="1:8" s="40" customFormat="1" x14ac:dyDescent="0.2">
      <c r="A291" s="36"/>
      <c r="B291" s="37" t="s">
        <v>276</v>
      </c>
      <c r="C291" s="38">
        <v>4</v>
      </c>
      <c r="D291" s="38">
        <v>1</v>
      </c>
      <c r="E291" s="39">
        <f t="shared" si="35"/>
        <v>5.9347181008902079E-3</v>
      </c>
      <c r="F291" s="39">
        <f t="shared" si="36"/>
        <v>2.6809651474530832E-3</v>
      </c>
      <c r="G291" s="39">
        <f t="shared" si="38"/>
        <v>-0.75</v>
      </c>
      <c r="H291" s="39">
        <f t="shared" si="37"/>
        <v>-4.4510385756676559E-3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6</v>
      </c>
      <c r="D294" s="38">
        <v>4</v>
      </c>
      <c r="E294" s="39">
        <f t="shared" si="35"/>
        <v>8.9020771513353119E-3</v>
      </c>
      <c r="F294" s="39">
        <f t="shared" si="36"/>
        <v>1.0723860589812333E-2</v>
      </c>
      <c r="G294" s="39">
        <f t="shared" si="38"/>
        <v>-0.33333333333333331</v>
      </c>
      <c r="H294" s="39">
        <f t="shared" si="37"/>
        <v>-2.967359050445104E-3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8.0428954423592491E-2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1</v>
      </c>
      <c r="D296" s="38">
        <v>0</v>
      </c>
      <c r="E296" s="39">
        <f t="shared" si="35"/>
        <v>1.483679525222552E-3</v>
      </c>
      <c r="F296" s="39" t="str">
        <f t="shared" si="36"/>
        <v/>
      </c>
      <c r="G296" s="39">
        <f t="shared" si="38"/>
        <v>-1</v>
      </c>
      <c r="H296" s="39">
        <f t="shared" si="37"/>
        <v>-1.483679525222552E-3</v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2</v>
      </c>
      <c r="E301" s="39" t="str">
        <f t="shared" ref="E301:E332" si="39">+IF(C301=0,"",C301/C$173)</f>
        <v/>
      </c>
      <c r="F301" s="39">
        <f t="shared" ref="F301:F332" si="40">+IF(D301=0,"",D301/D$173)</f>
        <v>5.3619302949061663E-3</v>
      </c>
      <c r="G301" s="39">
        <f t="shared" si="38"/>
        <v>1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2</v>
      </c>
      <c r="D302" s="38">
        <v>6</v>
      </c>
      <c r="E302" s="39">
        <f t="shared" si="39"/>
        <v>2.967359050445104E-3</v>
      </c>
      <c r="F302" s="39">
        <f t="shared" si="40"/>
        <v>1.6085790884718499E-2</v>
      </c>
      <c r="G302" s="39">
        <f t="shared" ref="G302:G333" si="42">+IF(AND(C302=0,D302=0)," ",IF(C302=0,1,IF(D302=0,-1,(D302-C302)/C302)))</f>
        <v>2</v>
      </c>
      <c r="H302" s="39">
        <f t="shared" si="41"/>
        <v>5.9347181008902079E-3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3</v>
      </c>
      <c r="E305" s="39" t="str">
        <f t="shared" si="39"/>
        <v/>
      </c>
      <c r="F305" s="39">
        <f t="shared" si="40"/>
        <v>8.0428954423592495E-3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1</v>
      </c>
      <c r="D307" s="38">
        <v>0</v>
      </c>
      <c r="E307" s="39">
        <f t="shared" si="39"/>
        <v>1.483679525222552E-3</v>
      </c>
      <c r="F307" s="39" t="str">
        <f t="shared" si="40"/>
        <v/>
      </c>
      <c r="G307" s="39">
        <f t="shared" si="42"/>
        <v>-1</v>
      </c>
      <c r="H307" s="39">
        <f t="shared" si="41"/>
        <v>-1.483679525222552E-3</v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</v>
      </c>
      <c r="D313" s="38">
        <v>0</v>
      </c>
      <c r="E313" s="39">
        <f t="shared" si="39"/>
        <v>1.483679525222552E-3</v>
      </c>
      <c r="F313" s="39" t="str">
        <f t="shared" si="40"/>
        <v/>
      </c>
      <c r="G313" s="39">
        <f t="shared" si="42"/>
        <v>-1</v>
      </c>
      <c r="H313" s="39">
        <f t="shared" si="41"/>
        <v>-1.483679525222552E-3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1</v>
      </c>
      <c r="D315" s="38">
        <v>0</v>
      </c>
      <c r="E315" s="39">
        <f t="shared" si="39"/>
        <v>1.483679525222552E-3</v>
      </c>
      <c r="F315" s="39" t="str">
        <f t="shared" si="40"/>
        <v/>
      </c>
      <c r="G315" s="39">
        <f t="shared" si="42"/>
        <v>-1</v>
      </c>
      <c r="H315" s="39">
        <f t="shared" si="41"/>
        <v>-1.483679525222552E-3</v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</v>
      </c>
      <c r="D317" s="38">
        <v>0</v>
      </c>
      <c r="E317" s="39">
        <f t="shared" si="39"/>
        <v>1.483679525222552E-3</v>
      </c>
      <c r="F317" s="39" t="str">
        <f t="shared" si="40"/>
        <v/>
      </c>
      <c r="G317" s="39">
        <f t="shared" si="42"/>
        <v>-1</v>
      </c>
      <c r="H317" s="39">
        <f t="shared" si="41"/>
        <v>-1.483679525222552E-3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33</v>
      </c>
      <c r="D319" s="38">
        <v>15</v>
      </c>
      <c r="E319" s="39">
        <f t="shared" si="39"/>
        <v>4.8961424332344211E-2</v>
      </c>
      <c r="F319" s="39">
        <f t="shared" si="40"/>
        <v>4.0214477211796246E-2</v>
      </c>
      <c r="G319" s="39">
        <f t="shared" si="42"/>
        <v>-0.54545454545454541</v>
      </c>
      <c r="H319" s="39">
        <f t="shared" si="41"/>
        <v>-2.670623145400593E-2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0</v>
      </c>
      <c r="E324" s="39">
        <f t="shared" si="39"/>
        <v>1.483679525222552E-3</v>
      </c>
      <c r="F324" s="39" t="str">
        <f t="shared" si="40"/>
        <v/>
      </c>
      <c r="G324" s="39">
        <f t="shared" si="42"/>
        <v>-1</v>
      </c>
      <c r="H324" s="39">
        <f t="shared" si="41"/>
        <v>-1.483679525222552E-3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1</v>
      </c>
      <c r="D328" s="38">
        <v>1</v>
      </c>
      <c r="E328" s="39">
        <f t="shared" si="39"/>
        <v>1.483679525222552E-3</v>
      </c>
      <c r="F328" s="39">
        <f t="shared" si="40"/>
        <v>2.6809651474530832E-3</v>
      </c>
      <c r="G328" s="39">
        <f t="shared" si="42"/>
        <v>0</v>
      </c>
      <c r="H328" s="39">
        <f t="shared" si="41"/>
        <v>0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0</v>
      </c>
      <c r="E329" s="39">
        <f t="shared" si="39"/>
        <v>1.483679525222552E-3</v>
      </c>
      <c r="F329" s="39" t="str">
        <f t="shared" si="40"/>
        <v/>
      </c>
      <c r="G329" s="39">
        <f t="shared" si="42"/>
        <v>-1</v>
      </c>
      <c r="H329" s="39">
        <f t="shared" si="41"/>
        <v>-1.483679525222552E-3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2</v>
      </c>
      <c r="D335" s="38">
        <v>1</v>
      </c>
      <c r="E335" s="39">
        <f t="shared" si="43"/>
        <v>2.967359050445104E-3</v>
      </c>
      <c r="F335" s="39">
        <f t="shared" si="44"/>
        <v>2.6809651474530832E-3</v>
      </c>
      <c r="G335" s="39">
        <f t="shared" si="46"/>
        <v>-0.5</v>
      </c>
      <c r="H335" s="39">
        <f t="shared" si="45"/>
        <v>-1.483679525222552E-3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2931</v>
      </c>
      <c r="D349" s="17">
        <f>SUM(D350:D576)</f>
        <v>1449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-0.50562947799385871</v>
      </c>
      <c r="H349" s="18">
        <f t="shared" ref="H349:H412" si="49">+IF(OR(AND(E349=""),(G349="")),"",E349*G349)</f>
        <v>-0.50562947799385871</v>
      </c>
    </row>
    <row r="350" spans="1:8" s="40" customFormat="1" x14ac:dyDescent="0.2">
      <c r="A350" s="36"/>
      <c r="B350" s="37" t="s">
        <v>329</v>
      </c>
      <c r="C350" s="38">
        <v>23</v>
      </c>
      <c r="D350" s="38">
        <v>9</v>
      </c>
      <c r="E350" s="39">
        <f t="shared" si="47"/>
        <v>7.8471511429546222E-3</v>
      </c>
      <c r="F350" s="39">
        <f t="shared" si="48"/>
        <v>6.2111801242236021E-3</v>
      </c>
      <c r="G350" s="39">
        <f t="shared" ref="G350:G413" si="50">+IF(AND(C350=0,D350=0)," ",IF(C350=0,1,IF(D350=0,-1,(D350-C350)/C350)))</f>
        <v>-0.60869565217391308</v>
      </c>
      <c r="H350" s="39">
        <f t="shared" si="49"/>
        <v>-4.7765267826680316E-3</v>
      </c>
    </row>
    <row r="351" spans="1:8" s="40" customFormat="1" x14ac:dyDescent="0.2">
      <c r="A351" s="36"/>
      <c r="B351" s="37" t="s">
        <v>330</v>
      </c>
      <c r="C351" s="38">
        <v>269</v>
      </c>
      <c r="D351" s="38">
        <v>2</v>
      </c>
      <c r="E351" s="39">
        <f t="shared" si="47"/>
        <v>9.1777550324121465E-2</v>
      </c>
      <c r="F351" s="39">
        <f t="shared" si="48"/>
        <v>1.3802622498274672E-3</v>
      </c>
      <c r="G351" s="39">
        <f t="shared" si="50"/>
        <v>-0.99256505576208176</v>
      </c>
      <c r="H351" s="39">
        <f t="shared" si="49"/>
        <v>-9.1095189355168887E-2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0</v>
      </c>
      <c r="E352" s="39">
        <f t="shared" si="47"/>
        <v>1.0235414534288639E-3</v>
      </c>
      <c r="F352" s="39" t="str">
        <f t="shared" si="48"/>
        <v/>
      </c>
      <c r="G352" s="39">
        <f t="shared" si="50"/>
        <v>-1</v>
      </c>
      <c r="H352" s="39">
        <f t="shared" si="49"/>
        <v>-1.0235414534288639E-3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4</v>
      </c>
      <c r="D354" s="38">
        <v>0</v>
      </c>
      <c r="E354" s="39">
        <f t="shared" si="47"/>
        <v>1.3647219379051519E-3</v>
      </c>
      <c r="F354" s="39" t="str">
        <f t="shared" si="48"/>
        <v/>
      </c>
      <c r="G354" s="39">
        <f t="shared" si="50"/>
        <v>-1</v>
      </c>
      <c r="H354" s="39">
        <f t="shared" si="49"/>
        <v>-1.3647219379051519E-3</v>
      </c>
    </row>
    <row r="355" spans="1:8" s="40" customFormat="1" x14ac:dyDescent="0.2">
      <c r="A355" s="36"/>
      <c r="B355" s="37" t="s">
        <v>334</v>
      </c>
      <c r="C355" s="38">
        <v>129</v>
      </c>
      <c r="D355" s="38">
        <v>54</v>
      </c>
      <c r="E355" s="39">
        <f t="shared" si="47"/>
        <v>4.4012282497441144E-2</v>
      </c>
      <c r="F355" s="39">
        <f t="shared" si="48"/>
        <v>3.7267080745341616E-2</v>
      </c>
      <c r="G355" s="39">
        <f t="shared" si="50"/>
        <v>-0.58139534883720934</v>
      </c>
      <c r="H355" s="39">
        <f t="shared" si="49"/>
        <v>-2.5588536335721595E-2</v>
      </c>
    </row>
    <row r="356" spans="1:8" s="40" customFormat="1" x14ac:dyDescent="0.2">
      <c r="A356" s="36"/>
      <c r="B356" s="37" t="s">
        <v>335</v>
      </c>
      <c r="C356" s="38">
        <v>7</v>
      </c>
      <c r="D356" s="38">
        <v>1</v>
      </c>
      <c r="E356" s="39">
        <f t="shared" si="47"/>
        <v>2.3882633913340158E-3</v>
      </c>
      <c r="F356" s="39">
        <f t="shared" si="48"/>
        <v>6.9013112491373362E-4</v>
      </c>
      <c r="G356" s="39">
        <f t="shared" si="50"/>
        <v>-0.8571428571428571</v>
      </c>
      <c r="H356" s="39">
        <f t="shared" si="49"/>
        <v>-2.0470829068577278E-3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14</v>
      </c>
      <c r="D358" s="38">
        <v>66</v>
      </c>
      <c r="E358" s="39">
        <f t="shared" si="47"/>
        <v>4.7765267826680316E-3</v>
      </c>
      <c r="F358" s="39">
        <f t="shared" si="48"/>
        <v>4.5548654244306416E-2</v>
      </c>
      <c r="G358" s="39">
        <f t="shared" si="50"/>
        <v>3.7142857142857144</v>
      </c>
      <c r="H358" s="39">
        <f t="shared" si="49"/>
        <v>1.7741385192766974E-2</v>
      </c>
    </row>
    <row r="359" spans="1:8" s="40" customFormat="1" x14ac:dyDescent="0.2">
      <c r="A359" s="36"/>
      <c r="B359" s="37" t="s">
        <v>338</v>
      </c>
      <c r="C359" s="38">
        <v>2</v>
      </c>
      <c r="D359" s="38">
        <v>1</v>
      </c>
      <c r="E359" s="39">
        <f t="shared" si="47"/>
        <v>6.8236096895257596E-4</v>
      </c>
      <c r="F359" s="39">
        <f t="shared" si="48"/>
        <v>6.9013112491373362E-4</v>
      </c>
      <c r="G359" s="39">
        <f t="shared" si="50"/>
        <v>-0.5</v>
      </c>
      <c r="H359" s="39">
        <f t="shared" si="49"/>
        <v>-3.4118048447628798E-4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108</v>
      </c>
      <c r="D361" s="38">
        <v>15</v>
      </c>
      <c r="E361" s="39">
        <f t="shared" si="47"/>
        <v>3.6847492323439097E-2</v>
      </c>
      <c r="F361" s="39">
        <f t="shared" si="48"/>
        <v>1.0351966873706004E-2</v>
      </c>
      <c r="G361" s="39">
        <f t="shared" si="50"/>
        <v>-0.86111111111111116</v>
      </c>
      <c r="H361" s="39">
        <f t="shared" si="49"/>
        <v>-3.1729785056294778E-2</v>
      </c>
    </row>
    <row r="362" spans="1:8" s="40" customFormat="1" x14ac:dyDescent="0.2">
      <c r="A362" s="36"/>
      <c r="B362" s="37" t="s">
        <v>341</v>
      </c>
      <c r="C362" s="38">
        <v>8</v>
      </c>
      <c r="D362" s="38">
        <v>6</v>
      </c>
      <c r="E362" s="39">
        <f t="shared" si="47"/>
        <v>2.7294438758103039E-3</v>
      </c>
      <c r="F362" s="39">
        <f t="shared" si="48"/>
        <v>4.140786749482402E-3</v>
      </c>
      <c r="G362" s="39">
        <f t="shared" si="50"/>
        <v>-0.25</v>
      </c>
      <c r="H362" s="39">
        <f t="shared" si="49"/>
        <v>-6.8236096895257596E-4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8</v>
      </c>
      <c r="D364" s="38">
        <v>1</v>
      </c>
      <c r="E364" s="39">
        <f t="shared" si="47"/>
        <v>2.7294438758103039E-3</v>
      </c>
      <c r="F364" s="39">
        <f t="shared" si="48"/>
        <v>6.9013112491373362E-4</v>
      </c>
      <c r="G364" s="39">
        <f t="shared" si="50"/>
        <v>-0.875</v>
      </c>
      <c r="H364" s="39">
        <f t="shared" si="49"/>
        <v>-2.3882633913340158E-3</v>
      </c>
    </row>
    <row r="365" spans="1:8" s="40" customFormat="1" x14ac:dyDescent="0.2">
      <c r="A365" s="36"/>
      <c r="B365" s="37" t="s">
        <v>344</v>
      </c>
      <c r="C365" s="38">
        <v>3</v>
      </c>
      <c r="D365" s="38">
        <v>5</v>
      </c>
      <c r="E365" s="39">
        <f t="shared" si="47"/>
        <v>1.0235414534288639E-3</v>
      </c>
      <c r="F365" s="39">
        <f t="shared" si="48"/>
        <v>3.450655624568668E-3</v>
      </c>
      <c r="G365" s="39">
        <f t="shared" si="50"/>
        <v>0.66666666666666663</v>
      </c>
      <c r="H365" s="39">
        <f t="shared" si="49"/>
        <v>6.8236096895257586E-4</v>
      </c>
    </row>
    <row r="366" spans="1:8" s="40" customFormat="1" x14ac:dyDescent="0.2">
      <c r="A366" s="36"/>
      <c r="B366" s="37" t="s">
        <v>345</v>
      </c>
      <c r="C366" s="38">
        <v>2</v>
      </c>
      <c r="D366" s="38">
        <v>0</v>
      </c>
      <c r="E366" s="39">
        <f t="shared" si="47"/>
        <v>6.8236096895257596E-4</v>
      </c>
      <c r="F366" s="39" t="str">
        <f t="shared" si="48"/>
        <v/>
      </c>
      <c r="G366" s="39">
        <f t="shared" si="50"/>
        <v>-1</v>
      </c>
      <c r="H366" s="39">
        <f t="shared" si="49"/>
        <v>-6.8236096895257596E-4</v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3</v>
      </c>
      <c r="D368" s="38">
        <v>0</v>
      </c>
      <c r="E368" s="39">
        <f t="shared" si="47"/>
        <v>1.0235414534288639E-3</v>
      </c>
      <c r="F368" s="39" t="str">
        <f t="shared" si="48"/>
        <v/>
      </c>
      <c r="G368" s="39">
        <f t="shared" si="50"/>
        <v>-1</v>
      </c>
      <c r="H368" s="39">
        <f t="shared" si="49"/>
        <v>-1.0235414534288639E-3</v>
      </c>
    </row>
    <row r="369" spans="1:8" s="40" customFormat="1" x14ac:dyDescent="0.2">
      <c r="A369" s="36"/>
      <c r="B369" s="37" t="s">
        <v>348</v>
      </c>
      <c r="C369" s="38">
        <v>26</v>
      </c>
      <c r="D369" s="38">
        <v>18</v>
      </c>
      <c r="E369" s="39">
        <f t="shared" si="47"/>
        <v>8.8706925963834872E-3</v>
      </c>
      <c r="F369" s="39">
        <f t="shared" si="48"/>
        <v>1.2422360248447204E-2</v>
      </c>
      <c r="G369" s="39">
        <f t="shared" si="50"/>
        <v>-0.30769230769230771</v>
      </c>
      <c r="H369" s="39">
        <f t="shared" si="49"/>
        <v>-2.7294438758103039E-3</v>
      </c>
    </row>
    <row r="370" spans="1:8" s="40" customFormat="1" x14ac:dyDescent="0.2">
      <c r="A370" s="36"/>
      <c r="B370" s="37" t="s">
        <v>349</v>
      </c>
      <c r="C370" s="38">
        <v>88</v>
      </c>
      <c r="D370" s="38">
        <v>0</v>
      </c>
      <c r="E370" s="39">
        <f t="shared" si="47"/>
        <v>3.002388263391334E-2</v>
      </c>
      <c r="F370" s="39" t="str">
        <f t="shared" si="48"/>
        <v/>
      </c>
      <c r="G370" s="39">
        <f t="shared" si="50"/>
        <v>-1</v>
      </c>
      <c r="H370" s="39">
        <f t="shared" si="49"/>
        <v>-3.002388263391334E-2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9</v>
      </c>
      <c r="D372" s="38">
        <v>4</v>
      </c>
      <c r="E372" s="39">
        <f t="shared" si="47"/>
        <v>3.0706243602865915E-3</v>
      </c>
      <c r="F372" s="39">
        <f t="shared" si="48"/>
        <v>2.7605244996549345E-3</v>
      </c>
      <c r="G372" s="39">
        <f t="shared" si="50"/>
        <v>-0.55555555555555558</v>
      </c>
      <c r="H372" s="39">
        <f t="shared" si="49"/>
        <v>-1.7059024223814397E-3</v>
      </c>
    </row>
    <row r="373" spans="1:8" s="40" customFormat="1" x14ac:dyDescent="0.2">
      <c r="A373" s="36"/>
      <c r="B373" s="37" t="s">
        <v>352</v>
      </c>
      <c r="C373" s="38">
        <v>60</v>
      </c>
      <c r="D373" s="38">
        <v>19</v>
      </c>
      <c r="E373" s="39">
        <f t="shared" si="47"/>
        <v>2.0470829068577279E-2</v>
      </c>
      <c r="F373" s="39">
        <f t="shared" si="48"/>
        <v>1.3112491373360938E-2</v>
      </c>
      <c r="G373" s="39">
        <f t="shared" si="50"/>
        <v>-0.68333333333333335</v>
      </c>
      <c r="H373" s="39">
        <f t="shared" si="49"/>
        <v>-1.3988399863527807E-2</v>
      </c>
    </row>
    <row r="374" spans="1:8" s="40" customFormat="1" x14ac:dyDescent="0.2">
      <c r="A374" s="36"/>
      <c r="B374" s="37" t="s">
        <v>353</v>
      </c>
      <c r="C374" s="38">
        <v>187</v>
      </c>
      <c r="D374" s="38">
        <v>8</v>
      </c>
      <c r="E374" s="39">
        <f t="shared" si="47"/>
        <v>6.3800750597065845E-2</v>
      </c>
      <c r="F374" s="39">
        <f t="shared" si="48"/>
        <v>5.521048999309869E-3</v>
      </c>
      <c r="G374" s="39">
        <f t="shared" si="50"/>
        <v>-0.95721925133689845</v>
      </c>
      <c r="H374" s="39">
        <f t="shared" si="49"/>
        <v>-6.1071306721255547E-2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5</v>
      </c>
      <c r="E380" s="39" t="str">
        <f t="shared" si="47"/>
        <v/>
      </c>
      <c r="F380" s="39">
        <f t="shared" si="48"/>
        <v>3.450655624568668E-3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1</v>
      </c>
      <c r="D382" s="38">
        <v>0</v>
      </c>
      <c r="E382" s="39">
        <f t="shared" si="47"/>
        <v>3.4118048447628798E-4</v>
      </c>
      <c r="F382" s="39" t="str">
        <f t="shared" si="48"/>
        <v/>
      </c>
      <c r="G382" s="39">
        <f t="shared" si="50"/>
        <v>-1</v>
      </c>
      <c r="H382" s="39">
        <f t="shared" si="49"/>
        <v>-3.4118048447628798E-4</v>
      </c>
    </row>
    <row r="383" spans="1:8" s="40" customFormat="1" ht="25.5" x14ac:dyDescent="0.2">
      <c r="A383" s="36"/>
      <c r="B383" s="37" t="s">
        <v>362</v>
      </c>
      <c r="C383" s="38">
        <v>34</v>
      </c>
      <c r="D383" s="38">
        <v>0</v>
      </c>
      <c r="E383" s="39">
        <f t="shared" si="47"/>
        <v>1.160013647219379E-2</v>
      </c>
      <c r="F383" s="39" t="str">
        <f t="shared" si="48"/>
        <v/>
      </c>
      <c r="G383" s="39">
        <f t="shared" si="50"/>
        <v>-1</v>
      </c>
      <c r="H383" s="39">
        <f t="shared" si="49"/>
        <v>-1.160013647219379E-2</v>
      </c>
    </row>
    <row r="384" spans="1:8" s="40" customFormat="1" x14ac:dyDescent="0.2">
      <c r="A384" s="36"/>
      <c r="B384" s="37" t="s">
        <v>363</v>
      </c>
      <c r="C384" s="38">
        <v>116</v>
      </c>
      <c r="D384" s="38">
        <v>87</v>
      </c>
      <c r="E384" s="39">
        <f t="shared" si="47"/>
        <v>3.9576936199249402E-2</v>
      </c>
      <c r="F384" s="39">
        <f t="shared" si="48"/>
        <v>6.0041407867494824E-2</v>
      </c>
      <c r="G384" s="39">
        <f t="shared" si="50"/>
        <v>-0.25</v>
      </c>
      <c r="H384" s="39">
        <f t="shared" si="49"/>
        <v>-9.8942340498123504E-3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0</v>
      </c>
      <c r="E385" s="39">
        <f t="shared" si="47"/>
        <v>3.4118048447628798E-4</v>
      </c>
      <c r="F385" s="39" t="str">
        <f t="shared" si="48"/>
        <v/>
      </c>
      <c r="G385" s="39">
        <f t="shared" si="50"/>
        <v>-1</v>
      </c>
      <c r="H385" s="39">
        <f t="shared" si="49"/>
        <v>-3.4118048447628798E-4</v>
      </c>
    </row>
    <row r="386" spans="1:8" s="40" customFormat="1" x14ac:dyDescent="0.2">
      <c r="A386" s="36"/>
      <c r="B386" s="37" t="s">
        <v>365</v>
      </c>
      <c r="C386" s="38">
        <v>4</v>
      </c>
      <c r="D386" s="38">
        <v>1</v>
      </c>
      <c r="E386" s="39">
        <f t="shared" si="47"/>
        <v>1.3647219379051519E-3</v>
      </c>
      <c r="F386" s="39">
        <f t="shared" si="48"/>
        <v>6.9013112491373362E-4</v>
      </c>
      <c r="G386" s="39">
        <f t="shared" si="50"/>
        <v>-0.75</v>
      </c>
      <c r="H386" s="39">
        <f t="shared" si="49"/>
        <v>-1.0235414534288639E-3</v>
      </c>
    </row>
    <row r="387" spans="1:8" s="40" customFormat="1" x14ac:dyDescent="0.2">
      <c r="A387" s="36"/>
      <c r="B387" s="37" t="s">
        <v>366</v>
      </c>
      <c r="C387" s="38">
        <v>1</v>
      </c>
      <c r="D387" s="38">
        <v>5</v>
      </c>
      <c r="E387" s="39">
        <f t="shared" si="47"/>
        <v>3.4118048447628798E-4</v>
      </c>
      <c r="F387" s="39">
        <f t="shared" si="48"/>
        <v>3.450655624568668E-3</v>
      </c>
      <c r="G387" s="39">
        <f t="shared" si="50"/>
        <v>4</v>
      </c>
      <c r="H387" s="39">
        <f t="shared" si="49"/>
        <v>1.3647219379051519E-3</v>
      </c>
    </row>
    <row r="388" spans="1:8" s="40" customFormat="1" x14ac:dyDescent="0.2">
      <c r="A388" s="36"/>
      <c r="B388" s="37" t="s">
        <v>367</v>
      </c>
      <c r="C388" s="38">
        <v>12</v>
      </c>
      <c r="D388" s="38">
        <v>13</v>
      </c>
      <c r="E388" s="39">
        <f t="shared" si="47"/>
        <v>4.0941658137154556E-3</v>
      </c>
      <c r="F388" s="39">
        <f t="shared" si="48"/>
        <v>8.9717046238785361E-3</v>
      </c>
      <c r="G388" s="39">
        <f t="shared" si="50"/>
        <v>8.3333333333333329E-2</v>
      </c>
      <c r="H388" s="39">
        <f t="shared" si="49"/>
        <v>3.4118048447628793E-4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5</v>
      </c>
      <c r="D391" s="38">
        <v>0</v>
      </c>
      <c r="E391" s="39">
        <f t="shared" si="47"/>
        <v>1.7059024223814397E-3</v>
      </c>
      <c r="F391" s="39" t="str">
        <f t="shared" si="48"/>
        <v/>
      </c>
      <c r="G391" s="39">
        <f t="shared" si="50"/>
        <v>-1</v>
      </c>
      <c r="H391" s="39">
        <f t="shared" si="49"/>
        <v>-1.7059024223814397E-3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303</v>
      </c>
      <c r="D395" s="38">
        <v>203</v>
      </c>
      <c r="E395" s="39">
        <f t="shared" si="47"/>
        <v>0.10337768679631525</v>
      </c>
      <c r="F395" s="39">
        <f t="shared" si="48"/>
        <v>0.14009661835748793</v>
      </c>
      <c r="G395" s="39">
        <f t="shared" si="50"/>
        <v>-0.33003300330033003</v>
      </c>
      <c r="H395" s="39">
        <f t="shared" si="49"/>
        <v>-3.4118048447628793E-2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25</v>
      </c>
      <c r="D397" s="38">
        <v>65</v>
      </c>
      <c r="E397" s="39">
        <f t="shared" si="47"/>
        <v>8.5295121119071983E-3</v>
      </c>
      <c r="F397" s="39">
        <f t="shared" si="48"/>
        <v>4.4858523119392688E-2</v>
      </c>
      <c r="G397" s="39">
        <f t="shared" si="50"/>
        <v>1.6</v>
      </c>
      <c r="H397" s="39">
        <f t="shared" si="49"/>
        <v>1.3647219379051518E-2</v>
      </c>
    </row>
    <row r="398" spans="1:8" s="40" customFormat="1" x14ac:dyDescent="0.2">
      <c r="A398" s="36"/>
      <c r="B398" s="37" t="s">
        <v>377</v>
      </c>
      <c r="C398" s="38">
        <v>194</v>
      </c>
      <c r="D398" s="38">
        <v>86</v>
      </c>
      <c r="E398" s="39">
        <f t="shared" si="47"/>
        <v>6.6189013988399867E-2</v>
      </c>
      <c r="F398" s="39">
        <f t="shared" si="48"/>
        <v>5.9351276742581088E-2</v>
      </c>
      <c r="G398" s="39">
        <f t="shared" si="50"/>
        <v>-0.55670103092783507</v>
      </c>
      <c r="H398" s="39">
        <f t="shared" si="49"/>
        <v>-3.6847492323439104E-2</v>
      </c>
    </row>
    <row r="399" spans="1:8" s="40" customFormat="1" x14ac:dyDescent="0.2">
      <c r="A399" s="36"/>
      <c r="B399" s="37" t="s">
        <v>378</v>
      </c>
      <c r="C399" s="38">
        <v>57</v>
      </c>
      <c r="D399" s="38">
        <v>18</v>
      </c>
      <c r="E399" s="39">
        <f t="shared" si="47"/>
        <v>1.9447287615148412E-2</v>
      </c>
      <c r="F399" s="39">
        <f t="shared" si="48"/>
        <v>1.2422360248447204E-2</v>
      </c>
      <c r="G399" s="39">
        <f t="shared" si="50"/>
        <v>-0.68421052631578949</v>
      </c>
      <c r="H399" s="39">
        <f t="shared" si="49"/>
        <v>-1.3306038894575229E-2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7</v>
      </c>
      <c r="D403" s="38">
        <v>0</v>
      </c>
      <c r="E403" s="39">
        <f t="shared" si="47"/>
        <v>2.3882633913340158E-3</v>
      </c>
      <c r="F403" s="39" t="str">
        <f t="shared" si="48"/>
        <v/>
      </c>
      <c r="G403" s="39">
        <f t="shared" si="50"/>
        <v>-1</v>
      </c>
      <c r="H403" s="39">
        <f t="shared" si="49"/>
        <v>-2.3882633913340158E-3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3</v>
      </c>
      <c r="D406" s="38">
        <v>0</v>
      </c>
      <c r="E406" s="39">
        <f t="shared" si="47"/>
        <v>1.0235414534288639E-3</v>
      </c>
      <c r="F406" s="39" t="str">
        <f t="shared" si="48"/>
        <v/>
      </c>
      <c r="G406" s="39">
        <f t="shared" si="50"/>
        <v>-1</v>
      </c>
      <c r="H406" s="39">
        <f t="shared" si="49"/>
        <v>-1.0235414534288639E-3</v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11</v>
      </c>
      <c r="D408" s="38">
        <v>2</v>
      </c>
      <c r="E408" s="39">
        <f t="shared" si="47"/>
        <v>3.7529853292391675E-3</v>
      </c>
      <c r="F408" s="39">
        <f t="shared" si="48"/>
        <v>1.3802622498274672E-3</v>
      </c>
      <c r="G408" s="39">
        <f t="shared" si="50"/>
        <v>-0.81818181818181823</v>
      </c>
      <c r="H408" s="39">
        <f t="shared" si="49"/>
        <v>-3.0706243602865919E-3</v>
      </c>
    </row>
    <row r="409" spans="1:8" s="40" customFormat="1" x14ac:dyDescent="0.2">
      <c r="A409" s="36"/>
      <c r="B409" s="37" t="s">
        <v>388</v>
      </c>
      <c r="C409" s="38">
        <v>13</v>
      </c>
      <c r="D409" s="38">
        <v>6</v>
      </c>
      <c r="E409" s="39">
        <f t="shared" si="47"/>
        <v>4.4353462981917436E-3</v>
      </c>
      <c r="F409" s="39">
        <f t="shared" si="48"/>
        <v>4.140786749482402E-3</v>
      </c>
      <c r="G409" s="39">
        <f t="shared" si="50"/>
        <v>-0.53846153846153844</v>
      </c>
      <c r="H409" s="39">
        <f t="shared" si="49"/>
        <v>-2.3882633913340158E-3</v>
      </c>
    </row>
    <row r="410" spans="1:8" s="40" customFormat="1" x14ac:dyDescent="0.2">
      <c r="A410" s="36"/>
      <c r="B410" s="37" t="s">
        <v>389</v>
      </c>
      <c r="C410" s="38">
        <v>69</v>
      </c>
      <c r="D410" s="38">
        <v>17</v>
      </c>
      <c r="E410" s="39">
        <f t="shared" si="47"/>
        <v>2.3541453428863868E-2</v>
      </c>
      <c r="F410" s="39">
        <f t="shared" si="48"/>
        <v>1.1732229123533472E-2</v>
      </c>
      <c r="G410" s="39">
        <f t="shared" si="50"/>
        <v>-0.75362318840579712</v>
      </c>
      <c r="H410" s="39">
        <f t="shared" si="49"/>
        <v>-1.7741385192766974E-2</v>
      </c>
    </row>
    <row r="411" spans="1:8" s="40" customFormat="1" x14ac:dyDescent="0.2">
      <c r="A411" s="36"/>
      <c r="B411" s="37" t="s">
        <v>390</v>
      </c>
      <c r="C411" s="38">
        <v>20</v>
      </c>
      <c r="D411" s="38">
        <v>5</v>
      </c>
      <c r="E411" s="39">
        <f t="shared" si="47"/>
        <v>6.823609689525759E-3</v>
      </c>
      <c r="F411" s="39">
        <f t="shared" si="48"/>
        <v>3.450655624568668E-3</v>
      </c>
      <c r="G411" s="39">
        <f t="shared" si="50"/>
        <v>-0.75</v>
      </c>
      <c r="H411" s="39">
        <f t="shared" si="49"/>
        <v>-5.1177072671443197E-3</v>
      </c>
    </row>
    <row r="412" spans="1:8" s="40" customFormat="1" x14ac:dyDescent="0.2">
      <c r="A412" s="36"/>
      <c r="B412" s="37" t="s">
        <v>391</v>
      </c>
      <c r="C412" s="38">
        <v>27</v>
      </c>
      <c r="D412" s="38">
        <v>4</v>
      </c>
      <c r="E412" s="39">
        <f t="shared" si="47"/>
        <v>9.2118730808597744E-3</v>
      </c>
      <c r="F412" s="39">
        <f t="shared" si="48"/>
        <v>2.7605244996549345E-3</v>
      </c>
      <c r="G412" s="39">
        <f t="shared" si="50"/>
        <v>-0.85185185185185186</v>
      </c>
      <c r="H412" s="39">
        <f t="shared" si="49"/>
        <v>-7.8471511429546222E-3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3</v>
      </c>
      <c r="E413" s="39">
        <f t="shared" ref="E413:E476" si="51">+IF(C413=0,"",C413/C$349)</f>
        <v>3.4118048447628798E-4</v>
      </c>
      <c r="F413" s="39">
        <f t="shared" ref="F413:F476" si="52">+IF(D413=0,"",D413/D$349)</f>
        <v>2.070393374741201E-3</v>
      </c>
      <c r="G413" s="39">
        <f t="shared" si="50"/>
        <v>2</v>
      </c>
      <c r="H413" s="39">
        <f t="shared" ref="H413:H476" si="53">+IF(OR(AND(E413=""),(G413="")),"",E413*G413)</f>
        <v>6.8236096895257596E-4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3</v>
      </c>
      <c r="D416" s="38">
        <v>0</v>
      </c>
      <c r="E416" s="39">
        <f t="shared" si="51"/>
        <v>1.0235414534288639E-3</v>
      </c>
      <c r="F416" s="39" t="str">
        <f t="shared" si="52"/>
        <v/>
      </c>
      <c r="G416" s="39">
        <f t="shared" si="54"/>
        <v>-1</v>
      </c>
      <c r="H416" s="39">
        <f t="shared" si="53"/>
        <v>-1.0235414534288639E-3</v>
      </c>
    </row>
    <row r="417" spans="1:8" s="40" customFormat="1" x14ac:dyDescent="0.2">
      <c r="A417" s="36"/>
      <c r="B417" s="37" t="s">
        <v>396</v>
      </c>
      <c r="C417" s="38">
        <v>2</v>
      </c>
      <c r="D417" s="38">
        <v>0</v>
      </c>
      <c r="E417" s="39">
        <f t="shared" si="51"/>
        <v>6.8236096895257596E-4</v>
      </c>
      <c r="F417" s="39" t="str">
        <f t="shared" si="52"/>
        <v/>
      </c>
      <c r="G417" s="39">
        <f t="shared" si="54"/>
        <v>-1</v>
      </c>
      <c r="H417" s="39">
        <f t="shared" si="53"/>
        <v>-6.8236096895257596E-4</v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133</v>
      </c>
      <c r="D420" s="38">
        <v>143</v>
      </c>
      <c r="E420" s="39">
        <f t="shared" si="51"/>
        <v>4.5377004435346299E-2</v>
      </c>
      <c r="F420" s="39">
        <f t="shared" si="52"/>
        <v>9.8688750862663904E-2</v>
      </c>
      <c r="G420" s="39">
        <f t="shared" si="54"/>
        <v>7.5187969924812026E-2</v>
      </c>
      <c r="H420" s="39">
        <f t="shared" si="53"/>
        <v>3.4118048447628795E-3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6</v>
      </c>
      <c r="D424" s="38">
        <v>3</v>
      </c>
      <c r="E424" s="39">
        <f t="shared" si="51"/>
        <v>2.0470829068577278E-3</v>
      </c>
      <c r="F424" s="39">
        <f t="shared" si="52"/>
        <v>2.070393374741201E-3</v>
      </c>
      <c r="G424" s="39">
        <f t="shared" si="54"/>
        <v>-0.5</v>
      </c>
      <c r="H424" s="39">
        <f t="shared" si="53"/>
        <v>-1.0235414534288639E-3</v>
      </c>
    </row>
    <row r="425" spans="1:8" s="40" customFormat="1" x14ac:dyDescent="0.2">
      <c r="A425" s="36"/>
      <c r="B425" s="37" t="s">
        <v>404</v>
      </c>
      <c r="C425" s="38">
        <v>11</v>
      </c>
      <c r="D425" s="38">
        <v>5</v>
      </c>
      <c r="E425" s="39">
        <f t="shared" si="51"/>
        <v>3.7529853292391675E-3</v>
      </c>
      <c r="F425" s="39">
        <f t="shared" si="52"/>
        <v>3.450655624568668E-3</v>
      </c>
      <c r="G425" s="39">
        <f t="shared" si="54"/>
        <v>-0.54545454545454541</v>
      </c>
      <c r="H425" s="39">
        <f t="shared" si="53"/>
        <v>-2.0470829068577278E-3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14</v>
      </c>
      <c r="D428" s="38">
        <v>3</v>
      </c>
      <c r="E428" s="39">
        <f t="shared" si="51"/>
        <v>4.7765267826680316E-3</v>
      </c>
      <c r="F428" s="39">
        <f t="shared" si="52"/>
        <v>2.070393374741201E-3</v>
      </c>
      <c r="G428" s="39">
        <f t="shared" si="54"/>
        <v>-0.7857142857142857</v>
      </c>
      <c r="H428" s="39">
        <f t="shared" si="53"/>
        <v>-3.7529853292391675E-3</v>
      </c>
    </row>
    <row r="429" spans="1:8" s="40" customFormat="1" x14ac:dyDescent="0.2">
      <c r="A429" s="36"/>
      <c r="B429" s="37" t="s">
        <v>408</v>
      </c>
      <c r="C429" s="38">
        <v>5</v>
      </c>
      <c r="D429" s="38">
        <v>1</v>
      </c>
      <c r="E429" s="39">
        <f t="shared" si="51"/>
        <v>1.7059024223814397E-3</v>
      </c>
      <c r="F429" s="39">
        <f t="shared" si="52"/>
        <v>6.9013112491373362E-4</v>
      </c>
      <c r="G429" s="39">
        <f t="shared" si="54"/>
        <v>-0.8</v>
      </c>
      <c r="H429" s="39">
        <f t="shared" si="53"/>
        <v>-1.3647219379051519E-3</v>
      </c>
    </row>
    <row r="430" spans="1:8" s="40" customFormat="1" x14ac:dyDescent="0.2">
      <c r="A430" s="36"/>
      <c r="B430" s="37" t="s">
        <v>409</v>
      </c>
      <c r="C430" s="38">
        <v>1</v>
      </c>
      <c r="D430" s="38">
        <v>1</v>
      </c>
      <c r="E430" s="39">
        <f t="shared" si="51"/>
        <v>3.4118048447628798E-4</v>
      </c>
      <c r="F430" s="39">
        <f t="shared" si="52"/>
        <v>6.9013112491373362E-4</v>
      </c>
      <c r="G430" s="39">
        <f t="shared" si="54"/>
        <v>0</v>
      </c>
      <c r="H430" s="39">
        <f t="shared" si="53"/>
        <v>0</v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4</v>
      </c>
      <c r="E431" s="39" t="str">
        <f t="shared" si="51"/>
        <v/>
      </c>
      <c r="F431" s="39">
        <f t="shared" si="52"/>
        <v>2.7605244996549345E-3</v>
      </c>
      <c r="G431" s="39">
        <f t="shared" si="54"/>
        <v>1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10</v>
      </c>
      <c r="D432" s="38">
        <v>3</v>
      </c>
      <c r="E432" s="39">
        <f t="shared" si="51"/>
        <v>3.4118048447628795E-3</v>
      </c>
      <c r="F432" s="39">
        <f t="shared" si="52"/>
        <v>2.070393374741201E-3</v>
      </c>
      <c r="G432" s="39">
        <f t="shared" si="54"/>
        <v>-0.7</v>
      </c>
      <c r="H432" s="39">
        <f t="shared" si="53"/>
        <v>-2.3882633913340154E-3</v>
      </c>
    </row>
    <row r="433" spans="1:8" s="40" customFormat="1" x14ac:dyDescent="0.2">
      <c r="A433" s="36"/>
      <c r="B433" s="37" t="s">
        <v>412</v>
      </c>
      <c r="C433" s="38">
        <v>208</v>
      </c>
      <c r="D433" s="38">
        <v>27</v>
      </c>
      <c r="E433" s="39">
        <f t="shared" si="51"/>
        <v>7.0965540771067898E-2</v>
      </c>
      <c r="F433" s="39">
        <f t="shared" si="52"/>
        <v>1.8633540372670808E-2</v>
      </c>
      <c r="G433" s="39">
        <f t="shared" si="54"/>
        <v>-0.87019230769230771</v>
      </c>
      <c r="H433" s="39">
        <f t="shared" si="53"/>
        <v>-6.1753667690208125E-2</v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1</v>
      </c>
      <c r="D436" s="38">
        <v>0</v>
      </c>
      <c r="E436" s="39">
        <f t="shared" si="51"/>
        <v>3.4118048447628798E-4</v>
      </c>
      <c r="F436" s="39" t="str">
        <f t="shared" si="52"/>
        <v/>
      </c>
      <c r="G436" s="39">
        <f t="shared" si="54"/>
        <v>-1</v>
      </c>
      <c r="H436" s="39">
        <f t="shared" si="53"/>
        <v>-3.4118048447628798E-4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1</v>
      </c>
      <c r="E440" s="39" t="str">
        <f t="shared" si="51"/>
        <v/>
      </c>
      <c r="F440" s="39">
        <f t="shared" si="52"/>
        <v>6.9013112491373362E-4</v>
      </c>
      <c r="G440" s="39">
        <f t="shared" si="54"/>
        <v>1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5</v>
      </c>
      <c r="E441" s="39" t="str">
        <f t="shared" si="51"/>
        <v/>
      </c>
      <c r="F441" s="39">
        <f t="shared" si="52"/>
        <v>3.450655624568668E-3</v>
      </c>
      <c r="G441" s="39">
        <f t="shared" si="54"/>
        <v>1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1</v>
      </c>
      <c r="E442" s="39" t="str">
        <f t="shared" si="51"/>
        <v/>
      </c>
      <c r="F442" s="39">
        <f t="shared" si="52"/>
        <v>6.9013112491373362E-4</v>
      </c>
      <c r="G442" s="39">
        <f t="shared" si="54"/>
        <v>1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2</v>
      </c>
      <c r="D443" s="38">
        <v>0</v>
      </c>
      <c r="E443" s="39">
        <f t="shared" si="51"/>
        <v>6.8236096895257596E-4</v>
      </c>
      <c r="F443" s="39" t="str">
        <f t="shared" si="52"/>
        <v/>
      </c>
      <c r="G443" s="39">
        <f t="shared" si="54"/>
        <v>-1</v>
      </c>
      <c r="H443" s="39">
        <f t="shared" si="53"/>
        <v>-6.8236096895257596E-4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10</v>
      </c>
      <c r="D445" s="38">
        <v>0</v>
      </c>
      <c r="E445" s="39">
        <f t="shared" si="51"/>
        <v>3.4118048447628795E-3</v>
      </c>
      <c r="F445" s="39" t="str">
        <f t="shared" si="52"/>
        <v/>
      </c>
      <c r="G445" s="39">
        <f t="shared" si="54"/>
        <v>-1</v>
      </c>
      <c r="H445" s="39">
        <f t="shared" si="53"/>
        <v>-3.4118048447628795E-3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1</v>
      </c>
      <c r="D448" s="38">
        <v>0</v>
      </c>
      <c r="E448" s="39">
        <f t="shared" si="51"/>
        <v>3.4118048447628798E-4</v>
      </c>
      <c r="F448" s="39" t="str">
        <f t="shared" si="52"/>
        <v/>
      </c>
      <c r="G448" s="39">
        <f t="shared" si="54"/>
        <v>-1</v>
      </c>
      <c r="H448" s="39">
        <f t="shared" si="53"/>
        <v>-3.4118048447628798E-4</v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1</v>
      </c>
      <c r="E453" s="39" t="str">
        <f t="shared" si="51"/>
        <v/>
      </c>
      <c r="F453" s="39">
        <f t="shared" si="52"/>
        <v>6.9013112491373362E-4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14</v>
      </c>
      <c r="E455" s="39">
        <f t="shared" si="51"/>
        <v>2.3882633913340158E-3</v>
      </c>
      <c r="F455" s="39">
        <f t="shared" si="52"/>
        <v>9.6618357487922701E-3</v>
      </c>
      <c r="G455" s="39">
        <f t="shared" si="54"/>
        <v>1</v>
      </c>
      <c r="H455" s="39">
        <f t="shared" si="53"/>
        <v>2.3882633913340158E-3</v>
      </c>
    </row>
    <row r="456" spans="1:8" s="40" customFormat="1" x14ac:dyDescent="0.2">
      <c r="A456" s="36"/>
      <c r="B456" s="37" t="s">
        <v>435</v>
      </c>
      <c r="C456" s="38">
        <v>9</v>
      </c>
      <c r="D456" s="38">
        <v>8</v>
      </c>
      <c r="E456" s="39">
        <f t="shared" si="51"/>
        <v>3.0706243602865915E-3</v>
      </c>
      <c r="F456" s="39">
        <f t="shared" si="52"/>
        <v>5.521048999309869E-3</v>
      </c>
      <c r="G456" s="39">
        <f t="shared" si="54"/>
        <v>-0.1111111111111111</v>
      </c>
      <c r="H456" s="39">
        <f t="shared" si="53"/>
        <v>-3.4118048447628793E-4</v>
      </c>
    </row>
    <row r="457" spans="1:8" s="40" customFormat="1" x14ac:dyDescent="0.2">
      <c r="A457" s="36"/>
      <c r="B457" s="37" t="s">
        <v>436</v>
      </c>
      <c r="C457" s="38">
        <v>3</v>
      </c>
      <c r="D457" s="38">
        <v>8</v>
      </c>
      <c r="E457" s="39">
        <f t="shared" si="51"/>
        <v>1.0235414534288639E-3</v>
      </c>
      <c r="F457" s="39">
        <f t="shared" si="52"/>
        <v>5.521048999309869E-3</v>
      </c>
      <c r="G457" s="39">
        <f t="shared" si="54"/>
        <v>1.6666666666666667</v>
      </c>
      <c r="H457" s="39">
        <f t="shared" si="53"/>
        <v>1.70590242238144E-3</v>
      </c>
    </row>
    <row r="458" spans="1:8" s="40" customFormat="1" ht="25.5" x14ac:dyDescent="0.2">
      <c r="A458" s="36"/>
      <c r="B458" s="37" t="s">
        <v>437</v>
      </c>
      <c r="C458" s="38">
        <v>2</v>
      </c>
      <c r="D458" s="38">
        <v>1</v>
      </c>
      <c r="E458" s="39">
        <f t="shared" si="51"/>
        <v>6.8236096895257596E-4</v>
      </c>
      <c r="F458" s="39">
        <f t="shared" si="52"/>
        <v>6.9013112491373362E-4</v>
      </c>
      <c r="G458" s="39">
        <f t="shared" si="54"/>
        <v>-0.5</v>
      </c>
      <c r="H458" s="39">
        <f t="shared" si="53"/>
        <v>-3.4118048447628798E-4</v>
      </c>
    </row>
    <row r="459" spans="1:8" s="40" customFormat="1" ht="25.5" x14ac:dyDescent="0.2">
      <c r="A459" s="36"/>
      <c r="B459" s="37" t="s">
        <v>438</v>
      </c>
      <c r="C459" s="38">
        <v>6</v>
      </c>
      <c r="D459" s="38">
        <v>0</v>
      </c>
      <c r="E459" s="39">
        <f t="shared" si="51"/>
        <v>2.0470829068577278E-3</v>
      </c>
      <c r="F459" s="39" t="str">
        <f t="shared" si="52"/>
        <v/>
      </c>
      <c r="G459" s="39">
        <f t="shared" si="54"/>
        <v>-1</v>
      </c>
      <c r="H459" s="39">
        <f t="shared" si="53"/>
        <v>-2.0470829068577278E-3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33</v>
      </c>
      <c r="E461" s="39" t="str">
        <f t="shared" si="51"/>
        <v/>
      </c>
      <c r="F461" s="39">
        <f t="shared" si="52"/>
        <v>2.2774327122153208E-2</v>
      </c>
      <c r="G461" s="39">
        <f t="shared" si="54"/>
        <v>1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12</v>
      </c>
      <c r="D463" s="38">
        <v>1</v>
      </c>
      <c r="E463" s="39">
        <f t="shared" si="51"/>
        <v>4.0941658137154556E-3</v>
      </c>
      <c r="F463" s="39">
        <f t="shared" si="52"/>
        <v>6.9013112491373362E-4</v>
      </c>
      <c r="G463" s="39">
        <f t="shared" si="54"/>
        <v>-0.91666666666666663</v>
      </c>
      <c r="H463" s="39">
        <f t="shared" si="53"/>
        <v>-3.7529853292391675E-3</v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45</v>
      </c>
      <c r="D465" s="38">
        <v>26</v>
      </c>
      <c r="E465" s="39">
        <f t="shared" si="51"/>
        <v>1.5353121801432957E-2</v>
      </c>
      <c r="F465" s="39">
        <f t="shared" si="52"/>
        <v>1.7943409247757072E-2</v>
      </c>
      <c r="G465" s="39">
        <f t="shared" si="54"/>
        <v>-0.42222222222222222</v>
      </c>
      <c r="H465" s="39">
        <f t="shared" si="53"/>
        <v>-6.4824292050494709E-3</v>
      </c>
    </row>
    <row r="466" spans="1:8" s="40" customFormat="1" x14ac:dyDescent="0.2">
      <c r="A466" s="36"/>
      <c r="B466" s="37" t="s">
        <v>445</v>
      </c>
      <c r="C466" s="38">
        <v>18</v>
      </c>
      <c r="D466" s="38">
        <v>4</v>
      </c>
      <c r="E466" s="39">
        <f t="shared" si="51"/>
        <v>6.1412487205731829E-3</v>
      </c>
      <c r="F466" s="39">
        <f t="shared" si="52"/>
        <v>2.7605244996549345E-3</v>
      </c>
      <c r="G466" s="39">
        <f t="shared" si="54"/>
        <v>-0.77777777777777779</v>
      </c>
      <c r="H466" s="39">
        <f t="shared" si="53"/>
        <v>-4.7765267826680316E-3</v>
      </c>
    </row>
    <row r="467" spans="1:8" s="40" customFormat="1" x14ac:dyDescent="0.2">
      <c r="A467" s="36"/>
      <c r="B467" s="37" t="s">
        <v>446</v>
      </c>
      <c r="C467" s="38">
        <v>34</v>
      </c>
      <c r="D467" s="38">
        <v>5</v>
      </c>
      <c r="E467" s="39">
        <f t="shared" si="51"/>
        <v>1.160013647219379E-2</v>
      </c>
      <c r="F467" s="39">
        <f t="shared" si="52"/>
        <v>3.450655624568668E-3</v>
      </c>
      <c r="G467" s="39">
        <f t="shared" si="54"/>
        <v>-0.8529411764705882</v>
      </c>
      <c r="H467" s="39">
        <f t="shared" si="53"/>
        <v>-9.8942340498123504E-3</v>
      </c>
    </row>
    <row r="468" spans="1:8" s="40" customFormat="1" x14ac:dyDescent="0.2">
      <c r="A468" s="36"/>
      <c r="B468" s="37" t="s">
        <v>447</v>
      </c>
      <c r="C468" s="38">
        <v>2</v>
      </c>
      <c r="D468" s="38">
        <v>0</v>
      </c>
      <c r="E468" s="39">
        <f t="shared" si="51"/>
        <v>6.8236096895257596E-4</v>
      </c>
      <c r="F468" s="39" t="str">
        <f t="shared" si="52"/>
        <v/>
      </c>
      <c r="G468" s="39">
        <f t="shared" si="54"/>
        <v>-1</v>
      </c>
      <c r="H468" s="39">
        <f t="shared" si="53"/>
        <v>-6.8236096895257596E-4</v>
      </c>
    </row>
    <row r="469" spans="1:8" s="40" customFormat="1" x14ac:dyDescent="0.2">
      <c r="A469" s="36"/>
      <c r="B469" s="37" t="s">
        <v>448</v>
      </c>
      <c r="C469" s="38">
        <v>21</v>
      </c>
      <c r="D469" s="38">
        <v>1</v>
      </c>
      <c r="E469" s="39">
        <f t="shared" si="51"/>
        <v>7.164790174002047E-3</v>
      </c>
      <c r="F469" s="39">
        <f t="shared" si="52"/>
        <v>6.9013112491373362E-4</v>
      </c>
      <c r="G469" s="39">
        <f t="shared" si="54"/>
        <v>-0.95238095238095233</v>
      </c>
      <c r="H469" s="39">
        <f t="shared" si="53"/>
        <v>-6.823609689525759E-3</v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3.4118048447628798E-4</v>
      </c>
      <c r="F470" s="39" t="str">
        <f t="shared" si="52"/>
        <v/>
      </c>
      <c r="G470" s="39">
        <f t="shared" si="54"/>
        <v>-1</v>
      </c>
      <c r="H470" s="39">
        <f t="shared" si="53"/>
        <v>-3.4118048447628798E-4</v>
      </c>
    </row>
    <row r="471" spans="1:8" s="40" customFormat="1" x14ac:dyDescent="0.2">
      <c r="A471" s="36"/>
      <c r="B471" s="37" t="s">
        <v>450</v>
      </c>
      <c r="C471" s="38">
        <v>136</v>
      </c>
      <c r="D471" s="38">
        <v>169</v>
      </c>
      <c r="E471" s="39">
        <f t="shared" si="51"/>
        <v>4.6400545888775159E-2</v>
      </c>
      <c r="F471" s="39">
        <f t="shared" si="52"/>
        <v>0.11663216011042098</v>
      </c>
      <c r="G471" s="39">
        <f t="shared" si="54"/>
        <v>0.24264705882352941</v>
      </c>
      <c r="H471" s="39">
        <f t="shared" si="53"/>
        <v>1.1258955987717503E-2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4</v>
      </c>
      <c r="D473" s="38">
        <v>0</v>
      </c>
      <c r="E473" s="39">
        <f t="shared" si="51"/>
        <v>1.3647219379051519E-3</v>
      </c>
      <c r="F473" s="39" t="str">
        <f t="shared" si="52"/>
        <v/>
      </c>
      <c r="G473" s="39">
        <f t="shared" si="54"/>
        <v>-1</v>
      </c>
      <c r="H473" s="39">
        <f t="shared" si="53"/>
        <v>-1.3647219379051519E-3</v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1</v>
      </c>
      <c r="D478" s="38">
        <v>0</v>
      </c>
      <c r="E478" s="39">
        <f t="shared" si="55"/>
        <v>3.4118048447628798E-4</v>
      </c>
      <c r="F478" s="39" t="str">
        <f t="shared" si="56"/>
        <v/>
      </c>
      <c r="G478" s="39">
        <f t="shared" ref="G478:G541" si="58">+IF(AND(C478=0,D478=0)," ",IF(C478=0,1,IF(D478=0,-1,(D478-C478)/C478)))</f>
        <v>-1</v>
      </c>
      <c r="H478" s="39">
        <f t="shared" si="57"/>
        <v>-3.4118048447628798E-4</v>
      </c>
    </row>
    <row r="479" spans="1:8" s="40" customFormat="1" x14ac:dyDescent="0.2">
      <c r="A479" s="36"/>
      <c r="B479" s="37" t="s">
        <v>458</v>
      </c>
      <c r="C479" s="38">
        <v>17</v>
      </c>
      <c r="D479" s="38">
        <v>34</v>
      </c>
      <c r="E479" s="39">
        <f t="shared" si="55"/>
        <v>5.8000682360968949E-3</v>
      </c>
      <c r="F479" s="39">
        <f t="shared" si="56"/>
        <v>2.3464458247066944E-2</v>
      </c>
      <c r="G479" s="39">
        <f t="shared" si="58"/>
        <v>1</v>
      </c>
      <c r="H479" s="39">
        <f t="shared" si="57"/>
        <v>5.8000682360968949E-3</v>
      </c>
    </row>
    <row r="480" spans="1:8" s="40" customFormat="1" ht="25.5" x14ac:dyDescent="0.2">
      <c r="A480" s="36"/>
      <c r="B480" s="37" t="s">
        <v>459</v>
      </c>
      <c r="C480" s="38">
        <v>2</v>
      </c>
      <c r="D480" s="38">
        <v>0</v>
      </c>
      <c r="E480" s="39">
        <f t="shared" si="55"/>
        <v>6.8236096895257596E-4</v>
      </c>
      <c r="F480" s="39" t="str">
        <f t="shared" si="56"/>
        <v/>
      </c>
      <c r="G480" s="39">
        <f t="shared" si="58"/>
        <v>-1</v>
      </c>
      <c r="H480" s="39">
        <f t="shared" si="57"/>
        <v>-6.8236096895257596E-4</v>
      </c>
    </row>
    <row r="481" spans="1:8" s="40" customFormat="1" x14ac:dyDescent="0.2">
      <c r="A481" s="36"/>
      <c r="B481" s="37" t="s">
        <v>460</v>
      </c>
      <c r="C481" s="38">
        <v>2</v>
      </c>
      <c r="D481" s="38">
        <v>2</v>
      </c>
      <c r="E481" s="39">
        <f t="shared" si="55"/>
        <v>6.8236096895257596E-4</v>
      </c>
      <c r="F481" s="39">
        <f t="shared" si="56"/>
        <v>1.3802622498274672E-3</v>
      </c>
      <c r="G481" s="39">
        <f t="shared" si="58"/>
        <v>0</v>
      </c>
      <c r="H481" s="39">
        <f t="shared" si="57"/>
        <v>0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6</v>
      </c>
      <c r="D483" s="38">
        <v>5</v>
      </c>
      <c r="E483" s="39">
        <f t="shared" si="55"/>
        <v>2.0470829068577278E-3</v>
      </c>
      <c r="F483" s="39">
        <f t="shared" si="56"/>
        <v>3.450655624568668E-3</v>
      </c>
      <c r="G483" s="39">
        <f t="shared" si="58"/>
        <v>-0.16666666666666666</v>
      </c>
      <c r="H483" s="39">
        <f t="shared" si="57"/>
        <v>-3.4118048447628793E-4</v>
      </c>
    </row>
    <row r="484" spans="1:8" s="40" customFormat="1" x14ac:dyDescent="0.2">
      <c r="A484" s="36"/>
      <c r="B484" s="37" t="s">
        <v>463</v>
      </c>
      <c r="C484" s="38">
        <v>13</v>
      </c>
      <c r="D484" s="38">
        <v>6</v>
      </c>
      <c r="E484" s="39">
        <f t="shared" si="55"/>
        <v>4.4353462981917436E-3</v>
      </c>
      <c r="F484" s="39">
        <f t="shared" si="56"/>
        <v>4.140786749482402E-3</v>
      </c>
      <c r="G484" s="39">
        <f t="shared" si="58"/>
        <v>-0.53846153846153844</v>
      </c>
      <c r="H484" s="39">
        <f t="shared" si="57"/>
        <v>-2.3882633913340158E-3</v>
      </c>
    </row>
    <row r="485" spans="1:8" s="40" customFormat="1" x14ac:dyDescent="0.2">
      <c r="A485" s="36"/>
      <c r="B485" s="37" t="s">
        <v>464</v>
      </c>
      <c r="C485" s="38">
        <v>2</v>
      </c>
      <c r="D485" s="38">
        <v>2</v>
      </c>
      <c r="E485" s="39">
        <f t="shared" si="55"/>
        <v>6.8236096895257596E-4</v>
      </c>
      <c r="F485" s="39">
        <f t="shared" si="56"/>
        <v>1.3802622498274672E-3</v>
      </c>
      <c r="G485" s="39">
        <f t="shared" si="58"/>
        <v>0</v>
      </c>
      <c r="H485" s="39">
        <f t="shared" si="57"/>
        <v>0</v>
      </c>
    </row>
    <row r="486" spans="1:8" s="40" customFormat="1" x14ac:dyDescent="0.2">
      <c r="A486" s="36"/>
      <c r="B486" s="37" t="s">
        <v>465</v>
      </c>
      <c r="C486" s="38">
        <v>7</v>
      </c>
      <c r="D486" s="38">
        <v>3</v>
      </c>
      <c r="E486" s="39">
        <f t="shared" si="55"/>
        <v>2.3882633913340158E-3</v>
      </c>
      <c r="F486" s="39">
        <f t="shared" si="56"/>
        <v>2.070393374741201E-3</v>
      </c>
      <c r="G486" s="39">
        <f t="shared" si="58"/>
        <v>-0.5714285714285714</v>
      </c>
      <c r="H486" s="39">
        <f t="shared" si="57"/>
        <v>-1.3647219379051519E-3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2</v>
      </c>
      <c r="D488" s="38">
        <v>1</v>
      </c>
      <c r="E488" s="39">
        <f t="shared" si="55"/>
        <v>6.8236096895257596E-4</v>
      </c>
      <c r="F488" s="39">
        <f t="shared" si="56"/>
        <v>6.9013112491373362E-4</v>
      </c>
      <c r="G488" s="39">
        <f t="shared" si="58"/>
        <v>-0.5</v>
      </c>
      <c r="H488" s="39">
        <f t="shared" si="57"/>
        <v>-3.4118048447628798E-4</v>
      </c>
    </row>
    <row r="489" spans="1:8" s="40" customFormat="1" x14ac:dyDescent="0.2">
      <c r="A489" s="36"/>
      <c r="B489" s="37" t="s">
        <v>468</v>
      </c>
      <c r="C489" s="38">
        <v>2</v>
      </c>
      <c r="D489" s="38">
        <v>4</v>
      </c>
      <c r="E489" s="39">
        <f t="shared" si="55"/>
        <v>6.8236096895257596E-4</v>
      </c>
      <c r="F489" s="39">
        <f t="shared" si="56"/>
        <v>2.7605244996549345E-3</v>
      </c>
      <c r="G489" s="39">
        <f t="shared" si="58"/>
        <v>1</v>
      </c>
      <c r="H489" s="39">
        <f t="shared" si="57"/>
        <v>6.8236096895257596E-4</v>
      </c>
    </row>
    <row r="490" spans="1:8" s="40" customFormat="1" x14ac:dyDescent="0.2">
      <c r="A490" s="36"/>
      <c r="B490" s="37" t="s">
        <v>469</v>
      </c>
      <c r="C490" s="38">
        <v>6</v>
      </c>
      <c r="D490" s="38">
        <v>0</v>
      </c>
      <c r="E490" s="39">
        <f t="shared" si="55"/>
        <v>2.0470829068577278E-3</v>
      </c>
      <c r="F490" s="39" t="str">
        <f t="shared" si="56"/>
        <v/>
      </c>
      <c r="G490" s="39">
        <f t="shared" si="58"/>
        <v>-1</v>
      </c>
      <c r="H490" s="39">
        <f t="shared" si="57"/>
        <v>-2.0470829068577278E-3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1</v>
      </c>
      <c r="D494" s="38">
        <v>0</v>
      </c>
      <c r="E494" s="39">
        <f t="shared" si="55"/>
        <v>3.4118048447628798E-4</v>
      </c>
      <c r="F494" s="39" t="str">
        <f t="shared" si="56"/>
        <v/>
      </c>
      <c r="G494" s="39">
        <f t="shared" si="58"/>
        <v>-1</v>
      </c>
      <c r="H494" s="39">
        <f t="shared" si="57"/>
        <v>-3.4118048447628798E-4</v>
      </c>
    </row>
    <row r="495" spans="1:8" s="40" customFormat="1" x14ac:dyDescent="0.2">
      <c r="A495" s="36"/>
      <c r="B495" s="37" t="s">
        <v>474</v>
      </c>
      <c r="C495" s="38">
        <v>8</v>
      </c>
      <c r="D495" s="38">
        <v>15</v>
      </c>
      <c r="E495" s="39">
        <f t="shared" si="55"/>
        <v>2.7294438758103039E-3</v>
      </c>
      <c r="F495" s="39">
        <f t="shared" si="56"/>
        <v>1.0351966873706004E-2</v>
      </c>
      <c r="G495" s="39">
        <f t="shared" si="58"/>
        <v>0.875</v>
      </c>
      <c r="H495" s="39">
        <f t="shared" si="57"/>
        <v>2.3882633913340158E-3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20</v>
      </c>
      <c r="E497" s="39" t="str">
        <f t="shared" si="55"/>
        <v/>
      </c>
      <c r="F497" s="39">
        <f t="shared" si="56"/>
        <v>1.3802622498274672E-2</v>
      </c>
      <c r="G497" s="39">
        <f t="shared" si="58"/>
        <v>1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3</v>
      </c>
      <c r="D498" s="38">
        <v>0</v>
      </c>
      <c r="E498" s="39">
        <f t="shared" si="55"/>
        <v>1.0235414534288639E-3</v>
      </c>
      <c r="F498" s="39" t="str">
        <f t="shared" si="56"/>
        <v/>
      </c>
      <c r="G498" s="39">
        <f t="shared" si="58"/>
        <v>-1</v>
      </c>
      <c r="H498" s="39">
        <f t="shared" si="57"/>
        <v>-1.0235414534288639E-3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1</v>
      </c>
      <c r="D508" s="38">
        <v>1</v>
      </c>
      <c r="E508" s="39">
        <f t="shared" si="55"/>
        <v>3.4118048447628798E-4</v>
      </c>
      <c r="F508" s="39">
        <f t="shared" si="56"/>
        <v>6.9013112491373362E-4</v>
      </c>
      <c r="G508" s="39">
        <f t="shared" si="58"/>
        <v>0</v>
      </c>
      <c r="H508" s="39">
        <f t="shared" si="57"/>
        <v>0</v>
      </c>
    </row>
    <row r="509" spans="1:8" s="40" customFormat="1" x14ac:dyDescent="0.2">
      <c r="A509" s="36"/>
      <c r="B509" s="37" t="s">
        <v>488</v>
      </c>
      <c r="C509" s="38">
        <v>3</v>
      </c>
      <c r="D509" s="38">
        <v>0</v>
      </c>
      <c r="E509" s="39">
        <f t="shared" si="55"/>
        <v>1.0235414534288639E-3</v>
      </c>
      <c r="F509" s="39" t="str">
        <f t="shared" si="56"/>
        <v/>
      </c>
      <c r="G509" s="39">
        <f t="shared" si="58"/>
        <v>-1</v>
      </c>
      <c r="H509" s="39">
        <f t="shared" si="57"/>
        <v>-1.0235414534288639E-3</v>
      </c>
    </row>
    <row r="510" spans="1:8" s="40" customFormat="1" x14ac:dyDescent="0.2">
      <c r="A510" s="36"/>
      <c r="B510" s="37" t="s">
        <v>489</v>
      </c>
      <c r="C510" s="38">
        <v>116</v>
      </c>
      <c r="D510" s="38">
        <v>28</v>
      </c>
      <c r="E510" s="39">
        <f t="shared" si="55"/>
        <v>3.9576936199249402E-2</v>
      </c>
      <c r="F510" s="39">
        <f t="shared" si="56"/>
        <v>1.932367149758454E-2</v>
      </c>
      <c r="G510" s="39">
        <f t="shared" si="58"/>
        <v>-0.75862068965517238</v>
      </c>
      <c r="H510" s="39">
        <f t="shared" si="57"/>
        <v>-3.0023882633913337E-2</v>
      </c>
    </row>
    <row r="511" spans="1:8" s="40" customFormat="1" x14ac:dyDescent="0.2">
      <c r="A511" s="36"/>
      <c r="B511" s="37" t="s">
        <v>490</v>
      </c>
      <c r="C511" s="38">
        <v>3</v>
      </c>
      <c r="D511" s="38">
        <v>0</v>
      </c>
      <c r="E511" s="39">
        <f t="shared" si="55"/>
        <v>1.0235414534288639E-3</v>
      </c>
      <c r="F511" s="39" t="str">
        <f t="shared" si="56"/>
        <v/>
      </c>
      <c r="G511" s="39">
        <f t="shared" si="58"/>
        <v>-1</v>
      </c>
      <c r="H511" s="39">
        <f t="shared" si="57"/>
        <v>-1.0235414534288639E-3</v>
      </c>
    </row>
    <row r="512" spans="1:8" s="40" customFormat="1" ht="38.25" x14ac:dyDescent="0.2">
      <c r="A512" s="36"/>
      <c r="B512" s="37" t="s">
        <v>491</v>
      </c>
      <c r="C512" s="38">
        <v>7</v>
      </c>
      <c r="D512" s="38">
        <v>2</v>
      </c>
      <c r="E512" s="39">
        <f t="shared" si="55"/>
        <v>2.3882633913340158E-3</v>
      </c>
      <c r="F512" s="39">
        <f t="shared" si="56"/>
        <v>1.3802622498274672E-3</v>
      </c>
      <c r="G512" s="39">
        <f t="shared" si="58"/>
        <v>-0.7142857142857143</v>
      </c>
      <c r="H512" s="39">
        <f t="shared" si="57"/>
        <v>-1.70590242238144E-3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10</v>
      </c>
      <c r="D515" s="38">
        <v>1</v>
      </c>
      <c r="E515" s="39">
        <f t="shared" si="55"/>
        <v>3.4118048447628795E-3</v>
      </c>
      <c r="F515" s="39">
        <f t="shared" si="56"/>
        <v>6.9013112491373362E-4</v>
      </c>
      <c r="G515" s="39">
        <f t="shared" si="58"/>
        <v>-0.9</v>
      </c>
      <c r="H515" s="39">
        <f t="shared" si="57"/>
        <v>-3.0706243602865915E-3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1</v>
      </c>
      <c r="D517" s="38">
        <v>0</v>
      </c>
      <c r="E517" s="39">
        <f t="shared" si="55"/>
        <v>3.4118048447628798E-4</v>
      </c>
      <c r="F517" s="39" t="str">
        <f t="shared" si="56"/>
        <v/>
      </c>
      <c r="G517" s="39">
        <f t="shared" si="58"/>
        <v>-1</v>
      </c>
      <c r="H517" s="39">
        <f t="shared" si="57"/>
        <v>-3.4118048447628798E-4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2</v>
      </c>
      <c r="E529" s="39" t="str">
        <f t="shared" si="55"/>
        <v/>
      </c>
      <c r="F529" s="39">
        <f t="shared" si="56"/>
        <v>1.3802622498274672E-3</v>
      </c>
      <c r="G529" s="39">
        <f t="shared" si="58"/>
        <v>1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1</v>
      </c>
      <c r="E532" s="39" t="str">
        <f t="shared" si="55"/>
        <v/>
      </c>
      <c r="F532" s="39">
        <f t="shared" si="56"/>
        <v>6.9013112491373362E-4</v>
      </c>
      <c r="G532" s="39">
        <f t="shared" si="58"/>
        <v>1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1</v>
      </c>
      <c r="D533" s="38">
        <v>0</v>
      </c>
      <c r="E533" s="39">
        <f t="shared" si="55"/>
        <v>3.4118048447628798E-4</v>
      </c>
      <c r="F533" s="39" t="str">
        <f t="shared" si="56"/>
        <v/>
      </c>
      <c r="G533" s="39">
        <f t="shared" si="58"/>
        <v>-1</v>
      </c>
      <c r="H533" s="39">
        <f t="shared" si="57"/>
        <v>-3.4118048447628798E-4</v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0</v>
      </c>
      <c r="E534" s="39">
        <f t="shared" si="55"/>
        <v>3.4118048447628798E-4</v>
      </c>
      <c r="F534" s="39" t="str">
        <f t="shared" si="56"/>
        <v/>
      </c>
      <c r="G534" s="39">
        <f t="shared" si="58"/>
        <v>-1</v>
      </c>
      <c r="H534" s="39">
        <f t="shared" si="57"/>
        <v>-3.4118048447628798E-4</v>
      </c>
    </row>
    <row r="535" spans="1:8" s="40" customFormat="1" x14ac:dyDescent="0.2">
      <c r="A535" s="36"/>
      <c r="B535" s="37" t="s">
        <v>514</v>
      </c>
      <c r="C535" s="38">
        <v>1</v>
      </c>
      <c r="D535" s="38">
        <v>3</v>
      </c>
      <c r="E535" s="39">
        <f t="shared" si="55"/>
        <v>3.4118048447628798E-4</v>
      </c>
      <c r="F535" s="39">
        <f t="shared" si="56"/>
        <v>2.070393374741201E-3</v>
      </c>
      <c r="G535" s="39">
        <f t="shared" si="58"/>
        <v>2</v>
      </c>
      <c r="H535" s="39">
        <f t="shared" si="57"/>
        <v>6.8236096895257596E-4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4</v>
      </c>
      <c r="E537" s="39" t="str">
        <f t="shared" si="55"/>
        <v/>
      </c>
      <c r="F537" s="39">
        <f t="shared" si="56"/>
        <v>2.7605244996549345E-3</v>
      </c>
      <c r="G537" s="39">
        <f t="shared" si="58"/>
        <v>1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5</v>
      </c>
      <c r="D538" s="38">
        <v>5</v>
      </c>
      <c r="E538" s="39">
        <f t="shared" si="55"/>
        <v>1.7059024223814397E-3</v>
      </c>
      <c r="F538" s="39">
        <f t="shared" si="56"/>
        <v>3.450655624568668E-3</v>
      </c>
      <c r="G538" s="39">
        <f t="shared" si="58"/>
        <v>0</v>
      </c>
      <c r="H538" s="39">
        <f t="shared" si="57"/>
        <v>0</v>
      </c>
    </row>
    <row r="539" spans="1:8" s="40" customFormat="1" x14ac:dyDescent="0.2">
      <c r="A539" s="36"/>
      <c r="B539" s="37" t="s">
        <v>518</v>
      </c>
      <c r="C539" s="38">
        <v>8</v>
      </c>
      <c r="D539" s="38">
        <v>1</v>
      </c>
      <c r="E539" s="39">
        <f t="shared" si="55"/>
        <v>2.7294438758103039E-3</v>
      </c>
      <c r="F539" s="39">
        <f t="shared" si="56"/>
        <v>6.9013112491373362E-4</v>
      </c>
      <c r="G539" s="39">
        <f t="shared" si="58"/>
        <v>-0.875</v>
      </c>
      <c r="H539" s="39">
        <f t="shared" si="57"/>
        <v>-2.3882633913340158E-3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5</v>
      </c>
      <c r="D542" s="38">
        <v>1</v>
      </c>
      <c r="E542" s="39">
        <f t="shared" si="59"/>
        <v>1.7059024223814397E-3</v>
      </c>
      <c r="F542" s="39">
        <f t="shared" si="60"/>
        <v>6.9013112491373362E-4</v>
      </c>
      <c r="G542" s="39">
        <f t="shared" ref="G542:G576" si="62">+IF(AND(C542=0,D542=0)," ",IF(C542=0,1,IF(D542=0,-1,(D542-C542)/C542)))</f>
        <v>-0.8</v>
      </c>
      <c r="H542" s="39">
        <f t="shared" si="61"/>
        <v>-1.3647219379051519E-3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5</v>
      </c>
      <c r="D551" s="38">
        <v>1</v>
      </c>
      <c r="E551" s="39">
        <f t="shared" si="59"/>
        <v>1.7059024223814397E-3</v>
      </c>
      <c r="F551" s="39">
        <f t="shared" si="60"/>
        <v>6.9013112491373362E-4</v>
      </c>
      <c r="G551" s="39">
        <f t="shared" si="62"/>
        <v>-0.8</v>
      </c>
      <c r="H551" s="39">
        <f t="shared" si="61"/>
        <v>-1.3647219379051519E-3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20</v>
      </c>
      <c r="D554" s="38">
        <v>11</v>
      </c>
      <c r="E554" s="39">
        <f t="shared" si="59"/>
        <v>6.823609689525759E-3</v>
      </c>
      <c r="F554" s="39">
        <f t="shared" si="60"/>
        <v>7.59144237405107E-3</v>
      </c>
      <c r="G554" s="39">
        <f t="shared" si="62"/>
        <v>-0.45</v>
      </c>
      <c r="H554" s="39">
        <f t="shared" si="61"/>
        <v>-3.0706243602865915E-3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0</v>
      </c>
      <c r="E556" s="39">
        <f t="shared" si="59"/>
        <v>3.4118048447628798E-4</v>
      </c>
      <c r="F556" s="39" t="str">
        <f t="shared" si="60"/>
        <v/>
      </c>
      <c r="G556" s="39">
        <f t="shared" si="62"/>
        <v>-1</v>
      </c>
      <c r="H556" s="39">
        <f t="shared" si="61"/>
        <v>-3.4118048447628798E-4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43</v>
      </c>
      <c r="D559" s="38">
        <v>29</v>
      </c>
      <c r="E559" s="39">
        <f t="shared" si="59"/>
        <v>1.4670760832480383E-2</v>
      </c>
      <c r="F559" s="39">
        <f t="shared" si="60"/>
        <v>2.0013802622498276E-2</v>
      </c>
      <c r="G559" s="39">
        <f t="shared" si="62"/>
        <v>-0.32558139534883723</v>
      </c>
      <c r="H559" s="39">
        <f t="shared" si="61"/>
        <v>-4.7765267826680316E-3</v>
      </c>
    </row>
    <row r="560" spans="1:8" s="40" customFormat="1" ht="25.5" x14ac:dyDescent="0.2">
      <c r="A560" s="36"/>
      <c r="B560" s="37" t="s">
        <v>539</v>
      </c>
      <c r="C560" s="38">
        <v>1</v>
      </c>
      <c r="D560" s="38">
        <v>16</v>
      </c>
      <c r="E560" s="39">
        <f t="shared" si="59"/>
        <v>3.4118048447628798E-4</v>
      </c>
      <c r="F560" s="39">
        <f t="shared" si="60"/>
        <v>1.1042097998619738E-2</v>
      </c>
      <c r="G560" s="39">
        <f t="shared" si="62"/>
        <v>15</v>
      </c>
      <c r="H560" s="39">
        <f t="shared" si="61"/>
        <v>5.1177072671443197E-3</v>
      </c>
    </row>
    <row r="561" spans="1:8" s="40" customFormat="1" x14ac:dyDescent="0.2">
      <c r="A561" s="36"/>
      <c r="B561" s="37" t="s">
        <v>540</v>
      </c>
      <c r="C561" s="38">
        <v>39</v>
      </c>
      <c r="D561" s="38">
        <v>31</v>
      </c>
      <c r="E561" s="39">
        <f t="shared" si="59"/>
        <v>1.3306038894575231E-2</v>
      </c>
      <c r="F561" s="39">
        <f t="shared" si="60"/>
        <v>2.139406487232574E-2</v>
      </c>
      <c r="G561" s="39">
        <f t="shared" si="62"/>
        <v>-0.20512820512820512</v>
      </c>
      <c r="H561" s="39">
        <f t="shared" si="61"/>
        <v>-2.7294438758103039E-3</v>
      </c>
    </row>
    <row r="562" spans="1:8" s="40" customFormat="1" x14ac:dyDescent="0.2">
      <c r="A562" s="36"/>
      <c r="B562" s="37" t="s">
        <v>541</v>
      </c>
      <c r="C562" s="38">
        <v>3</v>
      </c>
      <c r="D562" s="38">
        <v>9</v>
      </c>
      <c r="E562" s="39">
        <f t="shared" si="59"/>
        <v>1.0235414534288639E-3</v>
      </c>
      <c r="F562" s="39">
        <f t="shared" si="60"/>
        <v>6.2111801242236021E-3</v>
      </c>
      <c r="G562" s="39">
        <f t="shared" si="62"/>
        <v>2</v>
      </c>
      <c r="H562" s="39">
        <f t="shared" si="61"/>
        <v>2.0470829068577278E-3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12</v>
      </c>
      <c r="D568" s="38">
        <v>6</v>
      </c>
      <c r="E568" s="39">
        <f t="shared" si="59"/>
        <v>4.0941658137154556E-3</v>
      </c>
      <c r="F568" s="39">
        <f t="shared" si="60"/>
        <v>4.140786749482402E-3</v>
      </c>
      <c r="G568" s="39">
        <f t="shared" si="62"/>
        <v>-0.5</v>
      </c>
      <c r="H568" s="39">
        <f t="shared" si="61"/>
        <v>-2.0470829068577278E-3</v>
      </c>
    </row>
    <row r="569" spans="1:8" s="40" customFormat="1" x14ac:dyDescent="0.2">
      <c r="A569" s="36"/>
      <c r="B569" s="37" t="s">
        <v>548</v>
      </c>
      <c r="C569" s="38">
        <v>6</v>
      </c>
      <c r="D569" s="38">
        <v>0</v>
      </c>
      <c r="E569" s="39">
        <f t="shared" si="59"/>
        <v>2.0470829068577278E-3</v>
      </c>
      <c r="F569" s="39" t="str">
        <f t="shared" si="60"/>
        <v/>
      </c>
      <c r="G569" s="39">
        <f t="shared" si="62"/>
        <v>-1</v>
      </c>
      <c r="H569" s="39">
        <f t="shared" si="61"/>
        <v>-2.0470829068577278E-3</v>
      </c>
    </row>
    <row r="570" spans="1:8" s="40" customFormat="1" x14ac:dyDescent="0.2">
      <c r="A570" s="36"/>
      <c r="B570" s="37" t="s">
        <v>549</v>
      </c>
      <c r="C570" s="38">
        <v>3</v>
      </c>
      <c r="D570" s="38">
        <v>8</v>
      </c>
      <c r="E570" s="39">
        <f t="shared" si="59"/>
        <v>1.0235414534288639E-3</v>
      </c>
      <c r="F570" s="39">
        <f t="shared" si="60"/>
        <v>5.521048999309869E-3</v>
      </c>
      <c r="G570" s="39">
        <f t="shared" si="62"/>
        <v>1.6666666666666667</v>
      </c>
      <c r="H570" s="39">
        <f t="shared" si="61"/>
        <v>1.70590242238144E-3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1161</v>
      </c>
      <c r="D582" s="17">
        <f>SUM(D583:D609)</f>
        <v>508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-0.56244616709732986</v>
      </c>
      <c r="H582" s="18">
        <f t="shared" ref="H582:H609" si="65">+IF(OR(AND(E582=""),(G582="")),"",E582*G582)</f>
        <v>-0.56244616709732986</v>
      </c>
    </row>
    <row r="583" spans="1:8" s="40" customFormat="1" x14ac:dyDescent="0.2">
      <c r="A583" s="36"/>
      <c r="B583" s="37" t="s">
        <v>556</v>
      </c>
      <c r="C583" s="38">
        <v>4</v>
      </c>
      <c r="D583" s="38">
        <v>4</v>
      </c>
      <c r="E583" s="39">
        <f t="shared" si="63"/>
        <v>3.4453057708871662E-3</v>
      </c>
      <c r="F583" s="39">
        <f t="shared" si="64"/>
        <v>7.874015748031496E-3</v>
      </c>
      <c r="G583" s="39">
        <f t="shared" ref="G583:G609" si="66">+IF(AND(C583=0,D583=0)," ",IF(C583=0,1,IF(D583=0,-1,(D583-C583)/C583)))</f>
        <v>0</v>
      </c>
      <c r="H583" s="39">
        <f t="shared" si="65"/>
        <v>0</v>
      </c>
    </row>
    <row r="584" spans="1:8" s="40" customFormat="1" x14ac:dyDescent="0.2">
      <c r="A584" s="36"/>
      <c r="B584" s="37" t="s">
        <v>557</v>
      </c>
      <c r="C584" s="38">
        <v>15</v>
      </c>
      <c r="D584" s="38">
        <v>24</v>
      </c>
      <c r="E584" s="39">
        <f t="shared" si="63"/>
        <v>1.2919896640826873E-2</v>
      </c>
      <c r="F584" s="39">
        <f t="shared" si="64"/>
        <v>4.7244094488188976E-2</v>
      </c>
      <c r="G584" s="39">
        <f t="shared" si="66"/>
        <v>0.6</v>
      </c>
      <c r="H584" s="39">
        <f t="shared" si="65"/>
        <v>7.7519379844961231E-3</v>
      </c>
    </row>
    <row r="585" spans="1:8" s="40" customFormat="1" ht="25.5" x14ac:dyDescent="0.2">
      <c r="A585" s="36"/>
      <c r="B585" s="37" t="s">
        <v>558</v>
      </c>
      <c r="C585" s="38">
        <v>35</v>
      </c>
      <c r="D585" s="38">
        <v>12</v>
      </c>
      <c r="E585" s="39">
        <f t="shared" si="63"/>
        <v>3.0146425495262703E-2</v>
      </c>
      <c r="F585" s="39">
        <f t="shared" si="64"/>
        <v>2.3622047244094488E-2</v>
      </c>
      <c r="G585" s="39">
        <f t="shared" si="66"/>
        <v>-0.65714285714285714</v>
      </c>
      <c r="H585" s="39">
        <f t="shared" si="65"/>
        <v>-1.9810508182601206E-2</v>
      </c>
    </row>
    <row r="586" spans="1:8" s="40" customFormat="1" x14ac:dyDescent="0.2">
      <c r="A586" s="36"/>
      <c r="B586" s="37" t="s">
        <v>559</v>
      </c>
      <c r="C586" s="38">
        <v>23</v>
      </c>
      <c r="D586" s="38">
        <v>16</v>
      </c>
      <c r="E586" s="39">
        <f t="shared" si="63"/>
        <v>1.9810508182601206E-2</v>
      </c>
      <c r="F586" s="39">
        <f t="shared" si="64"/>
        <v>3.1496062992125984E-2</v>
      </c>
      <c r="G586" s="39">
        <f t="shared" si="66"/>
        <v>-0.30434782608695654</v>
      </c>
      <c r="H586" s="39">
        <f t="shared" si="65"/>
        <v>-6.029285099052541E-3</v>
      </c>
    </row>
    <row r="587" spans="1:8" s="40" customFormat="1" x14ac:dyDescent="0.2">
      <c r="A587" s="36"/>
      <c r="B587" s="37" t="s">
        <v>560</v>
      </c>
      <c r="C587" s="38">
        <v>3</v>
      </c>
      <c r="D587" s="38">
        <v>4</v>
      </c>
      <c r="E587" s="39">
        <f t="shared" si="63"/>
        <v>2.5839793281653748E-3</v>
      </c>
      <c r="F587" s="39">
        <f t="shared" si="64"/>
        <v>7.874015748031496E-3</v>
      </c>
      <c r="G587" s="39">
        <f t="shared" si="66"/>
        <v>0.33333333333333331</v>
      </c>
      <c r="H587" s="39">
        <f t="shared" si="65"/>
        <v>8.6132644272179156E-4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1</v>
      </c>
      <c r="D589" s="38">
        <v>16</v>
      </c>
      <c r="E589" s="39">
        <f t="shared" si="63"/>
        <v>8.6132644272179156E-4</v>
      </c>
      <c r="F589" s="39">
        <f t="shared" si="64"/>
        <v>3.1496062992125984E-2</v>
      </c>
      <c r="G589" s="39">
        <f t="shared" si="66"/>
        <v>15</v>
      </c>
      <c r="H589" s="39">
        <f t="shared" si="65"/>
        <v>1.2919896640826873E-2</v>
      </c>
    </row>
    <row r="590" spans="1:8" s="40" customFormat="1" x14ac:dyDescent="0.2">
      <c r="A590" s="36"/>
      <c r="B590" s="37" t="s">
        <v>563</v>
      </c>
      <c r="C590" s="38">
        <v>20</v>
      </c>
      <c r="D590" s="38">
        <v>0</v>
      </c>
      <c r="E590" s="39">
        <f t="shared" si="63"/>
        <v>1.7226528854435832E-2</v>
      </c>
      <c r="F590" s="39" t="str">
        <f t="shared" si="64"/>
        <v/>
      </c>
      <c r="G590" s="39">
        <f t="shared" si="66"/>
        <v>-1</v>
      </c>
      <c r="H590" s="39">
        <f t="shared" si="65"/>
        <v>-1.7226528854435832E-2</v>
      </c>
    </row>
    <row r="591" spans="1:8" s="40" customFormat="1" x14ac:dyDescent="0.2">
      <c r="A591" s="36"/>
      <c r="B591" s="37" t="s">
        <v>564</v>
      </c>
      <c r="C591" s="38">
        <v>8</v>
      </c>
      <c r="D591" s="38">
        <v>0</v>
      </c>
      <c r="E591" s="39">
        <f t="shared" si="63"/>
        <v>6.8906115417743325E-3</v>
      </c>
      <c r="F591" s="39" t="str">
        <f t="shared" si="64"/>
        <v/>
      </c>
      <c r="G591" s="39">
        <f t="shared" si="66"/>
        <v>-1</v>
      </c>
      <c r="H591" s="39">
        <f t="shared" si="65"/>
        <v>-6.8906115417743325E-3</v>
      </c>
    </row>
    <row r="592" spans="1:8" s="40" customFormat="1" ht="25.5" x14ac:dyDescent="0.2">
      <c r="A592" s="36"/>
      <c r="B592" s="37" t="s">
        <v>565</v>
      </c>
      <c r="C592" s="38">
        <v>1</v>
      </c>
      <c r="D592" s="38">
        <v>0</v>
      </c>
      <c r="E592" s="39">
        <f t="shared" si="63"/>
        <v>8.6132644272179156E-4</v>
      </c>
      <c r="F592" s="39" t="str">
        <f t="shared" si="64"/>
        <v/>
      </c>
      <c r="G592" s="39">
        <f t="shared" si="66"/>
        <v>-1</v>
      </c>
      <c r="H592" s="39">
        <f t="shared" si="65"/>
        <v>-8.6132644272179156E-4</v>
      </c>
    </row>
    <row r="593" spans="1:8" s="40" customFormat="1" x14ac:dyDescent="0.2">
      <c r="A593" s="36"/>
      <c r="B593" s="37" t="s">
        <v>566</v>
      </c>
      <c r="C593" s="38">
        <v>4</v>
      </c>
      <c r="D593" s="38">
        <v>0</v>
      </c>
      <c r="E593" s="39">
        <f t="shared" si="63"/>
        <v>3.4453057708871662E-3</v>
      </c>
      <c r="F593" s="39" t="str">
        <f t="shared" si="64"/>
        <v/>
      </c>
      <c r="G593" s="39">
        <f t="shared" si="66"/>
        <v>-1</v>
      </c>
      <c r="H593" s="39">
        <f t="shared" si="65"/>
        <v>-3.4453057708871662E-3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57</v>
      </c>
      <c r="D596" s="38">
        <v>11</v>
      </c>
      <c r="E596" s="39">
        <f t="shared" si="63"/>
        <v>4.909560723514212E-2</v>
      </c>
      <c r="F596" s="39">
        <f t="shared" si="64"/>
        <v>2.1653543307086614E-2</v>
      </c>
      <c r="G596" s="39">
        <f t="shared" si="66"/>
        <v>-0.80701754385964908</v>
      </c>
      <c r="H596" s="39">
        <f t="shared" si="65"/>
        <v>-3.9621016365202412E-2</v>
      </c>
    </row>
    <row r="597" spans="1:8" s="40" customFormat="1" ht="25.5" x14ac:dyDescent="0.2">
      <c r="A597" s="36"/>
      <c r="B597" s="37" t="s">
        <v>570</v>
      </c>
      <c r="C597" s="38">
        <v>164</v>
      </c>
      <c r="D597" s="38">
        <v>6</v>
      </c>
      <c r="E597" s="39">
        <f t="shared" si="63"/>
        <v>0.14125753660637383</v>
      </c>
      <c r="F597" s="39">
        <f t="shared" si="64"/>
        <v>1.1811023622047244E-2</v>
      </c>
      <c r="G597" s="39">
        <f t="shared" si="66"/>
        <v>-0.96341463414634143</v>
      </c>
      <c r="H597" s="39">
        <f t="shared" si="65"/>
        <v>-0.13608957795004306</v>
      </c>
    </row>
    <row r="598" spans="1:8" s="40" customFormat="1" x14ac:dyDescent="0.2">
      <c r="A598" s="36"/>
      <c r="B598" s="37" t="s">
        <v>571</v>
      </c>
      <c r="C598" s="38">
        <v>9</v>
      </c>
      <c r="D598" s="38">
        <v>0</v>
      </c>
      <c r="E598" s="39">
        <f t="shared" si="63"/>
        <v>7.7519379844961239E-3</v>
      </c>
      <c r="F598" s="39" t="str">
        <f t="shared" si="64"/>
        <v/>
      </c>
      <c r="G598" s="39">
        <f t="shared" si="66"/>
        <v>-1</v>
      </c>
      <c r="H598" s="39">
        <f t="shared" si="65"/>
        <v>-7.7519379844961239E-3</v>
      </c>
    </row>
    <row r="599" spans="1:8" s="40" customFormat="1" x14ac:dyDescent="0.2">
      <c r="A599" s="36"/>
      <c r="B599" s="37" t="s">
        <v>572</v>
      </c>
      <c r="C599" s="38">
        <v>9</v>
      </c>
      <c r="D599" s="38">
        <v>1</v>
      </c>
      <c r="E599" s="39">
        <f t="shared" si="63"/>
        <v>7.7519379844961239E-3</v>
      </c>
      <c r="F599" s="39">
        <f t="shared" si="64"/>
        <v>1.968503937007874E-3</v>
      </c>
      <c r="G599" s="39">
        <f t="shared" si="66"/>
        <v>-0.88888888888888884</v>
      </c>
      <c r="H599" s="39">
        <f t="shared" si="65"/>
        <v>-6.8906115417743316E-3</v>
      </c>
    </row>
    <row r="600" spans="1:8" s="40" customFormat="1" x14ac:dyDescent="0.2">
      <c r="A600" s="36"/>
      <c r="B600" s="37" t="s">
        <v>573</v>
      </c>
      <c r="C600" s="38">
        <v>732</v>
      </c>
      <c r="D600" s="38">
        <v>389</v>
      </c>
      <c r="E600" s="39">
        <f t="shared" si="63"/>
        <v>0.63049095607235139</v>
      </c>
      <c r="F600" s="39">
        <f t="shared" si="64"/>
        <v>0.76574803149606296</v>
      </c>
      <c r="G600" s="39">
        <f t="shared" si="66"/>
        <v>-0.46857923497267762</v>
      </c>
      <c r="H600" s="39">
        <f t="shared" si="65"/>
        <v>-0.29543496985357448</v>
      </c>
    </row>
    <row r="601" spans="1:8" s="40" customFormat="1" x14ac:dyDescent="0.2">
      <c r="A601" s="36"/>
      <c r="B601" s="37" t="s">
        <v>574</v>
      </c>
      <c r="C601" s="38">
        <v>29</v>
      </c>
      <c r="D601" s="38">
        <v>14</v>
      </c>
      <c r="E601" s="39">
        <f t="shared" si="63"/>
        <v>2.4978466838931956E-2</v>
      </c>
      <c r="F601" s="39">
        <f t="shared" si="64"/>
        <v>2.7559055118110236E-2</v>
      </c>
      <c r="G601" s="39">
        <f t="shared" si="66"/>
        <v>-0.51724137931034486</v>
      </c>
      <c r="H601" s="39">
        <f t="shared" si="65"/>
        <v>-1.2919896640826874E-2</v>
      </c>
    </row>
    <row r="602" spans="1:8" s="40" customFormat="1" x14ac:dyDescent="0.2">
      <c r="A602" s="36"/>
      <c r="B602" s="37" t="s">
        <v>575</v>
      </c>
      <c r="C602" s="38">
        <v>1</v>
      </c>
      <c r="D602" s="38">
        <v>0</v>
      </c>
      <c r="E602" s="39">
        <f t="shared" si="63"/>
        <v>8.6132644272179156E-4</v>
      </c>
      <c r="F602" s="39" t="str">
        <f t="shared" si="64"/>
        <v/>
      </c>
      <c r="G602" s="39">
        <f t="shared" si="66"/>
        <v>-1</v>
      </c>
      <c r="H602" s="39">
        <f t="shared" si="65"/>
        <v>-8.6132644272179156E-4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1</v>
      </c>
      <c r="E603" s="39" t="str">
        <f t="shared" si="63"/>
        <v/>
      </c>
      <c r="F603" s="39">
        <f t="shared" si="64"/>
        <v>1.968503937007874E-3</v>
      </c>
      <c r="G603" s="39">
        <f t="shared" si="66"/>
        <v>1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5</v>
      </c>
      <c r="D605" s="38">
        <v>0</v>
      </c>
      <c r="E605" s="39">
        <f t="shared" si="63"/>
        <v>4.3066322136089581E-3</v>
      </c>
      <c r="F605" s="39" t="str">
        <f t="shared" si="64"/>
        <v/>
      </c>
      <c r="G605" s="39">
        <f t="shared" si="66"/>
        <v>-1</v>
      </c>
      <c r="H605" s="39">
        <f t="shared" si="65"/>
        <v>-4.3066322136089581E-3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1</v>
      </c>
      <c r="D607" s="38">
        <v>0</v>
      </c>
      <c r="E607" s="39">
        <f t="shared" si="63"/>
        <v>8.6132644272179156E-4</v>
      </c>
      <c r="F607" s="39" t="str">
        <f t="shared" si="64"/>
        <v/>
      </c>
      <c r="G607" s="39">
        <f t="shared" si="66"/>
        <v>-1</v>
      </c>
      <c r="H607" s="39">
        <f t="shared" si="65"/>
        <v>-8.6132644272179156E-4</v>
      </c>
    </row>
    <row r="608" spans="1:8" s="40" customFormat="1" ht="25.5" x14ac:dyDescent="0.2">
      <c r="A608" s="36"/>
      <c r="B608" s="37" t="s">
        <v>581</v>
      </c>
      <c r="C608" s="38">
        <v>31</v>
      </c>
      <c r="D608" s="38">
        <v>5</v>
      </c>
      <c r="E608" s="39">
        <f t="shared" si="63"/>
        <v>2.6701119724375538E-2</v>
      </c>
      <c r="F608" s="39">
        <f t="shared" si="64"/>
        <v>9.8425196850393699E-3</v>
      </c>
      <c r="G608" s="39">
        <f t="shared" si="66"/>
        <v>-0.83870967741935487</v>
      </c>
      <c r="H608" s="39">
        <f t="shared" si="65"/>
        <v>-2.2394487510766579E-2</v>
      </c>
    </row>
    <row r="609" spans="1:8" s="40" customFormat="1" ht="25.5" x14ac:dyDescent="0.2">
      <c r="A609" s="36"/>
      <c r="B609" s="37" t="s">
        <v>582</v>
      </c>
      <c r="C609" s="38">
        <v>9</v>
      </c>
      <c r="D609" s="38">
        <v>5</v>
      </c>
      <c r="E609" s="39">
        <f t="shared" si="63"/>
        <v>7.7519379844961239E-3</v>
      </c>
      <c r="F609" s="39">
        <f t="shared" si="64"/>
        <v>9.8425196850393699E-3</v>
      </c>
      <c r="G609" s="39">
        <f t="shared" si="66"/>
        <v>-0.44444444444444442</v>
      </c>
      <c r="H609" s="39">
        <f t="shared" si="65"/>
        <v>-3.4453057708871658E-3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630</v>
      </c>
      <c r="C8" s="12">
        <f>+C19+C75+C173+C349+C582</f>
        <v>817</v>
      </c>
      <c r="D8" s="13">
        <f>+D19+D75+D173+D349+D582</f>
        <v>1036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0.26805385556915545</v>
      </c>
      <c r="H8" s="10">
        <f t="shared" ref="H8:H13" si="1">+IF(OR(AND(E8=""),(G8="")),"",E8*G8)</f>
        <v>0.26805385556915545</v>
      </c>
    </row>
    <row r="9" spans="1:8" s="40" customFormat="1" x14ac:dyDescent="0.2">
      <c r="A9" s="36"/>
      <c r="B9" s="37" t="s">
        <v>8</v>
      </c>
      <c r="C9" s="38">
        <f>+C19</f>
        <v>2</v>
      </c>
      <c r="D9" s="38">
        <f>+D19</f>
        <v>11</v>
      </c>
      <c r="E9" s="39">
        <f t="shared" ref="E9:F13" si="2">+C9/C$8</f>
        <v>2.4479804161566705E-3</v>
      </c>
      <c r="F9" s="39">
        <f t="shared" si="2"/>
        <v>1.0617760617760617E-2</v>
      </c>
      <c r="G9" s="39">
        <f t="shared" si="0"/>
        <v>4.5</v>
      </c>
      <c r="H9" s="39">
        <f t="shared" si="1"/>
        <v>1.1015911872705017E-2</v>
      </c>
    </row>
    <row r="10" spans="1:8" s="40" customFormat="1" x14ac:dyDescent="0.2">
      <c r="A10" s="36"/>
      <c r="B10" s="37" t="s">
        <v>9</v>
      </c>
      <c r="C10" s="38">
        <f>+C75</f>
        <v>55</v>
      </c>
      <c r="D10" s="38">
        <f>+D75</f>
        <v>129</v>
      </c>
      <c r="E10" s="39">
        <f t="shared" si="2"/>
        <v>6.7319461444308448E-2</v>
      </c>
      <c r="F10" s="39">
        <f t="shared" si="2"/>
        <v>0.12451737451737452</v>
      </c>
      <c r="G10" s="39">
        <f t="shared" si="0"/>
        <v>1.3454545454545455</v>
      </c>
      <c r="H10" s="39">
        <f t="shared" si="1"/>
        <v>9.057527539779682E-2</v>
      </c>
    </row>
    <row r="11" spans="1:8" s="40" customFormat="1" ht="25.5" x14ac:dyDescent="0.2">
      <c r="A11" s="36"/>
      <c r="B11" s="37" t="s">
        <v>10</v>
      </c>
      <c r="C11" s="38">
        <f>+C173</f>
        <v>198</v>
      </c>
      <c r="D11" s="38">
        <f>+D173</f>
        <v>206</v>
      </c>
      <c r="E11" s="39">
        <f t="shared" si="2"/>
        <v>0.24235006119951041</v>
      </c>
      <c r="F11" s="39">
        <f t="shared" si="2"/>
        <v>0.19884169884169883</v>
      </c>
      <c r="G11" s="39">
        <f t="shared" si="0"/>
        <v>4.0404040404040407E-2</v>
      </c>
      <c r="H11" s="39">
        <f t="shared" si="1"/>
        <v>9.7919216646266839E-3</v>
      </c>
    </row>
    <row r="12" spans="1:8" s="40" customFormat="1" x14ac:dyDescent="0.2">
      <c r="A12" s="36"/>
      <c r="B12" s="37" t="s">
        <v>11</v>
      </c>
      <c r="C12" s="38">
        <f>+C349</f>
        <v>422</v>
      </c>
      <c r="D12" s="38">
        <f>+D349</f>
        <v>447</v>
      </c>
      <c r="E12" s="39">
        <f t="shared" si="2"/>
        <v>0.51652386780905757</v>
      </c>
      <c r="F12" s="39">
        <f t="shared" si="2"/>
        <v>0.43146718146718149</v>
      </c>
      <c r="G12" s="39">
        <f t="shared" si="0"/>
        <v>5.9241706161137442E-2</v>
      </c>
      <c r="H12" s="39">
        <f t="shared" si="1"/>
        <v>3.0599755201958387E-2</v>
      </c>
    </row>
    <row r="13" spans="1:8" s="40" customFormat="1" x14ac:dyDescent="0.2">
      <c r="A13" s="36"/>
      <c r="B13" s="37" t="s">
        <v>12</v>
      </c>
      <c r="C13" s="38">
        <f>+C582</f>
        <v>140</v>
      </c>
      <c r="D13" s="38">
        <f>+D582</f>
        <v>243</v>
      </c>
      <c r="E13" s="39">
        <f t="shared" si="2"/>
        <v>0.17135862913096694</v>
      </c>
      <c r="F13" s="39">
        <f t="shared" si="2"/>
        <v>0.23455598455598456</v>
      </c>
      <c r="G13" s="39">
        <f t="shared" si="0"/>
        <v>0.73571428571428577</v>
      </c>
      <c r="H13" s="39">
        <f t="shared" si="1"/>
        <v>0.12607099143206854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</v>
      </c>
      <c r="D19" s="17">
        <f>SUM(D20:D69)</f>
        <v>11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4.5</v>
      </c>
      <c r="H19" s="18">
        <f t="shared" ref="H19:H50" si="5">+IF(OR(AND(E19=""),(G19="")),"",E19*G19)</f>
        <v>4.5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1</v>
      </c>
      <c r="D30" s="38">
        <v>0</v>
      </c>
      <c r="E30" s="39">
        <f t="shared" si="3"/>
        <v>0.5</v>
      </c>
      <c r="F30" s="39" t="str">
        <f t="shared" si="4"/>
        <v/>
      </c>
      <c r="G30" s="39">
        <f t="shared" si="6"/>
        <v>-1</v>
      </c>
      <c r="H30" s="39">
        <f t="shared" si="5"/>
        <v>-0.5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5</v>
      </c>
      <c r="E36" s="39" t="str">
        <f t="shared" si="3"/>
        <v/>
      </c>
      <c r="F36" s="39">
        <f t="shared" si="4"/>
        <v>0.45454545454545453</v>
      </c>
      <c r="G36" s="39">
        <f t="shared" si="6"/>
        <v>1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1</v>
      </c>
      <c r="E39" s="39" t="str">
        <f t="shared" si="3"/>
        <v/>
      </c>
      <c r="F39" s="39">
        <f t="shared" si="4"/>
        <v>9.0909090909090912E-2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1</v>
      </c>
      <c r="E43" s="39" t="str">
        <f t="shared" si="3"/>
        <v/>
      </c>
      <c r="F43" s="39">
        <f t="shared" si="4"/>
        <v>9.0909090909090912E-2</v>
      </c>
      <c r="G43" s="39">
        <f t="shared" si="6"/>
        <v>1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1</v>
      </c>
      <c r="E44" s="39" t="str">
        <f t="shared" si="3"/>
        <v/>
      </c>
      <c r="F44" s="39">
        <f t="shared" si="4"/>
        <v>9.0909090909090912E-2</v>
      </c>
      <c r="G44" s="39">
        <f t="shared" si="6"/>
        <v>1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1</v>
      </c>
      <c r="E49" s="39" t="str">
        <f t="shared" si="3"/>
        <v/>
      </c>
      <c r="F49" s="39">
        <f t="shared" si="4"/>
        <v>9.0909090909090912E-2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1</v>
      </c>
      <c r="E62" s="39" t="str">
        <f t="shared" si="7"/>
        <v/>
      </c>
      <c r="F62" s="39">
        <f t="shared" si="8"/>
        <v>9.0909090909090912E-2</v>
      </c>
      <c r="G62" s="39">
        <f t="shared" si="10"/>
        <v>1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0</v>
      </c>
      <c r="E64" s="39">
        <f t="shared" si="7"/>
        <v>0.5</v>
      </c>
      <c r="F64" s="39" t="str">
        <f t="shared" si="8"/>
        <v/>
      </c>
      <c r="G64" s="39">
        <f t="shared" si="10"/>
        <v>-1</v>
      </c>
      <c r="H64" s="39">
        <f t="shared" si="9"/>
        <v>-0.5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1</v>
      </c>
      <c r="E67" s="39" t="str">
        <f t="shared" si="7"/>
        <v/>
      </c>
      <c r="F67" s="39">
        <f t="shared" si="8"/>
        <v>9.0909090909090912E-2</v>
      </c>
      <c r="G67" s="39">
        <f t="shared" si="10"/>
        <v>1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55</v>
      </c>
      <c r="D75" s="17">
        <f>SUM(D76:D167)</f>
        <v>129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1.3454545454545455</v>
      </c>
      <c r="H75" s="18">
        <f t="shared" ref="H75:H106" si="13">+IF(OR(AND(E75=""),(G75="")),"",E75*G75)</f>
        <v>1.3454545454545455</v>
      </c>
    </row>
    <row r="76" spans="1:8" s="40" customFormat="1" x14ac:dyDescent="0.2">
      <c r="A76" s="36"/>
      <c r="B76" s="37" t="s">
        <v>66</v>
      </c>
      <c r="C76" s="38">
        <v>3</v>
      </c>
      <c r="D76" s="38">
        <v>7</v>
      </c>
      <c r="E76" s="39">
        <f t="shared" si="11"/>
        <v>5.4545454545454543E-2</v>
      </c>
      <c r="F76" s="39">
        <f t="shared" si="12"/>
        <v>5.4263565891472867E-2</v>
      </c>
      <c r="G76" s="39">
        <f t="shared" ref="G76:G107" si="14">+IF(AND(C76=0,D76=0)," ",IF(C76=0,1,IF(D76=0,-1,(D76-C76)/C76)))</f>
        <v>1.3333333333333333</v>
      </c>
      <c r="H76" s="39">
        <f t="shared" si="13"/>
        <v>7.2727272727272724E-2</v>
      </c>
    </row>
    <row r="77" spans="1:8" s="40" customFormat="1" ht="25.5" x14ac:dyDescent="0.2">
      <c r="A77" s="36"/>
      <c r="B77" s="37" t="s">
        <v>67</v>
      </c>
      <c r="C77" s="38">
        <v>12</v>
      </c>
      <c r="D77" s="38">
        <v>0</v>
      </c>
      <c r="E77" s="39">
        <f t="shared" si="11"/>
        <v>0.21818181818181817</v>
      </c>
      <c r="F77" s="39" t="str">
        <f t="shared" si="12"/>
        <v/>
      </c>
      <c r="G77" s="39">
        <f t="shared" si="14"/>
        <v>-1</v>
      </c>
      <c r="H77" s="39">
        <f t="shared" si="13"/>
        <v>-0.21818181818181817</v>
      </c>
    </row>
    <row r="78" spans="1:8" s="40" customFormat="1" x14ac:dyDescent="0.2">
      <c r="A78" s="36"/>
      <c r="B78" s="37" t="s">
        <v>68</v>
      </c>
      <c r="C78" s="38">
        <v>0</v>
      </c>
      <c r="D78" s="38">
        <v>1</v>
      </c>
      <c r="E78" s="39" t="str">
        <f t="shared" si="11"/>
        <v/>
      </c>
      <c r="F78" s="39">
        <f t="shared" si="12"/>
        <v>7.7519379844961239E-3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2</v>
      </c>
      <c r="D79" s="38">
        <v>1</v>
      </c>
      <c r="E79" s="39">
        <f t="shared" si="11"/>
        <v>3.6363636363636362E-2</v>
      </c>
      <c r="F79" s="39">
        <f t="shared" si="12"/>
        <v>7.7519379844961239E-3</v>
      </c>
      <c r="G79" s="39">
        <f t="shared" si="14"/>
        <v>-0.5</v>
      </c>
      <c r="H79" s="39">
        <f t="shared" si="13"/>
        <v>-1.8181818181818181E-2</v>
      </c>
    </row>
    <row r="80" spans="1:8" s="40" customFormat="1" ht="25.5" x14ac:dyDescent="0.2">
      <c r="A80" s="36"/>
      <c r="B80" s="37" t="s">
        <v>70</v>
      </c>
      <c r="C80" s="38">
        <v>1</v>
      </c>
      <c r="D80" s="38">
        <v>4</v>
      </c>
      <c r="E80" s="39">
        <f t="shared" si="11"/>
        <v>1.8181818181818181E-2</v>
      </c>
      <c r="F80" s="39">
        <f t="shared" si="12"/>
        <v>3.1007751937984496E-2</v>
      </c>
      <c r="G80" s="39">
        <f t="shared" si="14"/>
        <v>3</v>
      </c>
      <c r="H80" s="39">
        <f t="shared" si="13"/>
        <v>5.4545454545454543E-2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3</v>
      </c>
      <c r="E82" s="39" t="str">
        <f t="shared" si="11"/>
        <v/>
      </c>
      <c r="F82" s="39">
        <f t="shared" si="12"/>
        <v>2.3255813953488372E-2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1</v>
      </c>
      <c r="E85" s="39" t="str">
        <f t="shared" si="11"/>
        <v/>
      </c>
      <c r="F85" s="39">
        <f t="shared" si="12"/>
        <v>7.7519379844961239E-3</v>
      </c>
      <c r="G85" s="39">
        <f t="shared" si="14"/>
        <v>1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1</v>
      </c>
      <c r="D88" s="38">
        <v>0</v>
      </c>
      <c r="E88" s="39">
        <f t="shared" si="11"/>
        <v>1.8181818181818181E-2</v>
      </c>
      <c r="F88" s="39" t="str">
        <f t="shared" si="12"/>
        <v/>
      </c>
      <c r="G88" s="39">
        <f t="shared" si="14"/>
        <v>-1</v>
      </c>
      <c r="H88" s="39">
        <f t="shared" si="13"/>
        <v>-1.8181818181818181E-2</v>
      </c>
    </row>
    <row r="89" spans="1:8" s="40" customFormat="1" x14ac:dyDescent="0.2">
      <c r="A89" s="36"/>
      <c r="B89" s="37" t="s">
        <v>79</v>
      </c>
      <c r="C89" s="38">
        <v>6</v>
      </c>
      <c r="D89" s="38">
        <v>2</v>
      </c>
      <c r="E89" s="39">
        <f t="shared" si="11"/>
        <v>0.10909090909090909</v>
      </c>
      <c r="F89" s="39">
        <f t="shared" si="12"/>
        <v>1.5503875968992248E-2</v>
      </c>
      <c r="G89" s="39">
        <f t="shared" si="14"/>
        <v>-0.66666666666666663</v>
      </c>
      <c r="H89" s="39">
        <f t="shared" si="13"/>
        <v>-7.2727272727272724E-2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6</v>
      </c>
      <c r="D91" s="38">
        <v>4</v>
      </c>
      <c r="E91" s="39">
        <f t="shared" si="11"/>
        <v>0.10909090909090909</v>
      </c>
      <c r="F91" s="39">
        <f t="shared" si="12"/>
        <v>3.1007751937984496E-2</v>
      </c>
      <c r="G91" s="39">
        <f t="shared" si="14"/>
        <v>-0.33333333333333331</v>
      </c>
      <c r="H91" s="39">
        <f t="shared" si="13"/>
        <v>-3.6363636363636362E-2</v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1</v>
      </c>
      <c r="D93" s="38">
        <v>3</v>
      </c>
      <c r="E93" s="39">
        <f t="shared" si="11"/>
        <v>1.8181818181818181E-2</v>
      </c>
      <c r="F93" s="39">
        <f t="shared" si="12"/>
        <v>2.3255813953488372E-2</v>
      </c>
      <c r="G93" s="39">
        <f t="shared" si="14"/>
        <v>2</v>
      </c>
      <c r="H93" s="39">
        <f t="shared" si="13"/>
        <v>3.6363636363636362E-2</v>
      </c>
    </row>
    <row r="94" spans="1:8" s="40" customFormat="1" x14ac:dyDescent="0.2">
      <c r="A94" s="36"/>
      <c r="B94" s="37" t="s">
        <v>84</v>
      </c>
      <c r="C94" s="38">
        <v>0</v>
      </c>
      <c r="D94" s="38">
        <v>1</v>
      </c>
      <c r="E94" s="39" t="str">
        <f t="shared" si="11"/>
        <v/>
      </c>
      <c r="F94" s="39">
        <f t="shared" si="12"/>
        <v>7.7519379844961239E-3</v>
      </c>
      <c r="G94" s="39">
        <f t="shared" si="14"/>
        <v>1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7.7519379844961239E-3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3</v>
      </c>
      <c r="E99" s="39" t="str">
        <f t="shared" si="11"/>
        <v/>
      </c>
      <c r="F99" s="39">
        <f t="shared" si="12"/>
        <v>2.3255813953488372E-2</v>
      </c>
      <c r="G99" s="39">
        <f t="shared" si="14"/>
        <v>1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5</v>
      </c>
      <c r="D103" s="38">
        <v>4</v>
      </c>
      <c r="E103" s="39">
        <f t="shared" si="11"/>
        <v>9.0909090909090912E-2</v>
      </c>
      <c r="F103" s="39">
        <f t="shared" si="12"/>
        <v>3.1007751937984496E-2</v>
      </c>
      <c r="G103" s="39">
        <f t="shared" si="14"/>
        <v>-0.2</v>
      </c>
      <c r="H103" s="39">
        <f t="shared" si="13"/>
        <v>-1.8181818181818184E-2</v>
      </c>
    </row>
    <row r="104" spans="1:8" s="40" customFormat="1" x14ac:dyDescent="0.2">
      <c r="A104" s="36"/>
      <c r="B104" s="37" t="s">
        <v>94</v>
      </c>
      <c r="C104" s="38">
        <v>1</v>
      </c>
      <c r="D104" s="38">
        <v>6</v>
      </c>
      <c r="E104" s="39">
        <f t="shared" si="11"/>
        <v>1.8181818181818181E-2</v>
      </c>
      <c r="F104" s="39">
        <f t="shared" si="12"/>
        <v>4.6511627906976744E-2</v>
      </c>
      <c r="G104" s="39">
        <f t="shared" si="14"/>
        <v>5</v>
      </c>
      <c r="H104" s="39">
        <f t="shared" si="13"/>
        <v>9.0909090909090912E-2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1</v>
      </c>
      <c r="D107" s="38">
        <v>0</v>
      </c>
      <c r="E107" s="39">
        <f t="shared" ref="E107:E138" si="15">+IF(C107=0,"",C107/C$75)</f>
        <v>1.8181818181818181E-2</v>
      </c>
      <c r="F107" s="39" t="str">
        <f t="shared" ref="F107:F138" si="16">+IF(D107=0,"",D107/D$75)</f>
        <v/>
      </c>
      <c r="G107" s="39">
        <f t="shared" si="14"/>
        <v>-1</v>
      </c>
      <c r="H107" s="39">
        <f t="shared" ref="H107:H138" si="17">+IF(OR(AND(E107=""),(G107="")),"",E107*G107)</f>
        <v>-1.8181818181818181E-2</v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1</v>
      </c>
      <c r="E112" s="39" t="str">
        <f t="shared" si="15"/>
        <v/>
      </c>
      <c r="F112" s="39">
        <f t="shared" si="16"/>
        <v>7.7519379844961239E-3</v>
      </c>
      <c r="G112" s="39">
        <f t="shared" si="18"/>
        <v>1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1</v>
      </c>
      <c r="D113" s="38">
        <v>0</v>
      </c>
      <c r="E113" s="39">
        <f t="shared" si="15"/>
        <v>1.8181818181818181E-2</v>
      </c>
      <c r="F113" s="39" t="str">
        <f t="shared" si="16"/>
        <v/>
      </c>
      <c r="G113" s="39">
        <f t="shared" si="18"/>
        <v>-1</v>
      </c>
      <c r="H113" s="39">
        <f t="shared" si="17"/>
        <v>-1.8181818181818181E-2</v>
      </c>
    </row>
    <row r="114" spans="1:8" s="40" customFormat="1" x14ac:dyDescent="0.2">
      <c r="A114" s="36"/>
      <c r="B114" s="37" t="s">
        <v>105</v>
      </c>
      <c r="C114" s="38">
        <v>2</v>
      </c>
      <c r="D114" s="38">
        <v>6</v>
      </c>
      <c r="E114" s="39">
        <f t="shared" si="15"/>
        <v>3.6363636363636362E-2</v>
      </c>
      <c r="F114" s="39">
        <f t="shared" si="16"/>
        <v>4.6511627906976744E-2</v>
      </c>
      <c r="G114" s="39">
        <f t="shared" si="18"/>
        <v>2</v>
      </c>
      <c r="H114" s="39">
        <f t="shared" si="17"/>
        <v>7.2727272727272724E-2</v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12</v>
      </c>
      <c r="E115" s="39" t="str">
        <f t="shared" si="15"/>
        <v/>
      </c>
      <c r="F115" s="39">
        <f t="shared" si="16"/>
        <v>9.3023255813953487E-2</v>
      </c>
      <c r="G115" s="39">
        <f t="shared" si="18"/>
        <v>1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1</v>
      </c>
      <c r="E116" s="39" t="str">
        <f t="shared" si="15"/>
        <v/>
      </c>
      <c r="F116" s="39">
        <f t="shared" si="16"/>
        <v>7.7519379844961239E-3</v>
      </c>
      <c r="G116" s="39">
        <f t="shared" si="18"/>
        <v>1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0</v>
      </c>
      <c r="E120" s="39">
        <f t="shared" si="15"/>
        <v>1.8181818181818181E-2</v>
      </c>
      <c r="F120" s="39" t="str">
        <f t="shared" si="16"/>
        <v/>
      </c>
      <c r="G120" s="39">
        <f t="shared" si="18"/>
        <v>-1</v>
      </c>
      <c r="H120" s="39">
        <f t="shared" si="17"/>
        <v>-1.8181818181818181E-2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1</v>
      </c>
      <c r="E121" s="39" t="str">
        <f t="shared" si="15"/>
        <v/>
      </c>
      <c r="F121" s="39">
        <f t="shared" si="16"/>
        <v>7.7519379844961239E-3</v>
      </c>
      <c r="G121" s="39">
        <f t="shared" si="18"/>
        <v>1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1</v>
      </c>
      <c r="E122" s="39" t="str">
        <f t="shared" si="15"/>
        <v/>
      </c>
      <c r="F122" s="39">
        <f t="shared" si="16"/>
        <v>7.7519379844961239E-3</v>
      </c>
      <c r="G122" s="39">
        <f t="shared" si="18"/>
        <v>1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2</v>
      </c>
      <c r="E123" s="39" t="str">
        <f t="shared" si="15"/>
        <v/>
      </c>
      <c r="F123" s="39">
        <f t="shared" si="16"/>
        <v>1.5503875968992248E-2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0</v>
      </c>
      <c r="D125" s="38">
        <v>6</v>
      </c>
      <c r="E125" s="39" t="str">
        <f t="shared" si="15"/>
        <v/>
      </c>
      <c r="F125" s="39">
        <f t="shared" si="16"/>
        <v>4.6511627906976744E-2</v>
      </c>
      <c r="G125" s="39">
        <f t="shared" si="18"/>
        <v>1</v>
      </c>
      <c r="H125" s="39" t="str">
        <f t="shared" si="17"/>
        <v/>
      </c>
    </row>
    <row r="126" spans="1:8" s="40" customFormat="1" x14ac:dyDescent="0.2">
      <c r="A126" s="36"/>
      <c r="B126" s="37" t="s">
        <v>117</v>
      </c>
      <c r="C126" s="38">
        <v>1</v>
      </c>
      <c r="D126" s="38">
        <v>2</v>
      </c>
      <c r="E126" s="39">
        <f t="shared" si="15"/>
        <v>1.8181818181818181E-2</v>
      </c>
      <c r="F126" s="39">
        <f t="shared" si="16"/>
        <v>1.5503875968992248E-2</v>
      </c>
      <c r="G126" s="39">
        <f t="shared" si="18"/>
        <v>1</v>
      </c>
      <c r="H126" s="39">
        <f t="shared" si="17"/>
        <v>1.8181818181818181E-2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6</v>
      </c>
      <c r="E128" s="39">
        <f t="shared" si="15"/>
        <v>1.8181818181818181E-2</v>
      </c>
      <c r="F128" s="39">
        <f t="shared" si="16"/>
        <v>4.6511627906976744E-2</v>
      </c>
      <c r="G128" s="39">
        <f t="shared" si="18"/>
        <v>5</v>
      </c>
      <c r="H128" s="39">
        <f t="shared" si="17"/>
        <v>9.0909090909090912E-2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2</v>
      </c>
      <c r="E129" s="39" t="str">
        <f t="shared" si="15"/>
        <v/>
      </c>
      <c r="F129" s="39">
        <f t="shared" si="16"/>
        <v>1.5503875968992248E-2</v>
      </c>
      <c r="G129" s="39">
        <f t="shared" si="18"/>
        <v>1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3</v>
      </c>
      <c r="D131" s="38">
        <v>42</v>
      </c>
      <c r="E131" s="39">
        <f t="shared" si="15"/>
        <v>5.4545454545454543E-2</v>
      </c>
      <c r="F131" s="39">
        <f t="shared" si="16"/>
        <v>0.32558139534883723</v>
      </c>
      <c r="G131" s="39">
        <f t="shared" si="18"/>
        <v>13</v>
      </c>
      <c r="H131" s="39">
        <f t="shared" si="17"/>
        <v>0.70909090909090911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3</v>
      </c>
      <c r="E135" s="39" t="str">
        <f t="shared" si="15"/>
        <v/>
      </c>
      <c r="F135" s="39">
        <f t="shared" si="16"/>
        <v>2.3255813953488372E-2</v>
      </c>
      <c r="G135" s="39">
        <f t="shared" si="18"/>
        <v>1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</v>
      </c>
      <c r="D136" s="38">
        <v>0</v>
      </c>
      <c r="E136" s="39">
        <f t="shared" si="15"/>
        <v>1.8181818181818181E-2</v>
      </c>
      <c r="F136" s="39" t="str">
        <f t="shared" si="16"/>
        <v/>
      </c>
      <c r="G136" s="39">
        <f t="shared" si="18"/>
        <v>-1</v>
      </c>
      <c r="H136" s="39">
        <f t="shared" si="17"/>
        <v>-1.8181818181818181E-2</v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1</v>
      </c>
      <c r="E137" s="39" t="str">
        <f t="shared" si="15"/>
        <v/>
      </c>
      <c r="F137" s="39">
        <f t="shared" si="16"/>
        <v>7.7519379844961239E-3</v>
      </c>
      <c r="G137" s="39">
        <f t="shared" si="18"/>
        <v>1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0</v>
      </c>
      <c r="E139" s="39">
        <f t="shared" ref="E139:E167" si="19">+IF(C139=0,"",C139/C$75)</f>
        <v>1.8181818181818181E-2</v>
      </c>
      <c r="F139" s="39" t="str">
        <f t="shared" ref="F139:F167" si="20">+IF(D139=0,"",D139/D$75)</f>
        <v/>
      </c>
      <c r="G139" s="39">
        <f t="shared" si="18"/>
        <v>-1</v>
      </c>
      <c r="H139" s="39">
        <f t="shared" ref="H139:H167" si="21">+IF(OR(AND(E139=""),(G139="")),"",E139*G139)</f>
        <v>-1.8181818181818181E-2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1</v>
      </c>
      <c r="E148" s="39" t="str">
        <f t="shared" si="19"/>
        <v/>
      </c>
      <c r="F148" s="39">
        <f t="shared" si="20"/>
        <v>7.7519379844961239E-3</v>
      </c>
      <c r="G148" s="39">
        <f t="shared" si="22"/>
        <v>1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5</v>
      </c>
      <c r="D155" s="38">
        <v>0</v>
      </c>
      <c r="E155" s="39">
        <f t="shared" si="19"/>
        <v>9.0909090909090912E-2</v>
      </c>
      <c r="F155" s="39" t="str">
        <f t="shared" si="20"/>
        <v/>
      </c>
      <c r="G155" s="39">
        <f t="shared" si="22"/>
        <v>-1</v>
      </c>
      <c r="H155" s="39">
        <f t="shared" si="21"/>
        <v>-9.0909090909090912E-2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1</v>
      </c>
      <c r="E164" s="39" t="str">
        <f t="shared" si="19"/>
        <v/>
      </c>
      <c r="F164" s="39">
        <f t="shared" si="20"/>
        <v>7.7519379844961239E-3</v>
      </c>
      <c r="G164" s="39">
        <f t="shared" si="22"/>
        <v>1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198</v>
      </c>
      <c r="D173" s="17">
        <f>SUM(D174:D343)</f>
        <v>206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4.0404040404040407E-2</v>
      </c>
      <c r="H173" s="18">
        <f t="shared" ref="H173:H204" si="25">+IF(OR(AND(E173=""),(G173="")),"",E173*G173)</f>
        <v>4.0404040404040407E-2</v>
      </c>
    </row>
    <row r="174" spans="1:8" s="40" customFormat="1" x14ac:dyDescent="0.2">
      <c r="A174" s="36"/>
      <c r="B174" s="37" t="s">
        <v>159</v>
      </c>
      <c r="C174" s="38">
        <v>1</v>
      </c>
      <c r="D174" s="38">
        <v>6</v>
      </c>
      <c r="E174" s="39">
        <f t="shared" si="23"/>
        <v>5.0505050505050509E-3</v>
      </c>
      <c r="F174" s="39">
        <f t="shared" si="24"/>
        <v>2.9126213592233011E-2</v>
      </c>
      <c r="G174" s="39">
        <f t="shared" ref="G174:G205" si="26">+IF(AND(C174=0,D174=0)," ",IF(C174=0,1,IF(D174=0,-1,(D174-C174)/C174)))</f>
        <v>5</v>
      </c>
      <c r="H174" s="39">
        <f t="shared" si="25"/>
        <v>2.5252525252525256E-2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2</v>
      </c>
      <c r="E175" s="39" t="str">
        <f t="shared" si="23"/>
        <v/>
      </c>
      <c r="F175" s="39">
        <f t="shared" si="24"/>
        <v>9.7087378640776691E-3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2</v>
      </c>
      <c r="D178" s="38">
        <v>0</v>
      </c>
      <c r="E178" s="39">
        <f t="shared" si="23"/>
        <v>1.0101010101010102E-2</v>
      </c>
      <c r="F178" s="39" t="str">
        <f t="shared" si="24"/>
        <v/>
      </c>
      <c r="G178" s="39">
        <f t="shared" si="26"/>
        <v>-1</v>
      </c>
      <c r="H178" s="39">
        <f t="shared" si="25"/>
        <v>-1.0101010101010102E-2</v>
      </c>
    </row>
    <row r="179" spans="1:8" s="40" customFormat="1" x14ac:dyDescent="0.2">
      <c r="A179" s="36"/>
      <c r="B179" s="37" t="s">
        <v>164</v>
      </c>
      <c r="C179" s="38">
        <v>29</v>
      </c>
      <c r="D179" s="38">
        <v>31</v>
      </c>
      <c r="E179" s="39">
        <f t="shared" si="23"/>
        <v>0.14646464646464646</v>
      </c>
      <c r="F179" s="39">
        <f t="shared" si="24"/>
        <v>0.15048543689320387</v>
      </c>
      <c r="G179" s="39">
        <f t="shared" si="26"/>
        <v>6.8965517241379309E-2</v>
      </c>
      <c r="H179" s="39">
        <f t="shared" si="25"/>
        <v>1.01010101010101E-2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6</v>
      </c>
      <c r="D181" s="38">
        <v>3</v>
      </c>
      <c r="E181" s="39">
        <f t="shared" si="23"/>
        <v>3.0303030303030304E-2</v>
      </c>
      <c r="F181" s="39">
        <f t="shared" si="24"/>
        <v>1.4563106796116505E-2</v>
      </c>
      <c r="G181" s="39">
        <f t="shared" si="26"/>
        <v>-0.5</v>
      </c>
      <c r="H181" s="39">
        <f t="shared" si="25"/>
        <v>-1.5151515151515152E-2</v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1</v>
      </c>
      <c r="E184" s="39" t="str">
        <f t="shared" si="23"/>
        <v/>
      </c>
      <c r="F184" s="39">
        <f t="shared" si="24"/>
        <v>4.8543689320388345E-3</v>
      </c>
      <c r="G184" s="39">
        <f t="shared" si="26"/>
        <v>1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14</v>
      </c>
      <c r="D186" s="38">
        <v>5</v>
      </c>
      <c r="E186" s="39">
        <f t="shared" si="23"/>
        <v>7.0707070707070704E-2</v>
      </c>
      <c r="F186" s="39">
        <f t="shared" si="24"/>
        <v>2.4271844660194174E-2</v>
      </c>
      <c r="G186" s="39">
        <f t="shared" si="26"/>
        <v>-0.6428571428571429</v>
      </c>
      <c r="H186" s="39">
        <f t="shared" si="25"/>
        <v>-4.5454545454545456E-2</v>
      </c>
    </row>
    <row r="187" spans="1:8" s="40" customFormat="1" x14ac:dyDescent="0.2">
      <c r="A187" s="36"/>
      <c r="B187" s="37" t="s">
        <v>172</v>
      </c>
      <c r="C187" s="38">
        <v>7</v>
      </c>
      <c r="D187" s="38">
        <v>7</v>
      </c>
      <c r="E187" s="39">
        <f t="shared" si="23"/>
        <v>3.5353535353535352E-2</v>
      </c>
      <c r="F187" s="39">
        <f t="shared" si="24"/>
        <v>3.3980582524271843E-2</v>
      </c>
      <c r="G187" s="39">
        <f t="shared" si="26"/>
        <v>0</v>
      </c>
      <c r="H187" s="39">
        <f t="shared" si="25"/>
        <v>0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1</v>
      </c>
      <c r="E188" s="39" t="str">
        <f t="shared" si="23"/>
        <v/>
      </c>
      <c r="F188" s="39">
        <f t="shared" si="24"/>
        <v>4.8543689320388345E-3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2</v>
      </c>
      <c r="E194" s="39" t="str">
        <f t="shared" si="23"/>
        <v/>
      </c>
      <c r="F194" s="39">
        <f t="shared" si="24"/>
        <v>9.7087378640776691E-3</v>
      </c>
      <c r="G194" s="39">
        <f t="shared" si="26"/>
        <v>1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14</v>
      </c>
      <c r="D199" s="38">
        <v>14</v>
      </c>
      <c r="E199" s="39">
        <f t="shared" si="23"/>
        <v>7.0707070707070704E-2</v>
      </c>
      <c r="F199" s="39">
        <f t="shared" si="24"/>
        <v>6.7961165048543687E-2</v>
      </c>
      <c r="G199" s="39">
        <f t="shared" si="26"/>
        <v>0</v>
      </c>
      <c r="H199" s="39">
        <f t="shared" si="25"/>
        <v>0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2</v>
      </c>
      <c r="E200" s="39">
        <f t="shared" si="23"/>
        <v>5.0505050505050509E-3</v>
      </c>
      <c r="F200" s="39">
        <f t="shared" si="24"/>
        <v>9.7087378640776691E-3</v>
      </c>
      <c r="G200" s="39">
        <f t="shared" si="26"/>
        <v>1</v>
      </c>
      <c r="H200" s="39">
        <f t="shared" si="25"/>
        <v>5.0505050505050509E-3</v>
      </c>
    </row>
    <row r="201" spans="1:8" s="40" customFormat="1" x14ac:dyDescent="0.2">
      <c r="A201" s="36"/>
      <c r="B201" s="37" t="s">
        <v>186</v>
      </c>
      <c r="C201" s="38">
        <v>10</v>
      </c>
      <c r="D201" s="38">
        <v>10</v>
      </c>
      <c r="E201" s="39">
        <f t="shared" si="23"/>
        <v>5.0505050505050504E-2</v>
      </c>
      <c r="F201" s="39">
        <f t="shared" si="24"/>
        <v>4.8543689320388349E-2</v>
      </c>
      <c r="G201" s="39">
        <f t="shared" si="26"/>
        <v>0</v>
      </c>
      <c r="H201" s="39">
        <f t="shared" si="25"/>
        <v>0</v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2</v>
      </c>
      <c r="E202" s="39" t="str">
        <f t="shared" si="23"/>
        <v/>
      </c>
      <c r="F202" s="39">
        <f t="shared" si="24"/>
        <v>9.7087378640776691E-3</v>
      </c>
      <c r="G202" s="39">
        <f t="shared" si="26"/>
        <v>1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6</v>
      </c>
      <c r="D203" s="38">
        <v>2</v>
      </c>
      <c r="E203" s="39">
        <f t="shared" si="23"/>
        <v>3.0303030303030304E-2</v>
      </c>
      <c r="F203" s="39">
        <f t="shared" si="24"/>
        <v>9.7087378640776691E-3</v>
      </c>
      <c r="G203" s="39">
        <f t="shared" si="26"/>
        <v>-0.66666666666666663</v>
      </c>
      <c r="H203" s="39">
        <f t="shared" si="25"/>
        <v>-2.02020202020202E-2</v>
      </c>
    </row>
    <row r="204" spans="1:8" s="40" customFormat="1" x14ac:dyDescent="0.2">
      <c r="A204" s="36"/>
      <c r="B204" s="37" t="s">
        <v>189</v>
      </c>
      <c r="C204" s="38">
        <v>9</v>
      </c>
      <c r="D204" s="38">
        <v>2</v>
      </c>
      <c r="E204" s="39">
        <f t="shared" si="23"/>
        <v>4.5454545454545456E-2</v>
      </c>
      <c r="F204" s="39">
        <f t="shared" si="24"/>
        <v>9.7087378640776691E-3</v>
      </c>
      <c r="G204" s="39">
        <f t="shared" si="26"/>
        <v>-0.77777777777777779</v>
      </c>
      <c r="H204" s="39">
        <f t="shared" si="25"/>
        <v>-3.5353535353535352E-2</v>
      </c>
    </row>
    <row r="205" spans="1:8" s="40" customFormat="1" x14ac:dyDescent="0.2">
      <c r="A205" s="36"/>
      <c r="B205" s="37" t="s">
        <v>190</v>
      </c>
      <c r="C205" s="38">
        <v>3</v>
      </c>
      <c r="D205" s="38">
        <v>0</v>
      </c>
      <c r="E205" s="39">
        <f t="shared" ref="E205:E236" si="27">+IF(C205=0,"",C205/C$173)</f>
        <v>1.5151515151515152E-2</v>
      </c>
      <c r="F205" s="39" t="str">
        <f t="shared" ref="F205:F236" si="28">+IF(D205=0,"",D205/D$173)</f>
        <v/>
      </c>
      <c r="G205" s="39">
        <f t="shared" si="26"/>
        <v>-1</v>
      </c>
      <c r="H205" s="39">
        <f t="shared" ref="H205:H236" si="29">+IF(OR(AND(E205=""),(G205="")),"",E205*G205)</f>
        <v>-1.5151515151515152E-2</v>
      </c>
    </row>
    <row r="206" spans="1:8" s="40" customFormat="1" x14ac:dyDescent="0.2">
      <c r="A206" s="36"/>
      <c r="B206" s="37" t="s">
        <v>191</v>
      </c>
      <c r="C206" s="38">
        <v>2</v>
      </c>
      <c r="D206" s="38">
        <v>1</v>
      </c>
      <c r="E206" s="39">
        <f t="shared" si="27"/>
        <v>1.0101010101010102E-2</v>
      </c>
      <c r="F206" s="39">
        <f t="shared" si="28"/>
        <v>4.8543689320388345E-3</v>
      </c>
      <c r="G206" s="39">
        <f t="shared" ref="G206:G237" si="30">+IF(AND(C206=0,D206=0)," ",IF(C206=0,1,IF(D206=0,-1,(D206-C206)/C206)))</f>
        <v>-0.5</v>
      </c>
      <c r="H206" s="39">
        <f t="shared" si="29"/>
        <v>-5.0505050505050509E-3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0</v>
      </c>
      <c r="E208" s="39">
        <f t="shared" si="27"/>
        <v>5.0505050505050509E-3</v>
      </c>
      <c r="F208" s="39" t="str">
        <f t="shared" si="28"/>
        <v/>
      </c>
      <c r="G208" s="39">
        <f t="shared" si="30"/>
        <v>-1</v>
      </c>
      <c r="H208" s="39">
        <f t="shared" si="29"/>
        <v>-5.0505050505050509E-3</v>
      </c>
    </row>
    <row r="209" spans="1:8" s="40" customFormat="1" x14ac:dyDescent="0.2">
      <c r="A209" s="36"/>
      <c r="B209" s="37" t="s">
        <v>194</v>
      </c>
      <c r="C209" s="38">
        <v>1</v>
      </c>
      <c r="D209" s="38">
        <v>1</v>
      </c>
      <c r="E209" s="39">
        <f t="shared" si="27"/>
        <v>5.0505050505050509E-3</v>
      </c>
      <c r="F209" s="39">
        <f t="shared" si="28"/>
        <v>4.8543689320388345E-3</v>
      </c>
      <c r="G209" s="39">
        <f t="shared" si="30"/>
        <v>0</v>
      </c>
      <c r="H209" s="39">
        <f t="shared" si="29"/>
        <v>0</v>
      </c>
    </row>
    <row r="210" spans="1:8" s="40" customFormat="1" x14ac:dyDescent="0.2">
      <c r="A210" s="36"/>
      <c r="B210" s="37" t="s">
        <v>195</v>
      </c>
      <c r="C210" s="38">
        <v>3</v>
      </c>
      <c r="D210" s="38">
        <v>7</v>
      </c>
      <c r="E210" s="39">
        <f t="shared" si="27"/>
        <v>1.5151515151515152E-2</v>
      </c>
      <c r="F210" s="39">
        <f t="shared" si="28"/>
        <v>3.3980582524271843E-2</v>
      </c>
      <c r="G210" s="39">
        <f t="shared" si="30"/>
        <v>1.3333333333333333</v>
      </c>
      <c r="H210" s="39">
        <f t="shared" si="29"/>
        <v>2.02020202020202E-2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10</v>
      </c>
      <c r="D213" s="38">
        <v>8</v>
      </c>
      <c r="E213" s="39">
        <f t="shared" si="27"/>
        <v>5.0505050505050504E-2</v>
      </c>
      <c r="F213" s="39">
        <f t="shared" si="28"/>
        <v>3.8834951456310676E-2</v>
      </c>
      <c r="G213" s="39">
        <f t="shared" si="30"/>
        <v>-0.2</v>
      </c>
      <c r="H213" s="39">
        <f t="shared" si="29"/>
        <v>-1.0101010101010102E-2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</v>
      </c>
      <c r="E218" s="39" t="str">
        <f t="shared" si="27"/>
        <v/>
      </c>
      <c r="F218" s="39">
        <f t="shared" si="28"/>
        <v>4.8543689320388345E-3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42</v>
      </c>
      <c r="D225" s="38">
        <v>6</v>
      </c>
      <c r="E225" s="39">
        <f t="shared" si="27"/>
        <v>0.21212121212121213</v>
      </c>
      <c r="F225" s="39">
        <f t="shared" si="28"/>
        <v>2.9126213592233011E-2</v>
      </c>
      <c r="G225" s="39">
        <f t="shared" si="30"/>
        <v>-0.8571428571428571</v>
      </c>
      <c r="H225" s="39">
        <f t="shared" si="29"/>
        <v>-0.18181818181818182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2</v>
      </c>
      <c r="E232" s="39" t="str">
        <f t="shared" si="27"/>
        <v/>
      </c>
      <c r="F232" s="39">
        <f t="shared" si="28"/>
        <v>9.7087378640776691E-3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1</v>
      </c>
      <c r="E233" s="39" t="str">
        <f t="shared" si="27"/>
        <v/>
      </c>
      <c r="F233" s="39">
        <f t="shared" si="28"/>
        <v>4.8543689320388345E-3</v>
      </c>
      <c r="G233" s="39">
        <f t="shared" si="30"/>
        <v>1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2</v>
      </c>
      <c r="E236" s="39" t="str">
        <f t="shared" si="27"/>
        <v/>
      </c>
      <c r="F236" s="39">
        <f t="shared" si="28"/>
        <v>9.7087378640776691E-3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</v>
      </c>
      <c r="D238" s="38">
        <v>5</v>
      </c>
      <c r="E238" s="39">
        <f t="shared" si="31"/>
        <v>1.0101010101010102E-2</v>
      </c>
      <c r="F238" s="39">
        <f t="shared" si="32"/>
        <v>2.4271844660194174E-2</v>
      </c>
      <c r="G238" s="39">
        <f t="shared" ref="G238:G269" si="34">+IF(AND(C238=0,D238=0)," ",IF(C238=0,1,IF(D238=0,-1,(D238-C238)/C238)))</f>
        <v>1.5</v>
      </c>
      <c r="H238" s="39">
        <f t="shared" si="33"/>
        <v>1.5151515151515152E-2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4</v>
      </c>
      <c r="E239" s="39" t="str">
        <f t="shared" si="31"/>
        <v/>
      </c>
      <c r="F239" s="39">
        <f t="shared" si="32"/>
        <v>1.9417475728155338E-2</v>
      </c>
      <c r="G239" s="39">
        <f t="shared" si="34"/>
        <v>1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</v>
      </c>
      <c r="D241" s="38">
        <v>8</v>
      </c>
      <c r="E241" s="39">
        <f t="shared" si="31"/>
        <v>5.0505050505050509E-3</v>
      </c>
      <c r="F241" s="39">
        <f t="shared" si="32"/>
        <v>3.8834951456310676E-2</v>
      </c>
      <c r="G241" s="39">
        <f t="shared" si="34"/>
        <v>7</v>
      </c>
      <c r="H241" s="39">
        <f t="shared" si="33"/>
        <v>3.5353535353535359E-2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1</v>
      </c>
      <c r="E244" s="39" t="str">
        <f t="shared" si="31"/>
        <v/>
      </c>
      <c r="F244" s="39">
        <f t="shared" si="32"/>
        <v>4.8543689320388345E-3</v>
      </c>
      <c r="G244" s="39">
        <f t="shared" si="34"/>
        <v>1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2</v>
      </c>
      <c r="E247" s="39" t="str">
        <f t="shared" si="31"/>
        <v/>
      </c>
      <c r="F247" s="39">
        <f t="shared" si="32"/>
        <v>9.7087378640776691E-3</v>
      </c>
      <c r="G247" s="39">
        <f t="shared" si="34"/>
        <v>1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1</v>
      </c>
      <c r="E248" s="39" t="str">
        <f t="shared" si="31"/>
        <v/>
      </c>
      <c r="F248" s="39">
        <f t="shared" si="32"/>
        <v>4.8543689320388345E-3</v>
      </c>
      <c r="G248" s="39">
        <f t="shared" si="34"/>
        <v>1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1</v>
      </c>
      <c r="E250" s="39" t="str">
        <f t="shared" si="31"/>
        <v/>
      </c>
      <c r="F250" s="39">
        <f t="shared" si="32"/>
        <v>4.8543689320388345E-3</v>
      </c>
      <c r="G250" s="39">
        <f t="shared" si="34"/>
        <v>1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1</v>
      </c>
      <c r="D254" s="38">
        <v>0</v>
      </c>
      <c r="E254" s="39">
        <f t="shared" si="31"/>
        <v>5.0505050505050509E-3</v>
      </c>
      <c r="F254" s="39" t="str">
        <f t="shared" si="32"/>
        <v/>
      </c>
      <c r="G254" s="39">
        <f t="shared" si="34"/>
        <v>-1</v>
      </c>
      <c r="H254" s="39">
        <f t="shared" si="33"/>
        <v>-5.0505050505050509E-3</v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1</v>
      </c>
      <c r="D264" s="38">
        <v>0</v>
      </c>
      <c r="E264" s="39">
        <f t="shared" si="31"/>
        <v>5.0505050505050509E-3</v>
      </c>
      <c r="F264" s="39" t="str">
        <f t="shared" si="32"/>
        <v/>
      </c>
      <c r="G264" s="39">
        <f t="shared" si="34"/>
        <v>-1</v>
      </c>
      <c r="H264" s="39">
        <f t="shared" si="33"/>
        <v>-5.0505050505050509E-3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1</v>
      </c>
      <c r="E277" s="39" t="str">
        <f t="shared" si="35"/>
        <v/>
      </c>
      <c r="F277" s="39">
        <f t="shared" si="36"/>
        <v>4.8543689320388345E-3</v>
      </c>
      <c r="G277" s="39">
        <f t="shared" si="38"/>
        <v>1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4.8543689320388345E-3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34</v>
      </c>
      <c r="E283" s="39">
        <f t="shared" si="35"/>
        <v>1.0101010101010102E-2</v>
      </c>
      <c r="F283" s="39">
        <f t="shared" si="36"/>
        <v>0.1650485436893204</v>
      </c>
      <c r="G283" s="39">
        <f t="shared" si="38"/>
        <v>16</v>
      </c>
      <c r="H283" s="39">
        <f t="shared" si="37"/>
        <v>0.16161616161616163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4</v>
      </c>
      <c r="D289" s="38">
        <v>0</v>
      </c>
      <c r="E289" s="39">
        <f t="shared" si="35"/>
        <v>2.0202020202020204E-2</v>
      </c>
      <c r="F289" s="39" t="str">
        <f t="shared" si="36"/>
        <v/>
      </c>
      <c r="G289" s="39">
        <f t="shared" si="38"/>
        <v>-1</v>
      </c>
      <c r="H289" s="39">
        <f t="shared" si="37"/>
        <v>-2.0202020202020204E-2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4</v>
      </c>
      <c r="D294" s="38">
        <v>3</v>
      </c>
      <c r="E294" s="39">
        <f t="shared" si="35"/>
        <v>2.0202020202020204E-2</v>
      </c>
      <c r="F294" s="39">
        <f t="shared" si="36"/>
        <v>1.4563106796116505E-2</v>
      </c>
      <c r="G294" s="39">
        <f t="shared" si="38"/>
        <v>-0.25</v>
      </c>
      <c r="H294" s="39">
        <f t="shared" si="37"/>
        <v>-5.0505050505050509E-3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7</v>
      </c>
      <c r="D302" s="38">
        <v>15</v>
      </c>
      <c r="E302" s="39">
        <f t="shared" si="39"/>
        <v>3.5353535353535352E-2</v>
      </c>
      <c r="F302" s="39">
        <f t="shared" si="40"/>
        <v>7.281553398058252E-2</v>
      </c>
      <c r="G302" s="39">
        <f t="shared" ref="G302:G333" si="42">+IF(AND(C302=0,D302=0)," ",IF(C302=0,1,IF(D302=0,-1,(D302-C302)/C302)))</f>
        <v>1.1428571428571428</v>
      </c>
      <c r="H302" s="39">
        <f t="shared" si="41"/>
        <v>4.0404040404040401E-2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4.8543689320388345E-3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1</v>
      </c>
      <c r="E305" s="39" t="str">
        <f t="shared" si="39"/>
        <v/>
      </c>
      <c r="F305" s="39">
        <f t="shared" si="40"/>
        <v>4.8543689320388345E-3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1</v>
      </c>
      <c r="E308" s="39" t="str">
        <f t="shared" si="39"/>
        <v/>
      </c>
      <c r="F308" s="39">
        <f t="shared" si="40"/>
        <v>4.8543689320388345E-3</v>
      </c>
      <c r="G308" s="39">
        <f t="shared" si="42"/>
        <v>1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3</v>
      </c>
      <c r="E313" s="39" t="str">
        <f t="shared" si="39"/>
        <v/>
      </c>
      <c r="F313" s="39">
        <f t="shared" si="40"/>
        <v>1.4563106796116505E-2</v>
      </c>
      <c r="G313" s="39">
        <f t="shared" si="42"/>
        <v>1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</v>
      </c>
      <c r="D317" s="38">
        <v>0</v>
      </c>
      <c r="E317" s="39">
        <f t="shared" si="39"/>
        <v>5.0505050505050509E-3</v>
      </c>
      <c r="F317" s="39" t="str">
        <f t="shared" si="40"/>
        <v/>
      </c>
      <c r="G317" s="39">
        <f t="shared" si="42"/>
        <v>-1</v>
      </c>
      <c r="H317" s="39">
        <f t="shared" si="41"/>
        <v>-5.0505050505050509E-3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12</v>
      </c>
      <c r="D319" s="38">
        <v>2</v>
      </c>
      <c r="E319" s="39">
        <f t="shared" si="39"/>
        <v>6.0606060606060608E-2</v>
      </c>
      <c r="F319" s="39">
        <f t="shared" si="40"/>
        <v>9.7087378640776691E-3</v>
      </c>
      <c r="G319" s="39">
        <f t="shared" si="42"/>
        <v>-0.83333333333333337</v>
      </c>
      <c r="H319" s="39">
        <f t="shared" si="41"/>
        <v>-5.0505050505050511E-2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3</v>
      </c>
      <c r="E321" s="39">
        <f t="shared" si="39"/>
        <v>5.0505050505050509E-3</v>
      </c>
      <c r="F321" s="39">
        <f t="shared" si="40"/>
        <v>1.4563106796116505E-2</v>
      </c>
      <c r="G321" s="39">
        <f t="shared" si="42"/>
        <v>2</v>
      </c>
      <c r="H321" s="39">
        <f t="shared" si="41"/>
        <v>1.0101010101010102E-2</v>
      </c>
    </row>
    <row r="322" spans="1:8" s="40" customFormat="1" x14ac:dyDescent="0.2">
      <c r="A322" s="36"/>
      <c r="B322" s="37" t="s">
        <v>307</v>
      </c>
      <c r="C322" s="38">
        <v>1</v>
      </c>
      <c r="D322" s="38">
        <v>0</v>
      </c>
      <c r="E322" s="39">
        <f t="shared" si="39"/>
        <v>5.0505050505050509E-3</v>
      </c>
      <c r="F322" s="39" t="str">
        <f t="shared" si="40"/>
        <v/>
      </c>
      <c r="G322" s="39">
        <f t="shared" si="42"/>
        <v>-1</v>
      </c>
      <c r="H322" s="39">
        <f t="shared" si="41"/>
        <v>-5.0505050505050509E-3</v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422</v>
      </c>
      <c r="D349" s="17">
        <f>SUM(D350:D576)</f>
        <v>447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5.9241706161137442E-2</v>
      </c>
      <c r="H349" s="18">
        <f t="shared" ref="H349:H412" si="49">+IF(OR(AND(E349=""),(G349="")),"",E349*G349)</f>
        <v>5.9241706161137442E-2</v>
      </c>
    </row>
    <row r="350" spans="1:8" s="40" customFormat="1" x14ac:dyDescent="0.2">
      <c r="A350" s="36"/>
      <c r="B350" s="37" t="s">
        <v>329</v>
      </c>
      <c r="C350" s="38">
        <v>2</v>
      </c>
      <c r="D350" s="38">
        <v>3</v>
      </c>
      <c r="E350" s="39">
        <f t="shared" si="47"/>
        <v>4.7393364928909956E-3</v>
      </c>
      <c r="F350" s="39">
        <f t="shared" si="48"/>
        <v>6.7114093959731542E-3</v>
      </c>
      <c r="G350" s="39">
        <f t="shared" ref="G350:G413" si="50">+IF(AND(C350=0,D350=0)," ",IF(C350=0,1,IF(D350=0,-1,(D350-C350)/C350)))</f>
        <v>0.5</v>
      </c>
      <c r="H350" s="39">
        <f t="shared" si="49"/>
        <v>2.3696682464454978E-3</v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43</v>
      </c>
      <c r="D355" s="38">
        <v>14</v>
      </c>
      <c r="E355" s="39">
        <f t="shared" si="47"/>
        <v>0.1018957345971564</v>
      </c>
      <c r="F355" s="39">
        <f t="shared" si="48"/>
        <v>3.1319910514541388E-2</v>
      </c>
      <c r="G355" s="39">
        <f t="shared" si="50"/>
        <v>-0.67441860465116277</v>
      </c>
      <c r="H355" s="39">
        <f t="shared" si="49"/>
        <v>-6.8720379146919433E-2</v>
      </c>
    </row>
    <row r="356" spans="1:8" s="40" customFormat="1" x14ac:dyDescent="0.2">
      <c r="A356" s="36"/>
      <c r="B356" s="37" t="s">
        <v>335</v>
      </c>
      <c r="C356" s="38">
        <v>10</v>
      </c>
      <c r="D356" s="38">
        <v>2</v>
      </c>
      <c r="E356" s="39">
        <f t="shared" si="47"/>
        <v>2.3696682464454975E-2</v>
      </c>
      <c r="F356" s="39">
        <f t="shared" si="48"/>
        <v>4.4742729306487695E-3</v>
      </c>
      <c r="G356" s="39">
        <f t="shared" si="50"/>
        <v>-0.8</v>
      </c>
      <c r="H356" s="39">
        <f t="shared" si="49"/>
        <v>-1.8957345971563982E-2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1</v>
      </c>
      <c r="D358" s="38">
        <v>1</v>
      </c>
      <c r="E358" s="39">
        <f t="shared" si="47"/>
        <v>2.3696682464454978E-3</v>
      </c>
      <c r="F358" s="39">
        <f t="shared" si="48"/>
        <v>2.2371364653243847E-3</v>
      </c>
      <c r="G358" s="39">
        <f t="shared" si="50"/>
        <v>0</v>
      </c>
      <c r="H358" s="39">
        <f t="shared" si="49"/>
        <v>0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1</v>
      </c>
      <c r="E359" s="39" t="str">
        <f t="shared" si="47"/>
        <v/>
      </c>
      <c r="F359" s="39">
        <f t="shared" si="48"/>
        <v>2.2371364653243847E-3</v>
      </c>
      <c r="G359" s="39">
        <f t="shared" si="50"/>
        <v>1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21</v>
      </c>
      <c r="D361" s="38">
        <v>33</v>
      </c>
      <c r="E361" s="39">
        <f t="shared" si="47"/>
        <v>4.9763033175355451E-2</v>
      </c>
      <c r="F361" s="39">
        <f t="shared" si="48"/>
        <v>7.3825503355704702E-2</v>
      </c>
      <c r="G361" s="39">
        <f t="shared" si="50"/>
        <v>0.5714285714285714</v>
      </c>
      <c r="H361" s="39">
        <f t="shared" si="49"/>
        <v>2.843601895734597E-2</v>
      </c>
    </row>
    <row r="362" spans="1:8" s="40" customFormat="1" x14ac:dyDescent="0.2">
      <c r="A362" s="36"/>
      <c r="B362" s="37" t="s">
        <v>341</v>
      </c>
      <c r="C362" s="38">
        <v>5</v>
      </c>
      <c r="D362" s="38">
        <v>5</v>
      </c>
      <c r="E362" s="39">
        <f t="shared" si="47"/>
        <v>1.1848341232227487E-2</v>
      </c>
      <c r="F362" s="39">
        <f t="shared" si="48"/>
        <v>1.1185682326621925E-2</v>
      </c>
      <c r="G362" s="39">
        <f t="shared" si="50"/>
        <v>0</v>
      </c>
      <c r="H362" s="39">
        <f t="shared" si="49"/>
        <v>0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31</v>
      </c>
      <c r="D364" s="38">
        <v>16</v>
      </c>
      <c r="E364" s="39">
        <f t="shared" si="47"/>
        <v>7.3459715639810422E-2</v>
      </c>
      <c r="F364" s="39">
        <f t="shared" si="48"/>
        <v>3.5794183445190156E-2</v>
      </c>
      <c r="G364" s="39">
        <f t="shared" si="50"/>
        <v>-0.4838709677419355</v>
      </c>
      <c r="H364" s="39">
        <f t="shared" si="49"/>
        <v>-3.5545023696682464E-2</v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6</v>
      </c>
      <c r="E365" s="39" t="str">
        <f t="shared" si="47"/>
        <v/>
      </c>
      <c r="F365" s="39">
        <f t="shared" si="48"/>
        <v>1.3422818791946308E-2</v>
      </c>
      <c r="G365" s="39">
        <f t="shared" si="50"/>
        <v>1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1</v>
      </c>
      <c r="E367" s="39" t="str">
        <f t="shared" si="47"/>
        <v/>
      </c>
      <c r="F367" s="39">
        <f t="shared" si="48"/>
        <v>2.2371364653243847E-3</v>
      </c>
      <c r="G367" s="39">
        <f t="shared" si="50"/>
        <v>1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7</v>
      </c>
      <c r="D369" s="38">
        <v>8</v>
      </c>
      <c r="E369" s="39">
        <f t="shared" si="47"/>
        <v>1.6587677725118485E-2</v>
      </c>
      <c r="F369" s="39">
        <f t="shared" si="48"/>
        <v>1.7897091722595078E-2</v>
      </c>
      <c r="G369" s="39">
        <f t="shared" si="50"/>
        <v>0.14285714285714285</v>
      </c>
      <c r="H369" s="39">
        <f t="shared" si="49"/>
        <v>2.3696682464454978E-3</v>
      </c>
    </row>
    <row r="370" spans="1:8" s="40" customFormat="1" x14ac:dyDescent="0.2">
      <c r="A370" s="36"/>
      <c r="B370" s="37" t="s">
        <v>349</v>
      </c>
      <c r="C370" s="38">
        <v>1</v>
      </c>
      <c r="D370" s="38">
        <v>1</v>
      </c>
      <c r="E370" s="39">
        <f t="shared" si="47"/>
        <v>2.3696682464454978E-3</v>
      </c>
      <c r="F370" s="39">
        <f t="shared" si="48"/>
        <v>2.2371364653243847E-3</v>
      </c>
      <c r="G370" s="39">
        <f t="shared" si="50"/>
        <v>0</v>
      </c>
      <c r="H370" s="39">
        <f t="shared" si="49"/>
        <v>0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1</v>
      </c>
      <c r="E372" s="39" t="str">
        <f t="shared" si="47"/>
        <v/>
      </c>
      <c r="F372" s="39">
        <f t="shared" si="48"/>
        <v>2.2371364653243847E-3</v>
      </c>
      <c r="G372" s="39">
        <f t="shared" si="50"/>
        <v>1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1</v>
      </c>
      <c r="D373" s="38">
        <v>1</v>
      </c>
      <c r="E373" s="39">
        <f t="shared" si="47"/>
        <v>2.3696682464454978E-3</v>
      </c>
      <c r="F373" s="39">
        <f t="shared" si="48"/>
        <v>2.2371364653243847E-3</v>
      </c>
      <c r="G373" s="39">
        <f t="shared" si="50"/>
        <v>0</v>
      </c>
      <c r="H373" s="39">
        <f t="shared" si="49"/>
        <v>0</v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4</v>
      </c>
      <c r="E374" s="39" t="str">
        <f t="shared" si="47"/>
        <v/>
      </c>
      <c r="F374" s="39">
        <f t="shared" si="48"/>
        <v>8.948545861297539E-3</v>
      </c>
      <c r="G374" s="39">
        <f t="shared" si="50"/>
        <v>1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2</v>
      </c>
      <c r="E375" s="39" t="str">
        <f t="shared" si="47"/>
        <v/>
      </c>
      <c r="F375" s="39">
        <f t="shared" si="48"/>
        <v>4.4742729306487695E-3</v>
      </c>
      <c r="G375" s="39">
        <f t="shared" si="50"/>
        <v>1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</v>
      </c>
      <c r="E380" s="39" t="str">
        <f t="shared" si="47"/>
        <v/>
      </c>
      <c r="F380" s="39">
        <f t="shared" si="48"/>
        <v>2.2371364653243847E-3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10</v>
      </c>
      <c r="D383" s="38">
        <v>5</v>
      </c>
      <c r="E383" s="39">
        <f t="shared" si="47"/>
        <v>2.3696682464454975E-2</v>
      </c>
      <c r="F383" s="39">
        <f t="shared" si="48"/>
        <v>1.1185682326621925E-2</v>
      </c>
      <c r="G383" s="39">
        <f t="shared" si="50"/>
        <v>-0.5</v>
      </c>
      <c r="H383" s="39">
        <f t="shared" si="49"/>
        <v>-1.1848341232227487E-2</v>
      </c>
    </row>
    <row r="384" spans="1:8" s="40" customFormat="1" x14ac:dyDescent="0.2">
      <c r="A384" s="36"/>
      <c r="B384" s="37" t="s">
        <v>363</v>
      </c>
      <c r="C384" s="38">
        <v>3</v>
      </c>
      <c r="D384" s="38">
        <v>24</v>
      </c>
      <c r="E384" s="39">
        <f t="shared" si="47"/>
        <v>7.1090047393364926E-3</v>
      </c>
      <c r="F384" s="39">
        <f t="shared" si="48"/>
        <v>5.3691275167785234E-2</v>
      </c>
      <c r="G384" s="39">
        <f t="shared" si="50"/>
        <v>7</v>
      </c>
      <c r="H384" s="39">
        <f t="shared" si="49"/>
        <v>4.9763033175355451E-2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2</v>
      </c>
      <c r="E386" s="39" t="str">
        <f t="shared" si="47"/>
        <v/>
      </c>
      <c r="F386" s="39">
        <f t="shared" si="48"/>
        <v>4.4742729306487695E-3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1</v>
      </c>
      <c r="E387" s="39" t="str">
        <f t="shared" si="47"/>
        <v/>
      </c>
      <c r="F387" s="39">
        <f t="shared" si="48"/>
        <v>2.2371364653243847E-3</v>
      </c>
      <c r="G387" s="39">
        <f t="shared" si="50"/>
        <v>1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0</v>
      </c>
      <c r="D388" s="38">
        <v>2</v>
      </c>
      <c r="E388" s="39" t="str">
        <f t="shared" si="47"/>
        <v/>
      </c>
      <c r="F388" s="39">
        <f t="shared" si="48"/>
        <v>4.4742729306487695E-3</v>
      </c>
      <c r="G388" s="39">
        <f t="shared" si="50"/>
        <v>1</v>
      </c>
      <c r="H388" s="39" t="str">
        <f t="shared" si="49"/>
        <v/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6</v>
      </c>
      <c r="D391" s="38">
        <v>0</v>
      </c>
      <c r="E391" s="39">
        <f t="shared" si="47"/>
        <v>1.4218009478672985E-2</v>
      </c>
      <c r="F391" s="39" t="str">
        <f t="shared" si="48"/>
        <v/>
      </c>
      <c r="G391" s="39">
        <f t="shared" si="50"/>
        <v>-1</v>
      </c>
      <c r="H391" s="39">
        <f t="shared" si="49"/>
        <v>-1.4218009478672985E-2</v>
      </c>
    </row>
    <row r="392" spans="1:8" s="40" customFormat="1" x14ac:dyDescent="0.2">
      <c r="A392" s="36" t="s">
        <v>95</v>
      </c>
      <c r="B392" s="37" t="s">
        <v>371</v>
      </c>
      <c r="C392" s="38">
        <v>1</v>
      </c>
      <c r="D392" s="38">
        <v>0</v>
      </c>
      <c r="E392" s="39">
        <f t="shared" si="47"/>
        <v>2.3696682464454978E-3</v>
      </c>
      <c r="F392" s="39" t="str">
        <f t="shared" si="48"/>
        <v/>
      </c>
      <c r="G392" s="39">
        <f t="shared" si="50"/>
        <v>-1</v>
      </c>
      <c r="H392" s="39">
        <f t="shared" si="49"/>
        <v>-2.3696682464454978E-3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24</v>
      </c>
      <c r="D395" s="38">
        <v>15</v>
      </c>
      <c r="E395" s="39">
        <f t="shared" si="47"/>
        <v>5.6872037914691941E-2</v>
      </c>
      <c r="F395" s="39">
        <f t="shared" si="48"/>
        <v>3.3557046979865772E-2</v>
      </c>
      <c r="G395" s="39">
        <f t="shared" si="50"/>
        <v>-0.375</v>
      </c>
      <c r="H395" s="39">
        <f t="shared" si="49"/>
        <v>-2.1327014218009477E-2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3</v>
      </c>
      <c r="D397" s="38">
        <v>3</v>
      </c>
      <c r="E397" s="39">
        <f t="shared" si="47"/>
        <v>7.1090047393364926E-3</v>
      </c>
      <c r="F397" s="39">
        <f t="shared" si="48"/>
        <v>6.7114093959731542E-3</v>
      </c>
      <c r="G397" s="39">
        <f t="shared" si="50"/>
        <v>0</v>
      </c>
      <c r="H397" s="39">
        <f t="shared" si="49"/>
        <v>0</v>
      </c>
    </row>
    <row r="398" spans="1:8" s="40" customFormat="1" x14ac:dyDescent="0.2">
      <c r="A398" s="36"/>
      <c r="B398" s="37" t="s">
        <v>377</v>
      </c>
      <c r="C398" s="38">
        <v>4</v>
      </c>
      <c r="D398" s="38">
        <v>3</v>
      </c>
      <c r="E398" s="39">
        <f t="shared" si="47"/>
        <v>9.4786729857819912E-3</v>
      </c>
      <c r="F398" s="39">
        <f t="shared" si="48"/>
        <v>6.7114093959731542E-3</v>
      </c>
      <c r="G398" s="39">
        <f t="shared" si="50"/>
        <v>-0.25</v>
      </c>
      <c r="H398" s="39">
        <f t="shared" si="49"/>
        <v>-2.3696682464454978E-3</v>
      </c>
    </row>
    <row r="399" spans="1:8" s="40" customFormat="1" x14ac:dyDescent="0.2">
      <c r="A399" s="36"/>
      <c r="B399" s="37" t="s">
        <v>378</v>
      </c>
      <c r="C399" s="38">
        <v>2</v>
      </c>
      <c r="D399" s="38">
        <v>1</v>
      </c>
      <c r="E399" s="39">
        <f t="shared" si="47"/>
        <v>4.7393364928909956E-3</v>
      </c>
      <c r="F399" s="39">
        <f t="shared" si="48"/>
        <v>2.2371364653243847E-3</v>
      </c>
      <c r="G399" s="39">
        <f t="shared" si="50"/>
        <v>-0.5</v>
      </c>
      <c r="H399" s="39">
        <f t="shared" si="49"/>
        <v>-2.3696682464454978E-3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2</v>
      </c>
      <c r="D403" s="38">
        <v>0</v>
      </c>
      <c r="E403" s="39">
        <f t="shared" si="47"/>
        <v>4.7393364928909956E-3</v>
      </c>
      <c r="F403" s="39" t="str">
        <f t="shared" si="48"/>
        <v/>
      </c>
      <c r="G403" s="39">
        <f t="shared" si="50"/>
        <v>-1</v>
      </c>
      <c r="H403" s="39">
        <f t="shared" si="49"/>
        <v>-4.7393364928909956E-3</v>
      </c>
    </row>
    <row r="404" spans="1:8" s="40" customFormat="1" x14ac:dyDescent="0.2">
      <c r="A404" s="36"/>
      <c r="B404" s="37" t="s">
        <v>383</v>
      </c>
      <c r="C404" s="38">
        <v>1</v>
      </c>
      <c r="D404" s="38">
        <v>0</v>
      </c>
      <c r="E404" s="39">
        <f t="shared" si="47"/>
        <v>2.3696682464454978E-3</v>
      </c>
      <c r="F404" s="39" t="str">
        <f t="shared" si="48"/>
        <v/>
      </c>
      <c r="G404" s="39">
        <f t="shared" si="50"/>
        <v>-1</v>
      </c>
      <c r="H404" s="39">
        <f t="shared" si="49"/>
        <v>-2.3696682464454978E-3</v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7</v>
      </c>
      <c r="D406" s="38">
        <v>0</v>
      </c>
      <c r="E406" s="39">
        <f t="shared" si="47"/>
        <v>1.6587677725118485E-2</v>
      </c>
      <c r="F406" s="39" t="str">
        <f t="shared" si="48"/>
        <v/>
      </c>
      <c r="G406" s="39">
        <f t="shared" si="50"/>
        <v>-1</v>
      </c>
      <c r="H406" s="39">
        <f t="shared" si="49"/>
        <v>-1.6587677725118485E-2</v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2</v>
      </c>
      <c r="E409" s="39" t="str">
        <f t="shared" si="47"/>
        <v/>
      </c>
      <c r="F409" s="39">
        <f t="shared" si="48"/>
        <v>4.4742729306487695E-3</v>
      </c>
      <c r="G409" s="39">
        <f t="shared" si="50"/>
        <v>1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1</v>
      </c>
      <c r="D410" s="38">
        <v>1</v>
      </c>
      <c r="E410" s="39">
        <f t="shared" si="47"/>
        <v>2.3696682464454978E-3</v>
      </c>
      <c r="F410" s="39">
        <f t="shared" si="48"/>
        <v>2.2371364653243847E-3</v>
      </c>
      <c r="G410" s="39">
        <f t="shared" si="50"/>
        <v>0</v>
      </c>
      <c r="H410" s="39">
        <f t="shared" si="49"/>
        <v>0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9</v>
      </c>
      <c r="D412" s="38">
        <v>7</v>
      </c>
      <c r="E412" s="39">
        <f t="shared" si="47"/>
        <v>2.132701421800948E-2</v>
      </c>
      <c r="F412" s="39">
        <f t="shared" si="48"/>
        <v>1.5659955257270694E-2</v>
      </c>
      <c r="G412" s="39">
        <f t="shared" si="50"/>
        <v>-0.22222222222222221</v>
      </c>
      <c r="H412" s="39">
        <f t="shared" si="49"/>
        <v>-4.7393364928909956E-3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2</v>
      </c>
      <c r="E415" s="39" t="str">
        <f t="shared" si="51"/>
        <v/>
      </c>
      <c r="F415" s="39">
        <f t="shared" si="52"/>
        <v>4.4742729306487695E-3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73</v>
      </c>
      <c r="D420" s="38">
        <v>124</v>
      </c>
      <c r="E420" s="39">
        <f t="shared" si="51"/>
        <v>0.17298578199052134</v>
      </c>
      <c r="F420" s="39">
        <f t="shared" si="52"/>
        <v>0.27740492170022374</v>
      </c>
      <c r="G420" s="39">
        <f t="shared" si="54"/>
        <v>0.69863013698630139</v>
      </c>
      <c r="H420" s="39">
        <f t="shared" si="53"/>
        <v>0.12085308056872039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51"/>
        <v>2.3696682464454978E-3</v>
      </c>
      <c r="F424" s="39" t="str">
        <f t="shared" si="52"/>
        <v/>
      </c>
      <c r="G424" s="39">
        <f t="shared" si="54"/>
        <v>-1</v>
      </c>
      <c r="H424" s="39">
        <f t="shared" si="53"/>
        <v>-2.3696682464454978E-3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0</v>
      </c>
      <c r="E425" s="39">
        <f t="shared" si="51"/>
        <v>2.3696682464454978E-3</v>
      </c>
      <c r="F425" s="39" t="str">
        <f t="shared" si="52"/>
        <v/>
      </c>
      <c r="G425" s="39">
        <f t="shared" si="54"/>
        <v>-1</v>
      </c>
      <c r="H425" s="39">
        <f t="shared" si="53"/>
        <v>-2.3696682464454978E-3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2</v>
      </c>
      <c r="D428" s="38">
        <v>0</v>
      </c>
      <c r="E428" s="39">
        <f t="shared" si="51"/>
        <v>4.7393364928909956E-3</v>
      </c>
      <c r="F428" s="39" t="str">
        <f t="shared" si="52"/>
        <v/>
      </c>
      <c r="G428" s="39">
        <f t="shared" si="54"/>
        <v>-1</v>
      </c>
      <c r="H428" s="39">
        <f t="shared" si="53"/>
        <v>-4.7393364928909956E-3</v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76</v>
      </c>
      <c r="D432" s="38">
        <v>63</v>
      </c>
      <c r="E432" s="39">
        <f t="shared" si="51"/>
        <v>0.18009478672985782</v>
      </c>
      <c r="F432" s="39">
        <f t="shared" si="52"/>
        <v>0.14093959731543623</v>
      </c>
      <c r="G432" s="39">
        <f t="shared" si="54"/>
        <v>-0.17105263157894737</v>
      </c>
      <c r="H432" s="39">
        <f t="shared" si="53"/>
        <v>-3.0805687203791472E-2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5</v>
      </c>
      <c r="E437" s="39" t="str">
        <f t="shared" si="51"/>
        <v/>
      </c>
      <c r="F437" s="39">
        <f t="shared" si="52"/>
        <v>1.1185682326621925E-2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5</v>
      </c>
      <c r="E439" s="39" t="str">
        <f t="shared" si="51"/>
        <v/>
      </c>
      <c r="F439" s="39">
        <f t="shared" si="52"/>
        <v>1.1185682326621925E-2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4</v>
      </c>
      <c r="D442" s="38">
        <v>0</v>
      </c>
      <c r="E442" s="39">
        <f t="shared" si="51"/>
        <v>9.4786729857819912E-3</v>
      </c>
      <c r="F442" s="39" t="str">
        <f t="shared" si="52"/>
        <v/>
      </c>
      <c r="G442" s="39">
        <f t="shared" si="54"/>
        <v>-1</v>
      </c>
      <c r="H442" s="39">
        <f t="shared" si="53"/>
        <v>-9.4786729857819912E-3</v>
      </c>
    </row>
    <row r="443" spans="1:8" s="40" customFormat="1" x14ac:dyDescent="0.2">
      <c r="A443" s="36"/>
      <c r="B443" s="37" t="s">
        <v>422</v>
      </c>
      <c r="C443" s="38">
        <v>1</v>
      </c>
      <c r="D443" s="38">
        <v>0</v>
      </c>
      <c r="E443" s="39">
        <f t="shared" si="51"/>
        <v>2.3696682464454978E-3</v>
      </c>
      <c r="F443" s="39" t="str">
        <f t="shared" si="52"/>
        <v/>
      </c>
      <c r="G443" s="39">
        <f t="shared" si="54"/>
        <v>-1</v>
      </c>
      <c r="H443" s="39">
        <f t="shared" si="53"/>
        <v>-2.3696682464454978E-3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</v>
      </c>
      <c r="D445" s="38">
        <v>0</v>
      </c>
      <c r="E445" s="39">
        <f t="shared" si="51"/>
        <v>2.3696682464454978E-3</v>
      </c>
      <c r="F445" s="39" t="str">
        <f t="shared" si="52"/>
        <v/>
      </c>
      <c r="G445" s="39">
        <f t="shared" si="54"/>
        <v>-1</v>
      </c>
      <c r="H445" s="39">
        <f t="shared" si="53"/>
        <v>-2.3696682464454978E-3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1</v>
      </c>
      <c r="E453" s="39" t="str">
        <f t="shared" si="51"/>
        <v/>
      </c>
      <c r="F453" s="39">
        <f t="shared" si="52"/>
        <v>2.2371364653243847E-3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4</v>
      </c>
      <c r="E456" s="39" t="str">
        <f t="shared" si="51"/>
        <v/>
      </c>
      <c r="F456" s="39">
        <f t="shared" si="52"/>
        <v>8.948545861297539E-3</v>
      </c>
      <c r="G456" s="39">
        <f t="shared" si="54"/>
        <v>1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1</v>
      </c>
      <c r="E458" s="39" t="str">
        <f t="shared" si="51"/>
        <v/>
      </c>
      <c r="F458" s="39">
        <f t="shared" si="52"/>
        <v>2.2371364653243847E-3</v>
      </c>
      <c r="G458" s="39">
        <f t="shared" si="54"/>
        <v>1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1</v>
      </c>
      <c r="D463" s="38">
        <v>0</v>
      </c>
      <c r="E463" s="39">
        <f t="shared" si="51"/>
        <v>2.3696682464454978E-3</v>
      </c>
      <c r="F463" s="39" t="str">
        <f t="shared" si="52"/>
        <v/>
      </c>
      <c r="G463" s="39">
        <f t="shared" si="54"/>
        <v>-1</v>
      </c>
      <c r="H463" s="39">
        <f t="shared" si="53"/>
        <v>-2.3696682464454978E-3</v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1</v>
      </c>
      <c r="D465" s="38">
        <v>4</v>
      </c>
      <c r="E465" s="39">
        <f t="shared" si="51"/>
        <v>2.3696682464454978E-3</v>
      </c>
      <c r="F465" s="39">
        <f t="shared" si="52"/>
        <v>8.948545861297539E-3</v>
      </c>
      <c r="G465" s="39">
        <f t="shared" si="54"/>
        <v>3</v>
      </c>
      <c r="H465" s="39">
        <f t="shared" si="53"/>
        <v>7.1090047393364934E-3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</v>
      </c>
      <c r="D468" s="38">
        <v>0</v>
      </c>
      <c r="E468" s="39">
        <f t="shared" si="51"/>
        <v>2.3696682464454978E-3</v>
      </c>
      <c r="F468" s="39" t="str">
        <f t="shared" si="52"/>
        <v/>
      </c>
      <c r="G468" s="39">
        <f t="shared" si="54"/>
        <v>-1</v>
      </c>
      <c r="H468" s="39">
        <f t="shared" si="53"/>
        <v>-2.3696682464454978E-3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21</v>
      </c>
      <c r="D471" s="38">
        <v>1</v>
      </c>
      <c r="E471" s="39">
        <f t="shared" si="51"/>
        <v>4.9763033175355451E-2</v>
      </c>
      <c r="F471" s="39">
        <f t="shared" si="52"/>
        <v>2.2371364653243847E-3</v>
      </c>
      <c r="G471" s="39">
        <f t="shared" si="54"/>
        <v>-0.95238095238095233</v>
      </c>
      <c r="H471" s="39">
        <f t="shared" si="53"/>
        <v>-4.7393364928909949E-2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2</v>
      </c>
      <c r="D479" s="38">
        <v>0</v>
      </c>
      <c r="E479" s="39">
        <f t="shared" si="55"/>
        <v>4.7393364928909956E-3</v>
      </c>
      <c r="F479" s="39" t="str">
        <f t="shared" si="56"/>
        <v/>
      </c>
      <c r="G479" s="39">
        <f t="shared" si="58"/>
        <v>-1</v>
      </c>
      <c r="H479" s="39">
        <f t="shared" si="57"/>
        <v>-4.7393364928909956E-3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1</v>
      </c>
      <c r="D484" s="38">
        <v>1</v>
      </c>
      <c r="E484" s="39">
        <f t="shared" si="55"/>
        <v>2.3696682464454978E-3</v>
      </c>
      <c r="F484" s="39">
        <f t="shared" si="56"/>
        <v>2.2371364653243847E-3</v>
      </c>
      <c r="G484" s="39">
        <f t="shared" si="58"/>
        <v>0</v>
      </c>
      <c r="H484" s="39">
        <f t="shared" si="57"/>
        <v>0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6</v>
      </c>
      <c r="D489" s="38">
        <v>1</v>
      </c>
      <c r="E489" s="39">
        <f t="shared" si="55"/>
        <v>1.4218009478672985E-2</v>
      </c>
      <c r="F489" s="39">
        <f t="shared" si="56"/>
        <v>2.2371364653243847E-3</v>
      </c>
      <c r="G489" s="39">
        <f t="shared" si="58"/>
        <v>-0.83333333333333337</v>
      </c>
      <c r="H489" s="39">
        <f t="shared" si="57"/>
        <v>-1.1848341232227487E-2</v>
      </c>
    </row>
    <row r="490" spans="1:8" s="40" customFormat="1" x14ac:dyDescent="0.2">
      <c r="A490" s="36"/>
      <c r="B490" s="37" t="s">
        <v>469</v>
      </c>
      <c r="C490" s="38">
        <v>1</v>
      </c>
      <c r="D490" s="38">
        <v>0</v>
      </c>
      <c r="E490" s="39">
        <f t="shared" si="55"/>
        <v>2.3696682464454978E-3</v>
      </c>
      <c r="F490" s="39" t="str">
        <f t="shared" si="56"/>
        <v/>
      </c>
      <c r="G490" s="39">
        <f t="shared" si="58"/>
        <v>-1</v>
      </c>
      <c r="H490" s="39">
        <f t="shared" si="57"/>
        <v>-2.3696682464454978E-3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1</v>
      </c>
      <c r="D495" s="38">
        <v>0</v>
      </c>
      <c r="E495" s="39">
        <f t="shared" si="55"/>
        <v>2.3696682464454978E-3</v>
      </c>
      <c r="F495" s="39" t="str">
        <f t="shared" si="56"/>
        <v/>
      </c>
      <c r="G495" s="39">
        <f t="shared" si="58"/>
        <v>-1</v>
      </c>
      <c r="H495" s="39">
        <f t="shared" si="57"/>
        <v>-2.3696682464454978E-3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3</v>
      </c>
      <c r="D500" s="38">
        <v>0</v>
      </c>
      <c r="E500" s="39">
        <f t="shared" si="55"/>
        <v>7.1090047393364926E-3</v>
      </c>
      <c r="F500" s="39" t="str">
        <f t="shared" si="56"/>
        <v/>
      </c>
      <c r="G500" s="39">
        <f t="shared" si="58"/>
        <v>-1</v>
      </c>
      <c r="H500" s="39">
        <f t="shared" si="57"/>
        <v>-7.1090047393364926E-3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2</v>
      </c>
      <c r="E511" s="39" t="str">
        <f t="shared" si="55"/>
        <v/>
      </c>
      <c r="F511" s="39">
        <f t="shared" si="56"/>
        <v>4.4742729306487695E-3</v>
      </c>
      <c r="G511" s="39">
        <f t="shared" si="58"/>
        <v>1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1</v>
      </c>
      <c r="D532" s="38">
        <v>3</v>
      </c>
      <c r="E532" s="39">
        <f t="shared" si="55"/>
        <v>2.3696682464454978E-3</v>
      </c>
      <c r="F532" s="39">
        <f t="shared" si="56"/>
        <v>6.7114093959731542E-3</v>
      </c>
      <c r="G532" s="39">
        <f t="shared" si="58"/>
        <v>2</v>
      </c>
      <c r="H532" s="39">
        <f t="shared" si="57"/>
        <v>4.7393364928909956E-3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2</v>
      </c>
      <c r="E534" s="39">
        <f t="shared" si="55"/>
        <v>2.3696682464454978E-3</v>
      </c>
      <c r="F534" s="39">
        <f t="shared" si="56"/>
        <v>4.4742729306487695E-3</v>
      </c>
      <c r="G534" s="39">
        <f t="shared" si="58"/>
        <v>1</v>
      </c>
      <c r="H534" s="39">
        <f t="shared" si="57"/>
        <v>2.3696682464454978E-3</v>
      </c>
    </row>
    <row r="535" spans="1:8" s="40" customFormat="1" x14ac:dyDescent="0.2">
      <c r="A535" s="36"/>
      <c r="B535" s="37" t="s">
        <v>514</v>
      </c>
      <c r="C535" s="38">
        <v>1</v>
      </c>
      <c r="D535" s="38">
        <v>28</v>
      </c>
      <c r="E535" s="39">
        <f t="shared" si="55"/>
        <v>2.3696682464454978E-3</v>
      </c>
      <c r="F535" s="39">
        <f t="shared" si="56"/>
        <v>6.2639821029082776E-2</v>
      </c>
      <c r="G535" s="39">
        <f t="shared" si="58"/>
        <v>27</v>
      </c>
      <c r="H535" s="39">
        <f t="shared" si="57"/>
        <v>6.3981042654028444E-2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4</v>
      </c>
      <c r="D538" s="38">
        <v>0</v>
      </c>
      <c r="E538" s="39">
        <f t="shared" si="55"/>
        <v>9.4786729857819912E-3</v>
      </c>
      <c r="F538" s="39" t="str">
        <f t="shared" si="56"/>
        <v/>
      </c>
      <c r="G538" s="39">
        <f t="shared" si="58"/>
        <v>-1</v>
      </c>
      <c r="H538" s="39">
        <f t="shared" si="57"/>
        <v>-9.4786729857819912E-3</v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2</v>
      </c>
      <c r="E539" s="39" t="str">
        <f t="shared" si="55"/>
        <v/>
      </c>
      <c r="F539" s="39">
        <f t="shared" si="56"/>
        <v>4.4742729306487695E-3</v>
      </c>
      <c r="G539" s="39">
        <f t="shared" si="58"/>
        <v>1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8</v>
      </c>
      <c r="D552" s="38">
        <v>0</v>
      </c>
      <c r="E552" s="39">
        <f t="shared" si="59"/>
        <v>1.8957345971563982E-2</v>
      </c>
      <c r="F552" s="39" t="str">
        <f t="shared" si="60"/>
        <v/>
      </c>
      <c r="G552" s="39">
        <f t="shared" si="62"/>
        <v>-1</v>
      </c>
      <c r="H552" s="39">
        <f t="shared" si="61"/>
        <v>-1.8957345971563982E-2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</v>
      </c>
      <c r="D554" s="38">
        <v>4</v>
      </c>
      <c r="E554" s="39">
        <f t="shared" si="59"/>
        <v>1.1848341232227487E-2</v>
      </c>
      <c r="F554" s="39">
        <f t="shared" si="60"/>
        <v>8.948545861297539E-3</v>
      </c>
      <c r="G554" s="39">
        <f t="shared" si="62"/>
        <v>-0.2</v>
      </c>
      <c r="H554" s="39">
        <f t="shared" si="61"/>
        <v>-2.3696682464454978E-3</v>
      </c>
    </row>
    <row r="555" spans="1:8" s="40" customFormat="1" ht="25.5" x14ac:dyDescent="0.2">
      <c r="A555" s="36"/>
      <c r="B555" s="37" t="s">
        <v>534</v>
      </c>
      <c r="C555" s="38">
        <v>2</v>
      </c>
      <c r="D555" s="38">
        <v>1</v>
      </c>
      <c r="E555" s="39">
        <f t="shared" si="59"/>
        <v>4.7393364928909956E-3</v>
      </c>
      <c r="F555" s="39">
        <f t="shared" si="60"/>
        <v>2.2371364653243847E-3</v>
      </c>
      <c r="G555" s="39">
        <f t="shared" si="62"/>
        <v>-0.5</v>
      </c>
      <c r="H555" s="39">
        <f t="shared" si="61"/>
        <v>-2.3696682464454978E-3</v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</v>
      </c>
      <c r="D559" s="38">
        <v>2</v>
      </c>
      <c r="E559" s="39">
        <f t="shared" si="59"/>
        <v>9.4786729857819912E-3</v>
      </c>
      <c r="F559" s="39">
        <f t="shared" si="60"/>
        <v>4.4742729306487695E-3</v>
      </c>
      <c r="G559" s="39">
        <f t="shared" si="62"/>
        <v>-0.5</v>
      </c>
      <c r="H559" s="39">
        <f t="shared" si="61"/>
        <v>-4.7393364928909956E-3</v>
      </c>
    </row>
    <row r="560" spans="1:8" s="40" customFormat="1" ht="25.5" x14ac:dyDescent="0.2">
      <c r="A560" s="36"/>
      <c r="B560" s="37" t="s">
        <v>539</v>
      </c>
      <c r="C560" s="38">
        <v>1</v>
      </c>
      <c r="D560" s="38">
        <v>0</v>
      </c>
      <c r="E560" s="39">
        <f t="shared" si="59"/>
        <v>2.3696682464454978E-3</v>
      </c>
      <c r="F560" s="39" t="str">
        <f t="shared" si="60"/>
        <v/>
      </c>
      <c r="G560" s="39">
        <f t="shared" si="62"/>
        <v>-1</v>
      </c>
      <c r="H560" s="39">
        <f t="shared" si="61"/>
        <v>-2.3696682464454978E-3</v>
      </c>
    </row>
    <row r="561" spans="1:8" s="40" customFormat="1" x14ac:dyDescent="0.2">
      <c r="A561" s="36"/>
      <c r="B561" s="37" t="s">
        <v>540</v>
      </c>
      <c r="C561" s="38">
        <v>2</v>
      </c>
      <c r="D561" s="38">
        <v>19</v>
      </c>
      <c r="E561" s="39">
        <f t="shared" si="59"/>
        <v>4.7393364928909956E-3</v>
      </c>
      <c r="F561" s="39">
        <f t="shared" si="60"/>
        <v>4.2505592841163314E-2</v>
      </c>
      <c r="G561" s="39">
        <f t="shared" si="62"/>
        <v>8.5</v>
      </c>
      <c r="H561" s="39">
        <f t="shared" si="61"/>
        <v>4.0284360189573459E-2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4</v>
      </c>
      <c r="E562" s="39" t="str">
        <f t="shared" si="59"/>
        <v/>
      </c>
      <c r="F562" s="39">
        <f t="shared" si="60"/>
        <v>8.948545861297539E-3</v>
      </c>
      <c r="G562" s="39">
        <f t="shared" si="62"/>
        <v>1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</v>
      </c>
      <c r="D568" s="38">
        <v>2</v>
      </c>
      <c r="E568" s="39">
        <f t="shared" si="59"/>
        <v>2.3696682464454978E-3</v>
      </c>
      <c r="F568" s="39">
        <f t="shared" si="60"/>
        <v>4.4742729306487695E-3</v>
      </c>
      <c r="G568" s="39">
        <f t="shared" si="62"/>
        <v>1</v>
      </c>
      <c r="H568" s="39">
        <f t="shared" si="61"/>
        <v>2.3696682464454978E-3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140</v>
      </c>
      <c r="D582" s="17">
        <f>SUM(D583:D609)</f>
        <v>243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0.73571428571428577</v>
      </c>
      <c r="H582" s="18">
        <f t="shared" ref="H582:H609" si="65">+IF(OR(AND(E582=""),(G582="")),"",E582*G582)</f>
        <v>0.73571428571428577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0</v>
      </c>
      <c r="E583" s="39">
        <f t="shared" si="63"/>
        <v>7.1428571428571426E-3</v>
      </c>
      <c r="F583" s="39" t="str">
        <f t="shared" si="64"/>
        <v/>
      </c>
      <c r="G583" s="39">
        <f t="shared" ref="G583:G609" si="66">+IF(AND(C583=0,D583=0)," ",IF(C583=0,1,IF(D583=0,-1,(D583-C583)/C583)))</f>
        <v>-1</v>
      </c>
      <c r="H583" s="39">
        <f t="shared" si="65"/>
        <v>-7.1428571428571426E-3</v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13</v>
      </c>
      <c r="D585" s="38">
        <v>16</v>
      </c>
      <c r="E585" s="39">
        <f t="shared" si="63"/>
        <v>9.285714285714286E-2</v>
      </c>
      <c r="F585" s="39">
        <f t="shared" si="64"/>
        <v>6.584362139917696E-2</v>
      </c>
      <c r="G585" s="39">
        <f t="shared" si="66"/>
        <v>0.23076923076923078</v>
      </c>
      <c r="H585" s="39">
        <f t="shared" si="65"/>
        <v>2.1428571428571429E-2</v>
      </c>
    </row>
    <row r="586" spans="1:8" s="40" customFormat="1" x14ac:dyDescent="0.2">
      <c r="A586" s="36"/>
      <c r="B586" s="37" t="s">
        <v>559</v>
      </c>
      <c r="C586" s="38">
        <v>41</v>
      </c>
      <c r="D586" s="38">
        <v>72</v>
      </c>
      <c r="E586" s="39">
        <f t="shared" si="63"/>
        <v>0.29285714285714287</v>
      </c>
      <c r="F586" s="39">
        <f t="shared" si="64"/>
        <v>0.29629629629629628</v>
      </c>
      <c r="G586" s="39">
        <f t="shared" si="66"/>
        <v>0.75609756097560976</v>
      </c>
      <c r="H586" s="39">
        <f t="shared" si="65"/>
        <v>0.22142857142857145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1</v>
      </c>
      <c r="D590" s="38">
        <v>0</v>
      </c>
      <c r="E590" s="39">
        <f t="shared" si="63"/>
        <v>7.1428571428571426E-3</v>
      </c>
      <c r="F590" s="39" t="str">
        <f t="shared" si="64"/>
        <v/>
      </c>
      <c r="G590" s="39">
        <f t="shared" si="66"/>
        <v>-1</v>
      </c>
      <c r="H590" s="39">
        <f t="shared" si="65"/>
        <v>-7.1428571428571426E-3</v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10</v>
      </c>
      <c r="E591" s="39" t="str">
        <f t="shared" si="63"/>
        <v/>
      </c>
      <c r="F591" s="39">
        <f t="shared" si="64"/>
        <v>4.1152263374485597E-2</v>
      </c>
      <c r="G591" s="39">
        <f t="shared" si="66"/>
        <v>1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2</v>
      </c>
      <c r="D593" s="38">
        <v>0</v>
      </c>
      <c r="E593" s="39">
        <f t="shared" si="63"/>
        <v>1.4285714285714285E-2</v>
      </c>
      <c r="F593" s="39" t="str">
        <f t="shared" si="64"/>
        <v/>
      </c>
      <c r="G593" s="39">
        <f t="shared" si="66"/>
        <v>-1</v>
      </c>
      <c r="H593" s="39">
        <f t="shared" si="65"/>
        <v>-1.4285714285714285E-2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6</v>
      </c>
      <c r="D597" s="38">
        <v>9</v>
      </c>
      <c r="E597" s="39">
        <f t="shared" si="63"/>
        <v>4.2857142857142858E-2</v>
      </c>
      <c r="F597" s="39">
        <f t="shared" si="64"/>
        <v>3.7037037037037035E-2</v>
      </c>
      <c r="G597" s="39">
        <f t="shared" si="66"/>
        <v>0.5</v>
      </c>
      <c r="H597" s="39">
        <f t="shared" si="65"/>
        <v>2.1428571428571429E-2</v>
      </c>
    </row>
    <row r="598" spans="1:8" s="40" customFormat="1" x14ac:dyDescent="0.2">
      <c r="A598" s="36"/>
      <c r="B598" s="37" t="s">
        <v>571</v>
      </c>
      <c r="C598" s="38">
        <v>25</v>
      </c>
      <c r="D598" s="38">
        <v>0</v>
      </c>
      <c r="E598" s="39">
        <f t="shared" si="63"/>
        <v>0.17857142857142858</v>
      </c>
      <c r="F598" s="39" t="str">
        <f t="shared" si="64"/>
        <v/>
      </c>
      <c r="G598" s="39">
        <f t="shared" si="66"/>
        <v>-1</v>
      </c>
      <c r="H598" s="39">
        <f t="shared" si="65"/>
        <v>-0.17857142857142858</v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40</v>
      </c>
      <c r="D600" s="38">
        <v>126</v>
      </c>
      <c r="E600" s="39">
        <f t="shared" si="63"/>
        <v>0.2857142857142857</v>
      </c>
      <c r="F600" s="39">
        <f t="shared" si="64"/>
        <v>0.51851851851851849</v>
      </c>
      <c r="G600" s="39">
        <f t="shared" si="66"/>
        <v>2.15</v>
      </c>
      <c r="H600" s="39">
        <f t="shared" si="65"/>
        <v>0.61428571428571421</v>
      </c>
    </row>
    <row r="601" spans="1:8" s="40" customFormat="1" x14ac:dyDescent="0.2">
      <c r="A601" s="36"/>
      <c r="B601" s="37" t="s">
        <v>574</v>
      </c>
      <c r="C601" s="38">
        <v>1</v>
      </c>
      <c r="D601" s="38">
        <v>2</v>
      </c>
      <c r="E601" s="39">
        <f t="shared" si="63"/>
        <v>7.1428571428571426E-3</v>
      </c>
      <c r="F601" s="39">
        <f t="shared" si="64"/>
        <v>8.23045267489712E-3</v>
      </c>
      <c r="G601" s="39">
        <f t="shared" si="66"/>
        <v>1</v>
      </c>
      <c r="H601" s="39">
        <f t="shared" si="65"/>
        <v>7.1428571428571426E-3</v>
      </c>
    </row>
    <row r="602" spans="1:8" s="40" customFormat="1" x14ac:dyDescent="0.2">
      <c r="A602" s="36"/>
      <c r="B602" s="37" t="s">
        <v>575</v>
      </c>
      <c r="C602" s="38">
        <v>9</v>
      </c>
      <c r="D602" s="38">
        <v>8</v>
      </c>
      <c r="E602" s="39">
        <f t="shared" si="63"/>
        <v>6.4285714285714279E-2</v>
      </c>
      <c r="F602" s="39">
        <f t="shared" si="64"/>
        <v>3.292181069958848E-2</v>
      </c>
      <c r="G602" s="39">
        <f t="shared" si="66"/>
        <v>-0.1111111111111111</v>
      </c>
      <c r="H602" s="39">
        <f t="shared" si="65"/>
        <v>-7.1428571428571418E-3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</v>
      </c>
      <c r="D605" s="38">
        <v>0</v>
      </c>
      <c r="E605" s="39">
        <f t="shared" si="63"/>
        <v>7.1428571428571426E-3</v>
      </c>
      <c r="F605" s="39" t="str">
        <f t="shared" si="64"/>
        <v/>
      </c>
      <c r="G605" s="39">
        <f t="shared" si="66"/>
        <v>-1</v>
      </c>
      <c r="H605" s="39">
        <f t="shared" si="65"/>
        <v>-7.1428571428571426E-3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thickBot="1" x14ac:dyDescent="0.25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632</v>
      </c>
      <c r="C8" s="12">
        <f>+C19+C75+C173+C349+C582</f>
        <v>3918</v>
      </c>
      <c r="D8" s="13">
        <f>+D19+D75+D173+D349+D582</f>
        <v>2516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-0.35783563042368555</v>
      </c>
      <c r="H8" s="10">
        <f t="shared" ref="H8:H13" si="1">+IF(OR(AND(E8=""),(G8="")),"",E8*G8)</f>
        <v>-0.35783563042368555</v>
      </c>
    </row>
    <row r="9" spans="1:8" s="40" customFormat="1" x14ac:dyDescent="0.2">
      <c r="A9" s="36"/>
      <c r="B9" s="37" t="s">
        <v>8</v>
      </c>
      <c r="C9" s="38">
        <f>+C19</f>
        <v>92</v>
      </c>
      <c r="D9" s="38">
        <f>+D19</f>
        <v>50</v>
      </c>
      <c r="E9" s="39">
        <f t="shared" ref="E9:F13" si="2">+C9/C$8</f>
        <v>2.3481368044920879E-2</v>
      </c>
      <c r="F9" s="39">
        <f t="shared" si="2"/>
        <v>1.987281399046105E-2</v>
      </c>
      <c r="G9" s="39">
        <f t="shared" si="0"/>
        <v>-0.45652173913043476</v>
      </c>
      <c r="H9" s="39">
        <f t="shared" si="1"/>
        <v>-1.0719754977029096E-2</v>
      </c>
    </row>
    <row r="10" spans="1:8" s="40" customFormat="1" x14ac:dyDescent="0.2">
      <c r="A10" s="36"/>
      <c r="B10" s="37" t="s">
        <v>9</v>
      </c>
      <c r="C10" s="38">
        <f>+C75</f>
        <v>1206</v>
      </c>
      <c r="D10" s="38">
        <f>+D75</f>
        <v>305</v>
      </c>
      <c r="E10" s="39">
        <f t="shared" si="2"/>
        <v>0.30781010719754975</v>
      </c>
      <c r="F10" s="39">
        <f t="shared" si="2"/>
        <v>0.12122416534181241</v>
      </c>
      <c r="G10" s="39">
        <f t="shared" si="0"/>
        <v>-0.74709784411276947</v>
      </c>
      <c r="H10" s="39">
        <f t="shared" si="1"/>
        <v>-0.2299642674834099</v>
      </c>
    </row>
    <row r="11" spans="1:8" s="40" customFormat="1" ht="25.5" x14ac:dyDescent="0.2">
      <c r="A11" s="36"/>
      <c r="B11" s="37" t="s">
        <v>10</v>
      </c>
      <c r="C11" s="38">
        <f>+C173</f>
        <v>374</v>
      </c>
      <c r="D11" s="38">
        <f>+D173</f>
        <v>464</v>
      </c>
      <c r="E11" s="39">
        <f t="shared" si="2"/>
        <v>9.5456865747830522E-2</v>
      </c>
      <c r="F11" s="39">
        <f t="shared" si="2"/>
        <v>0.18441971383147854</v>
      </c>
      <c r="G11" s="39">
        <f t="shared" si="0"/>
        <v>0.24064171122994651</v>
      </c>
      <c r="H11" s="39">
        <f t="shared" si="1"/>
        <v>2.2970903522205204E-2</v>
      </c>
    </row>
    <row r="12" spans="1:8" s="40" customFormat="1" x14ac:dyDescent="0.2">
      <c r="A12" s="36"/>
      <c r="B12" s="37" t="s">
        <v>11</v>
      </c>
      <c r="C12" s="38">
        <f>+C349</f>
        <v>1758</v>
      </c>
      <c r="D12" s="38">
        <f>+D349</f>
        <v>1210</v>
      </c>
      <c r="E12" s="39">
        <f t="shared" si="2"/>
        <v>0.44869831546707506</v>
      </c>
      <c r="F12" s="39">
        <f t="shared" si="2"/>
        <v>0.48092209856915741</v>
      </c>
      <c r="G12" s="39">
        <f t="shared" si="0"/>
        <v>-0.31171786120591582</v>
      </c>
      <c r="H12" s="39">
        <f t="shared" si="1"/>
        <v>-0.13986727922409395</v>
      </c>
    </row>
    <row r="13" spans="1:8" s="40" customFormat="1" x14ac:dyDescent="0.2">
      <c r="A13" s="36"/>
      <c r="B13" s="37" t="s">
        <v>12</v>
      </c>
      <c r="C13" s="38">
        <f>+C582</f>
        <v>488</v>
      </c>
      <c r="D13" s="38">
        <f>+D582</f>
        <v>487</v>
      </c>
      <c r="E13" s="39">
        <f t="shared" si="2"/>
        <v>0.12455334354262379</v>
      </c>
      <c r="F13" s="39">
        <f t="shared" si="2"/>
        <v>0.19356120826709061</v>
      </c>
      <c r="G13" s="39">
        <f t="shared" si="0"/>
        <v>-2.0491803278688526E-3</v>
      </c>
      <c r="H13" s="39">
        <f t="shared" si="1"/>
        <v>-2.5523226135783564E-4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92</v>
      </c>
      <c r="D19" s="17">
        <f>SUM(D20:D69)</f>
        <v>50</v>
      </c>
      <c r="E19" s="18">
        <f t="shared" ref="E19:F50" si="3">+IF(C19=0,"",C19/C$19)</f>
        <v>1</v>
      </c>
      <c r="F19" s="18">
        <f t="shared" si="3"/>
        <v>1</v>
      </c>
      <c r="G19" s="18">
        <f>+IF(AND(C19=0,D19=0),"",IF(C19=0,1,IF(D19=0,-1,(D19-C19)/C19)))</f>
        <v>-0.45652173913043476</v>
      </c>
      <c r="H19" s="18">
        <f t="shared" ref="H19:H69" si="4">+IF(OR(AND(E19=""),(G19="")),"",E19*G19)</f>
        <v>-0.45652173913043476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3"/>
        <v/>
      </c>
      <c r="G20" s="39" t="str">
        <f t="shared" ref="G20:G69" si="5">+IF(AND(C20=0,D20=0)," ",IF(C20=0,1,IF(D20=0,-1,(D20-C20)/C20)))</f>
        <v xml:space="preserve"> </v>
      </c>
      <c r="H20" s="39" t="str">
        <f t="shared" si="4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3"/>
        <v/>
      </c>
      <c r="G21" s="39" t="str">
        <f t="shared" si="5"/>
        <v xml:space="preserve"> </v>
      </c>
      <c r="H21" s="39" t="str">
        <f t="shared" si="4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3"/>
        <v/>
      </c>
      <c r="G22" s="39" t="str">
        <f t="shared" si="5"/>
        <v xml:space="preserve"> </v>
      </c>
      <c r="H22" s="39" t="str">
        <f t="shared" si="4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3"/>
        <v/>
      </c>
      <c r="G23" s="39" t="str">
        <f t="shared" si="5"/>
        <v xml:space="preserve"> </v>
      </c>
      <c r="H23" s="39" t="str">
        <f t="shared" si="4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3"/>
        <v/>
      </c>
      <c r="G24" s="39" t="str">
        <f t="shared" si="5"/>
        <v xml:space="preserve"> </v>
      </c>
      <c r="H24" s="39" t="str">
        <f t="shared" si="4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3"/>
        <v/>
      </c>
      <c r="G25" s="39" t="str">
        <f t="shared" si="5"/>
        <v xml:space="preserve"> </v>
      </c>
      <c r="H25" s="39" t="str">
        <f t="shared" si="4"/>
        <v/>
      </c>
    </row>
    <row r="26" spans="1:8" s="40" customFormat="1" ht="25.5" x14ac:dyDescent="0.2">
      <c r="A26" s="36"/>
      <c r="B26" s="37" t="s">
        <v>22</v>
      </c>
      <c r="C26" s="38">
        <v>1</v>
      </c>
      <c r="D26" s="38">
        <v>0</v>
      </c>
      <c r="E26" s="39">
        <f t="shared" si="3"/>
        <v>1.0869565217391304E-2</v>
      </c>
      <c r="F26" s="39" t="str">
        <f t="shared" si="3"/>
        <v/>
      </c>
      <c r="G26" s="39">
        <f t="shared" si="5"/>
        <v>-1</v>
      </c>
      <c r="H26" s="39">
        <f t="shared" si="4"/>
        <v>-1.0869565217391304E-2</v>
      </c>
    </row>
    <row r="27" spans="1:8" s="40" customFormat="1" x14ac:dyDescent="0.2">
      <c r="A27" s="36"/>
      <c r="B27" s="37" t="s">
        <v>23</v>
      </c>
      <c r="C27" s="38">
        <v>7</v>
      </c>
      <c r="D27" s="38">
        <v>1</v>
      </c>
      <c r="E27" s="39">
        <f t="shared" si="3"/>
        <v>7.6086956521739135E-2</v>
      </c>
      <c r="F27" s="39">
        <f t="shared" si="3"/>
        <v>0.02</v>
      </c>
      <c r="G27" s="39">
        <f t="shared" si="5"/>
        <v>-0.8571428571428571</v>
      </c>
      <c r="H27" s="39">
        <f t="shared" si="4"/>
        <v>-6.5217391304347824E-2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3"/>
        <v/>
      </c>
      <c r="G28" s="39" t="str">
        <f t="shared" si="5"/>
        <v xml:space="preserve"> </v>
      </c>
      <c r="H28" s="39" t="str">
        <f t="shared" si="4"/>
        <v/>
      </c>
    </row>
    <row r="29" spans="1:8" s="40" customFormat="1" x14ac:dyDescent="0.2">
      <c r="A29" s="36"/>
      <c r="B29" s="37" t="s">
        <v>25</v>
      </c>
      <c r="C29" s="38">
        <v>1</v>
      </c>
      <c r="D29" s="38">
        <v>11</v>
      </c>
      <c r="E29" s="39">
        <f t="shared" si="3"/>
        <v>1.0869565217391304E-2</v>
      </c>
      <c r="F29" s="39">
        <f t="shared" si="3"/>
        <v>0.22</v>
      </c>
      <c r="G29" s="39">
        <f t="shared" si="5"/>
        <v>10</v>
      </c>
      <c r="H29" s="39">
        <f t="shared" si="4"/>
        <v>0.10869565217391304</v>
      </c>
    </row>
    <row r="30" spans="1:8" s="40" customFormat="1" x14ac:dyDescent="0.2">
      <c r="A30" s="36"/>
      <c r="B30" s="37" t="s">
        <v>26</v>
      </c>
      <c r="C30" s="38">
        <v>60</v>
      </c>
      <c r="D30" s="38">
        <v>7</v>
      </c>
      <c r="E30" s="39">
        <f t="shared" si="3"/>
        <v>0.65217391304347827</v>
      </c>
      <c r="F30" s="39">
        <f t="shared" si="3"/>
        <v>0.14000000000000001</v>
      </c>
      <c r="G30" s="39">
        <f t="shared" si="5"/>
        <v>-0.8833333333333333</v>
      </c>
      <c r="H30" s="39">
        <f t="shared" si="4"/>
        <v>-0.57608695652173914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3"/>
        <v/>
      </c>
      <c r="G31" s="39" t="str">
        <f t="shared" si="5"/>
        <v xml:space="preserve"> </v>
      </c>
      <c r="H31" s="39" t="str">
        <f t="shared" si="4"/>
        <v/>
      </c>
    </row>
    <row r="32" spans="1:8" s="40" customFormat="1" x14ac:dyDescent="0.2">
      <c r="A32" s="36"/>
      <c r="B32" s="37" t="s">
        <v>28</v>
      </c>
      <c r="C32" s="38">
        <v>3</v>
      </c>
      <c r="D32" s="38">
        <v>0</v>
      </c>
      <c r="E32" s="39">
        <f t="shared" si="3"/>
        <v>3.2608695652173912E-2</v>
      </c>
      <c r="F32" s="39" t="str">
        <f t="shared" si="3"/>
        <v/>
      </c>
      <c r="G32" s="39">
        <f t="shared" si="5"/>
        <v>-1</v>
      </c>
      <c r="H32" s="39">
        <f t="shared" si="4"/>
        <v>-3.2608695652173912E-2</v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3"/>
        <v/>
      </c>
      <c r="G33" s="39" t="str">
        <f t="shared" si="5"/>
        <v xml:space="preserve"> </v>
      </c>
      <c r="H33" s="39" t="str">
        <f t="shared" si="4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3"/>
        <v/>
      </c>
      <c r="G34" s="39" t="str">
        <f t="shared" si="5"/>
        <v xml:space="preserve"> </v>
      </c>
      <c r="H34" s="39" t="str">
        <f t="shared" si="4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3"/>
        <v/>
      </c>
      <c r="G35" s="39" t="str">
        <f t="shared" si="5"/>
        <v xml:space="preserve"> </v>
      </c>
      <c r="H35" s="39" t="str">
        <f t="shared" si="4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9</v>
      </c>
      <c r="E36" s="39">
        <f t="shared" si="3"/>
        <v>1.0869565217391304E-2</v>
      </c>
      <c r="F36" s="39">
        <f t="shared" si="3"/>
        <v>0.18</v>
      </c>
      <c r="G36" s="39">
        <f t="shared" si="5"/>
        <v>8</v>
      </c>
      <c r="H36" s="39">
        <f t="shared" si="4"/>
        <v>8.6956521739130432E-2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3"/>
        <v/>
      </c>
      <c r="G37" s="39" t="str">
        <f t="shared" si="5"/>
        <v xml:space="preserve"> </v>
      </c>
      <c r="H37" s="39" t="str">
        <f t="shared" si="4"/>
        <v/>
      </c>
    </row>
    <row r="38" spans="1:8" s="40" customFormat="1" ht="25.5" x14ac:dyDescent="0.2">
      <c r="A38" s="36"/>
      <c r="B38" s="37" t="s">
        <v>34</v>
      </c>
      <c r="C38" s="38">
        <v>3</v>
      </c>
      <c r="D38" s="38">
        <v>0</v>
      </c>
      <c r="E38" s="39">
        <f t="shared" si="3"/>
        <v>3.2608695652173912E-2</v>
      </c>
      <c r="F38" s="39" t="str">
        <f t="shared" si="3"/>
        <v/>
      </c>
      <c r="G38" s="39">
        <f t="shared" si="5"/>
        <v>-1</v>
      </c>
      <c r="H38" s="39">
        <f t="shared" si="4"/>
        <v>-3.2608695652173912E-2</v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3"/>
        <v/>
      </c>
      <c r="G39" s="39" t="str">
        <f t="shared" si="5"/>
        <v xml:space="preserve"> </v>
      </c>
      <c r="H39" s="39" t="str">
        <f t="shared" si="4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3"/>
        <v/>
      </c>
      <c r="G40" s="39" t="str">
        <f t="shared" si="5"/>
        <v xml:space="preserve"> </v>
      </c>
      <c r="H40" s="39" t="str">
        <f t="shared" si="4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3"/>
        <v/>
      </c>
      <c r="G41" s="39" t="str">
        <f t="shared" si="5"/>
        <v xml:space="preserve"> </v>
      </c>
      <c r="H41" s="39" t="str">
        <f t="shared" si="4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3"/>
        <v/>
      </c>
      <c r="G42" s="39" t="str">
        <f t="shared" si="5"/>
        <v xml:space="preserve"> </v>
      </c>
      <c r="H42" s="39" t="str">
        <f t="shared" si="4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3"/>
        <v/>
      </c>
      <c r="G43" s="39" t="str">
        <f t="shared" si="5"/>
        <v xml:space="preserve"> </v>
      </c>
      <c r="H43" s="39" t="str">
        <f t="shared" si="4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3"/>
        <v/>
      </c>
      <c r="G44" s="39" t="str">
        <f t="shared" si="5"/>
        <v xml:space="preserve"> </v>
      </c>
      <c r="H44" s="39" t="str">
        <f t="shared" si="4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3"/>
        <v/>
      </c>
      <c r="G45" s="39" t="str">
        <f t="shared" si="5"/>
        <v xml:space="preserve"> </v>
      </c>
      <c r="H45" s="39" t="str">
        <f t="shared" si="4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3"/>
        <v/>
      </c>
      <c r="G46" s="39" t="str">
        <f t="shared" si="5"/>
        <v xml:space="preserve"> </v>
      </c>
      <c r="H46" s="39" t="str">
        <f t="shared" si="4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3"/>
        <v/>
      </c>
      <c r="G47" s="39" t="str">
        <f t="shared" si="5"/>
        <v xml:space="preserve"> </v>
      </c>
      <c r="H47" s="39" t="str">
        <f t="shared" si="4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3"/>
        <v/>
      </c>
      <c r="G48" s="39" t="str">
        <f t="shared" si="5"/>
        <v xml:space="preserve"> </v>
      </c>
      <c r="H48" s="39" t="str">
        <f t="shared" si="4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3"/>
        <v/>
      </c>
      <c r="G49" s="39" t="str">
        <f t="shared" si="5"/>
        <v xml:space="preserve"> </v>
      </c>
      <c r="H49" s="39" t="str">
        <f t="shared" si="4"/>
        <v/>
      </c>
    </row>
    <row r="50" spans="1:8" s="40" customFormat="1" x14ac:dyDescent="0.2">
      <c r="A50" s="36"/>
      <c r="B50" s="37" t="s">
        <v>46</v>
      </c>
      <c r="C50" s="38">
        <v>6</v>
      </c>
      <c r="D50" s="38">
        <v>0</v>
      </c>
      <c r="E50" s="39">
        <f t="shared" si="3"/>
        <v>6.5217391304347824E-2</v>
      </c>
      <c r="F50" s="39" t="str">
        <f t="shared" si="3"/>
        <v/>
      </c>
      <c r="G50" s="39">
        <f t="shared" si="5"/>
        <v>-1</v>
      </c>
      <c r="H50" s="39">
        <f t="shared" si="4"/>
        <v>-6.5217391304347824E-2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F69" si="6">+IF(C51=0,"",C51/C$19)</f>
        <v/>
      </c>
      <c r="F51" s="39" t="str">
        <f t="shared" si="6"/>
        <v/>
      </c>
      <c r="G51" s="39" t="str">
        <f t="shared" si="5"/>
        <v xml:space="preserve"> </v>
      </c>
      <c r="H51" s="39" t="str">
        <f t="shared" si="4"/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6"/>
        <v/>
      </c>
      <c r="F52" s="39" t="str">
        <f t="shared" si="6"/>
        <v/>
      </c>
      <c r="G52" s="39" t="str">
        <f t="shared" si="5"/>
        <v xml:space="preserve"> </v>
      </c>
      <c r="H52" s="39" t="str">
        <f t="shared" si="4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6"/>
        <v/>
      </c>
      <c r="F53" s="39" t="str">
        <f t="shared" si="6"/>
        <v/>
      </c>
      <c r="G53" s="39" t="str">
        <f t="shared" si="5"/>
        <v xml:space="preserve"> </v>
      </c>
      <c r="H53" s="39" t="str">
        <f t="shared" si="4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6"/>
        <v>1.0869565217391304E-2</v>
      </c>
      <c r="F54" s="39" t="str">
        <f t="shared" si="6"/>
        <v/>
      </c>
      <c r="G54" s="39">
        <f t="shared" si="5"/>
        <v>-1</v>
      </c>
      <c r="H54" s="39">
        <f t="shared" si="4"/>
        <v>-1.0869565217391304E-2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6"/>
        <v/>
      </c>
      <c r="F55" s="39" t="str">
        <f t="shared" si="6"/>
        <v/>
      </c>
      <c r="G55" s="39" t="str">
        <f t="shared" si="5"/>
        <v xml:space="preserve"> </v>
      </c>
      <c r="H55" s="39" t="str">
        <f t="shared" si="4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6"/>
        <v/>
      </c>
      <c r="F56" s="39" t="str">
        <f t="shared" si="6"/>
        <v/>
      </c>
      <c r="G56" s="39" t="str">
        <f t="shared" si="5"/>
        <v xml:space="preserve"> </v>
      </c>
      <c r="H56" s="39" t="str">
        <f t="shared" si="4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6"/>
        <v/>
      </c>
      <c r="F57" s="39" t="str">
        <f t="shared" si="6"/>
        <v/>
      </c>
      <c r="G57" s="39" t="str">
        <f t="shared" si="5"/>
        <v xml:space="preserve"> </v>
      </c>
      <c r="H57" s="39" t="str">
        <f t="shared" si="4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6"/>
        <v/>
      </c>
      <c r="F58" s="39" t="str">
        <f t="shared" si="6"/>
        <v/>
      </c>
      <c r="G58" s="39" t="str">
        <f t="shared" si="5"/>
        <v xml:space="preserve"> </v>
      </c>
      <c r="H58" s="39" t="str">
        <f t="shared" si="4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6"/>
        <v/>
      </c>
      <c r="F59" s="39" t="str">
        <f t="shared" si="6"/>
        <v/>
      </c>
      <c r="G59" s="39" t="str">
        <f t="shared" si="5"/>
        <v xml:space="preserve"> </v>
      </c>
      <c r="H59" s="39" t="str">
        <f t="shared" si="4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6"/>
        <v/>
      </c>
      <c r="F60" s="39" t="str">
        <f t="shared" si="6"/>
        <v/>
      </c>
      <c r="G60" s="39" t="str">
        <f t="shared" si="5"/>
        <v xml:space="preserve"> </v>
      </c>
      <c r="H60" s="39" t="str">
        <f t="shared" si="4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0</v>
      </c>
      <c r="E61" s="39">
        <f t="shared" si="6"/>
        <v>1.0869565217391304E-2</v>
      </c>
      <c r="F61" s="39" t="str">
        <f t="shared" si="6"/>
        <v/>
      </c>
      <c r="G61" s="39">
        <f t="shared" si="5"/>
        <v>-1</v>
      </c>
      <c r="H61" s="39">
        <f t="shared" si="4"/>
        <v>-1.0869565217391304E-2</v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6"/>
        <v/>
      </c>
      <c r="F62" s="39" t="str">
        <f t="shared" si="6"/>
        <v/>
      </c>
      <c r="G62" s="39" t="str">
        <f t="shared" si="5"/>
        <v xml:space="preserve"> </v>
      </c>
      <c r="H62" s="39" t="str">
        <f t="shared" si="4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6"/>
        <v/>
      </c>
      <c r="F63" s="39" t="str">
        <f t="shared" si="6"/>
        <v/>
      </c>
      <c r="G63" s="39" t="str">
        <f t="shared" si="5"/>
        <v xml:space="preserve"> </v>
      </c>
      <c r="H63" s="39" t="str">
        <f t="shared" si="4"/>
        <v/>
      </c>
    </row>
    <row r="64" spans="1:8" s="40" customFormat="1" x14ac:dyDescent="0.2">
      <c r="A64" s="36"/>
      <c r="B64" s="37" t="s">
        <v>60</v>
      </c>
      <c r="C64" s="38">
        <v>5</v>
      </c>
      <c r="D64" s="38">
        <v>3</v>
      </c>
      <c r="E64" s="39">
        <f t="shared" si="6"/>
        <v>5.434782608695652E-2</v>
      </c>
      <c r="F64" s="39">
        <f t="shared" si="6"/>
        <v>0.06</v>
      </c>
      <c r="G64" s="39">
        <f t="shared" si="5"/>
        <v>-0.4</v>
      </c>
      <c r="H64" s="39">
        <f t="shared" si="4"/>
        <v>-2.1739130434782608E-2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6"/>
        <v/>
      </c>
      <c r="F65" s="39" t="str">
        <f t="shared" si="6"/>
        <v/>
      </c>
      <c r="G65" s="39" t="str">
        <f t="shared" si="5"/>
        <v xml:space="preserve"> </v>
      </c>
      <c r="H65" s="39" t="str">
        <f t="shared" si="4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6"/>
        <v/>
      </c>
      <c r="F66" s="39" t="str">
        <f t="shared" si="6"/>
        <v/>
      </c>
      <c r="G66" s="39" t="str">
        <f t="shared" si="5"/>
        <v xml:space="preserve"> </v>
      </c>
      <c r="H66" s="39" t="str">
        <f t="shared" si="4"/>
        <v/>
      </c>
    </row>
    <row r="67" spans="1:8" s="40" customFormat="1" x14ac:dyDescent="0.2">
      <c r="A67" s="36"/>
      <c r="B67" s="37" t="s">
        <v>63</v>
      </c>
      <c r="C67" s="38">
        <v>2</v>
      </c>
      <c r="D67" s="38">
        <v>2</v>
      </c>
      <c r="E67" s="39">
        <f t="shared" si="6"/>
        <v>2.1739130434782608E-2</v>
      </c>
      <c r="F67" s="39">
        <f t="shared" si="6"/>
        <v>0.04</v>
      </c>
      <c r="G67" s="39">
        <f t="shared" si="5"/>
        <v>0</v>
      </c>
      <c r="H67" s="39">
        <f t="shared" si="4"/>
        <v>0</v>
      </c>
    </row>
    <row r="68" spans="1:8" s="40" customFormat="1" x14ac:dyDescent="0.2">
      <c r="A68" s="36"/>
      <c r="B68" s="37" t="s">
        <v>64</v>
      </c>
      <c r="C68" s="38">
        <v>1</v>
      </c>
      <c r="D68" s="38">
        <v>17</v>
      </c>
      <c r="E68" s="39">
        <f t="shared" si="6"/>
        <v>1.0869565217391304E-2</v>
      </c>
      <c r="F68" s="39">
        <f t="shared" si="6"/>
        <v>0.34</v>
      </c>
      <c r="G68" s="39">
        <f t="shared" si="5"/>
        <v>16</v>
      </c>
      <c r="H68" s="39">
        <f t="shared" si="4"/>
        <v>0.17391304347826086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6"/>
        <v/>
      </c>
      <c r="F69" s="39" t="str">
        <f t="shared" si="6"/>
        <v/>
      </c>
      <c r="G69" s="39" t="str">
        <f t="shared" si="5"/>
        <v xml:space="preserve"> </v>
      </c>
      <c r="H69" s="39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1206</v>
      </c>
      <c r="D75" s="17">
        <f>SUM(D76:D167)</f>
        <v>305</v>
      </c>
      <c r="E75" s="18">
        <f t="shared" ref="E75:F106" si="7">+IF(C75=0,"",C75/C$75)</f>
        <v>1</v>
      </c>
      <c r="F75" s="18">
        <f t="shared" si="7"/>
        <v>1</v>
      </c>
      <c r="G75" s="18">
        <f>+IF(AND(C75=0,D75=0),"",IF(C75=0,1,IF(D75=0,-1,(D75-C75)/C75)))</f>
        <v>-0.74709784411276947</v>
      </c>
      <c r="H75" s="18">
        <f t="shared" ref="H75:H138" si="8">+IF(OR(AND(E75=""),(G75="")),"",E75*G75)</f>
        <v>-0.74709784411276947</v>
      </c>
    </row>
    <row r="76" spans="1:8" s="40" customFormat="1" x14ac:dyDescent="0.2">
      <c r="A76" s="36"/>
      <c r="B76" s="37" t="s">
        <v>66</v>
      </c>
      <c r="C76" s="38">
        <v>11</v>
      </c>
      <c r="D76" s="38">
        <v>8</v>
      </c>
      <c r="E76" s="39">
        <f t="shared" si="7"/>
        <v>9.1210613598673301E-3</v>
      </c>
      <c r="F76" s="39">
        <f t="shared" si="7"/>
        <v>2.6229508196721311E-2</v>
      </c>
      <c r="G76" s="39">
        <f t="shared" ref="G76:G139" si="9">+IF(AND(C76=0,D76=0)," ",IF(C76=0,1,IF(D76=0,-1,(D76-C76)/C76)))</f>
        <v>-0.27272727272727271</v>
      </c>
      <c r="H76" s="39">
        <f t="shared" si="8"/>
        <v>-2.4875621890547263E-3</v>
      </c>
    </row>
    <row r="77" spans="1:8" s="40" customFormat="1" ht="25.5" x14ac:dyDescent="0.2">
      <c r="A77" s="36"/>
      <c r="B77" s="37" t="s">
        <v>67</v>
      </c>
      <c r="C77" s="38">
        <v>68</v>
      </c>
      <c r="D77" s="38">
        <v>0</v>
      </c>
      <c r="E77" s="39">
        <f t="shared" si="7"/>
        <v>5.6384742951907131E-2</v>
      </c>
      <c r="F77" s="39" t="str">
        <f t="shared" si="7"/>
        <v/>
      </c>
      <c r="G77" s="39">
        <f t="shared" si="9"/>
        <v>-1</v>
      </c>
      <c r="H77" s="39">
        <f t="shared" si="8"/>
        <v>-5.6384742951907131E-2</v>
      </c>
    </row>
    <row r="78" spans="1:8" s="40" customFormat="1" x14ac:dyDescent="0.2">
      <c r="A78" s="36"/>
      <c r="B78" s="37" t="s">
        <v>68</v>
      </c>
      <c r="C78" s="38">
        <v>13</v>
      </c>
      <c r="D78" s="38">
        <v>5</v>
      </c>
      <c r="E78" s="39">
        <f t="shared" si="7"/>
        <v>1.077943615257048E-2</v>
      </c>
      <c r="F78" s="39">
        <f t="shared" si="7"/>
        <v>1.6393442622950821E-2</v>
      </c>
      <c r="G78" s="39">
        <f t="shared" si="9"/>
        <v>-0.61538461538461542</v>
      </c>
      <c r="H78" s="39">
        <f t="shared" si="8"/>
        <v>-6.6334991708126038E-3</v>
      </c>
    </row>
    <row r="79" spans="1:8" s="40" customFormat="1" x14ac:dyDescent="0.2">
      <c r="A79" s="36"/>
      <c r="B79" s="37" t="s">
        <v>69</v>
      </c>
      <c r="C79" s="38">
        <v>6</v>
      </c>
      <c r="D79" s="38">
        <v>9</v>
      </c>
      <c r="E79" s="39">
        <f t="shared" si="7"/>
        <v>4.9751243781094526E-3</v>
      </c>
      <c r="F79" s="39">
        <f t="shared" si="7"/>
        <v>2.9508196721311476E-2</v>
      </c>
      <c r="G79" s="39">
        <f t="shared" si="9"/>
        <v>0.5</v>
      </c>
      <c r="H79" s="39">
        <f t="shared" si="8"/>
        <v>2.4875621890547263E-3</v>
      </c>
    </row>
    <row r="80" spans="1:8" s="40" customFormat="1" ht="25.5" x14ac:dyDescent="0.2">
      <c r="A80" s="36"/>
      <c r="B80" s="37" t="s">
        <v>70</v>
      </c>
      <c r="C80" s="38">
        <v>10</v>
      </c>
      <c r="D80" s="38">
        <v>7</v>
      </c>
      <c r="E80" s="39">
        <f t="shared" si="7"/>
        <v>8.291873963515755E-3</v>
      </c>
      <c r="F80" s="39">
        <f t="shared" si="7"/>
        <v>2.2950819672131147E-2</v>
      </c>
      <c r="G80" s="39">
        <f t="shared" si="9"/>
        <v>-0.3</v>
      </c>
      <c r="H80" s="39">
        <f t="shared" si="8"/>
        <v>-2.4875621890547263E-3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7"/>
        <v/>
      </c>
      <c r="F81" s="39" t="str">
        <f t="shared" si="7"/>
        <v/>
      </c>
      <c r="G81" s="39" t="str">
        <f t="shared" si="9"/>
        <v xml:space="preserve"> </v>
      </c>
      <c r="H81" s="39" t="str">
        <f t="shared" si="8"/>
        <v/>
      </c>
    </row>
    <row r="82" spans="1:8" s="40" customFormat="1" x14ac:dyDescent="0.2">
      <c r="A82" s="36"/>
      <c r="B82" s="37" t="s">
        <v>72</v>
      </c>
      <c r="C82" s="38">
        <v>1</v>
      </c>
      <c r="D82" s="38">
        <v>0</v>
      </c>
      <c r="E82" s="39">
        <f t="shared" si="7"/>
        <v>8.2918739635157548E-4</v>
      </c>
      <c r="F82" s="39" t="str">
        <f t="shared" si="7"/>
        <v/>
      </c>
      <c r="G82" s="39">
        <f t="shared" si="9"/>
        <v>-1</v>
      </c>
      <c r="H82" s="39">
        <f t="shared" si="8"/>
        <v>-8.2918739635157548E-4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7"/>
        <v/>
      </c>
      <c r="F83" s="39" t="str">
        <f t="shared" si="7"/>
        <v/>
      </c>
      <c r="G83" s="39" t="str">
        <f t="shared" si="9"/>
        <v xml:space="preserve"> </v>
      </c>
      <c r="H83" s="39" t="str">
        <f t="shared" si="8"/>
        <v/>
      </c>
    </row>
    <row r="84" spans="1:8" s="40" customFormat="1" x14ac:dyDescent="0.2">
      <c r="A84" s="36"/>
      <c r="B84" s="37" t="s">
        <v>74</v>
      </c>
      <c r="C84" s="38">
        <v>6</v>
      </c>
      <c r="D84" s="38">
        <v>0</v>
      </c>
      <c r="E84" s="39">
        <f t="shared" si="7"/>
        <v>4.9751243781094526E-3</v>
      </c>
      <c r="F84" s="39" t="str">
        <f t="shared" si="7"/>
        <v/>
      </c>
      <c r="G84" s="39">
        <f t="shared" si="9"/>
        <v>-1</v>
      </c>
      <c r="H84" s="39">
        <f t="shared" si="8"/>
        <v>-4.9751243781094526E-3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7"/>
        <v/>
      </c>
      <c r="F85" s="39" t="str">
        <f t="shared" si="7"/>
        <v/>
      </c>
      <c r="G85" s="39" t="str">
        <f t="shared" si="9"/>
        <v xml:space="preserve"> </v>
      </c>
      <c r="H85" s="39" t="str">
        <f t="shared" si="8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7"/>
        <v/>
      </c>
      <c r="F86" s="39" t="str">
        <f t="shared" si="7"/>
        <v/>
      </c>
      <c r="G86" s="39" t="str">
        <f t="shared" si="9"/>
        <v xml:space="preserve"> </v>
      </c>
      <c r="H86" s="39" t="str">
        <f t="shared" si="8"/>
        <v/>
      </c>
    </row>
    <row r="87" spans="1:8" s="40" customFormat="1" x14ac:dyDescent="0.2">
      <c r="A87" s="36"/>
      <c r="B87" s="37" t="s">
        <v>77</v>
      </c>
      <c r="C87" s="38">
        <v>2</v>
      </c>
      <c r="D87" s="38">
        <v>4</v>
      </c>
      <c r="E87" s="39">
        <f t="shared" si="7"/>
        <v>1.658374792703151E-3</v>
      </c>
      <c r="F87" s="39">
        <f t="shared" si="7"/>
        <v>1.3114754098360656E-2</v>
      </c>
      <c r="G87" s="39">
        <f t="shared" si="9"/>
        <v>1</v>
      </c>
      <c r="H87" s="39">
        <f t="shared" si="8"/>
        <v>1.658374792703151E-3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7"/>
        <v/>
      </c>
      <c r="F88" s="39" t="str">
        <f t="shared" si="7"/>
        <v/>
      </c>
      <c r="G88" s="39" t="str">
        <f t="shared" si="9"/>
        <v xml:space="preserve"> </v>
      </c>
      <c r="H88" s="39" t="str">
        <f t="shared" si="8"/>
        <v/>
      </c>
    </row>
    <row r="89" spans="1:8" s="40" customFormat="1" x14ac:dyDescent="0.2">
      <c r="A89" s="36"/>
      <c r="B89" s="37" t="s">
        <v>79</v>
      </c>
      <c r="C89" s="38">
        <v>1</v>
      </c>
      <c r="D89" s="38">
        <v>0</v>
      </c>
      <c r="E89" s="39">
        <f t="shared" si="7"/>
        <v>8.2918739635157548E-4</v>
      </c>
      <c r="F89" s="39" t="str">
        <f t="shared" si="7"/>
        <v/>
      </c>
      <c r="G89" s="39">
        <f t="shared" si="9"/>
        <v>-1</v>
      </c>
      <c r="H89" s="39">
        <f t="shared" si="8"/>
        <v>-8.2918739635157548E-4</v>
      </c>
    </row>
    <row r="90" spans="1:8" s="40" customFormat="1" x14ac:dyDescent="0.2">
      <c r="A90" s="36"/>
      <c r="B90" s="37" t="s">
        <v>80</v>
      </c>
      <c r="C90" s="38">
        <v>1</v>
      </c>
      <c r="D90" s="38">
        <v>0</v>
      </c>
      <c r="E90" s="39">
        <f t="shared" si="7"/>
        <v>8.2918739635157548E-4</v>
      </c>
      <c r="F90" s="39" t="str">
        <f t="shared" si="7"/>
        <v/>
      </c>
      <c r="G90" s="39">
        <f t="shared" si="9"/>
        <v>-1</v>
      </c>
      <c r="H90" s="39">
        <f t="shared" si="8"/>
        <v>-8.2918739635157548E-4</v>
      </c>
    </row>
    <row r="91" spans="1:8" s="40" customFormat="1" x14ac:dyDescent="0.2">
      <c r="A91" s="36"/>
      <c r="B91" s="37" t="s">
        <v>81</v>
      </c>
      <c r="C91" s="38">
        <v>10</v>
      </c>
      <c r="D91" s="38">
        <v>3</v>
      </c>
      <c r="E91" s="39">
        <f t="shared" si="7"/>
        <v>8.291873963515755E-3</v>
      </c>
      <c r="F91" s="39">
        <f t="shared" si="7"/>
        <v>9.8360655737704927E-3</v>
      </c>
      <c r="G91" s="39">
        <f t="shared" si="9"/>
        <v>-0.7</v>
      </c>
      <c r="H91" s="39">
        <f t="shared" si="8"/>
        <v>-5.8043117744610278E-3</v>
      </c>
    </row>
    <row r="92" spans="1:8" s="40" customFormat="1" x14ac:dyDescent="0.2">
      <c r="A92" s="36"/>
      <c r="B92" s="37" t="s">
        <v>82</v>
      </c>
      <c r="C92" s="38">
        <v>1</v>
      </c>
      <c r="D92" s="38">
        <v>0</v>
      </c>
      <c r="E92" s="39">
        <f t="shared" si="7"/>
        <v>8.2918739635157548E-4</v>
      </c>
      <c r="F92" s="39" t="str">
        <f t="shared" si="7"/>
        <v/>
      </c>
      <c r="G92" s="39">
        <f t="shared" si="9"/>
        <v>-1</v>
      </c>
      <c r="H92" s="39">
        <f t="shared" si="8"/>
        <v>-8.2918739635157548E-4</v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7"/>
        <v/>
      </c>
      <c r="F93" s="39" t="str">
        <f t="shared" si="7"/>
        <v/>
      </c>
      <c r="G93" s="39" t="str">
        <f t="shared" si="9"/>
        <v xml:space="preserve"> </v>
      </c>
      <c r="H93" s="39" t="str">
        <f t="shared" si="8"/>
        <v/>
      </c>
    </row>
    <row r="94" spans="1:8" s="40" customFormat="1" x14ac:dyDescent="0.2">
      <c r="A94" s="36"/>
      <c r="B94" s="37" t="s">
        <v>84</v>
      </c>
      <c r="C94" s="38">
        <v>2</v>
      </c>
      <c r="D94" s="38">
        <v>0</v>
      </c>
      <c r="E94" s="39">
        <f t="shared" si="7"/>
        <v>1.658374792703151E-3</v>
      </c>
      <c r="F94" s="39" t="str">
        <f t="shared" si="7"/>
        <v/>
      </c>
      <c r="G94" s="39">
        <f t="shared" si="9"/>
        <v>-1</v>
      </c>
      <c r="H94" s="39">
        <f t="shared" si="8"/>
        <v>-1.658374792703151E-3</v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7"/>
        <v/>
      </c>
      <c r="F95" s="39">
        <f t="shared" si="7"/>
        <v>3.2786885245901639E-3</v>
      </c>
      <c r="G95" s="39">
        <f t="shared" si="9"/>
        <v>1</v>
      </c>
      <c r="H95" s="39" t="str">
        <f t="shared" si="8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7"/>
        <v/>
      </c>
      <c r="F96" s="39" t="str">
        <f t="shared" si="7"/>
        <v/>
      </c>
      <c r="G96" s="39" t="str">
        <f t="shared" si="9"/>
        <v xml:space="preserve"> </v>
      </c>
      <c r="H96" s="39" t="str">
        <f t="shared" si="8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7"/>
        <v/>
      </c>
      <c r="F97" s="39" t="str">
        <f t="shared" si="7"/>
        <v/>
      </c>
      <c r="G97" s="39" t="str">
        <f t="shared" si="9"/>
        <v xml:space="preserve"> </v>
      </c>
      <c r="H97" s="39" t="str">
        <f t="shared" si="8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7"/>
        <v/>
      </c>
      <c r="F98" s="39" t="str">
        <f t="shared" si="7"/>
        <v/>
      </c>
      <c r="G98" s="39" t="str">
        <f t="shared" si="9"/>
        <v xml:space="preserve"> </v>
      </c>
      <c r="H98" s="39" t="str">
        <f t="shared" si="8"/>
        <v/>
      </c>
    </row>
    <row r="99" spans="1:8" s="40" customFormat="1" x14ac:dyDescent="0.2">
      <c r="A99" s="36"/>
      <c r="B99" s="37" t="s">
        <v>89</v>
      </c>
      <c r="C99" s="38">
        <v>3</v>
      </c>
      <c r="D99" s="38">
        <v>13</v>
      </c>
      <c r="E99" s="39">
        <f t="shared" si="7"/>
        <v>2.4875621890547263E-3</v>
      </c>
      <c r="F99" s="39">
        <f t="shared" si="7"/>
        <v>4.2622950819672129E-2</v>
      </c>
      <c r="G99" s="39">
        <f t="shared" si="9"/>
        <v>3.3333333333333335</v>
      </c>
      <c r="H99" s="39">
        <f t="shared" si="8"/>
        <v>8.291873963515755E-3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7"/>
        <v/>
      </c>
      <c r="F100" s="39" t="str">
        <f t="shared" si="7"/>
        <v/>
      </c>
      <c r="G100" s="39" t="str">
        <f t="shared" si="9"/>
        <v xml:space="preserve"> </v>
      </c>
      <c r="H100" s="39" t="str">
        <f t="shared" si="8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7"/>
        <v/>
      </c>
      <c r="F101" s="39" t="str">
        <f t="shared" si="7"/>
        <v/>
      </c>
      <c r="G101" s="39" t="str">
        <f t="shared" si="9"/>
        <v xml:space="preserve"> </v>
      </c>
      <c r="H101" s="39" t="str">
        <f t="shared" si="8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7"/>
        <v/>
      </c>
      <c r="F102" s="39" t="str">
        <f t="shared" si="7"/>
        <v/>
      </c>
      <c r="G102" s="39" t="str">
        <f t="shared" si="9"/>
        <v xml:space="preserve"> </v>
      </c>
      <c r="H102" s="39" t="str">
        <f t="shared" si="8"/>
        <v/>
      </c>
    </row>
    <row r="103" spans="1:8" s="40" customFormat="1" x14ac:dyDescent="0.2">
      <c r="A103" s="36"/>
      <c r="B103" s="37" t="s">
        <v>93</v>
      </c>
      <c r="C103" s="38">
        <v>1</v>
      </c>
      <c r="D103" s="38">
        <v>5</v>
      </c>
      <c r="E103" s="39">
        <f t="shared" si="7"/>
        <v>8.2918739635157548E-4</v>
      </c>
      <c r="F103" s="39">
        <f t="shared" si="7"/>
        <v>1.6393442622950821E-2</v>
      </c>
      <c r="G103" s="39">
        <f t="shared" si="9"/>
        <v>4</v>
      </c>
      <c r="H103" s="39">
        <f t="shared" si="8"/>
        <v>3.3167495854063019E-3</v>
      </c>
    </row>
    <row r="104" spans="1:8" s="40" customFormat="1" x14ac:dyDescent="0.2">
      <c r="A104" s="36"/>
      <c r="B104" s="37" t="s">
        <v>94</v>
      </c>
      <c r="C104" s="38">
        <v>1</v>
      </c>
      <c r="D104" s="38">
        <v>0</v>
      </c>
      <c r="E104" s="39">
        <f t="shared" si="7"/>
        <v>8.2918739635157548E-4</v>
      </c>
      <c r="F104" s="39" t="str">
        <f t="shared" si="7"/>
        <v/>
      </c>
      <c r="G104" s="39">
        <f t="shared" si="9"/>
        <v>-1</v>
      </c>
      <c r="H104" s="39">
        <f t="shared" si="8"/>
        <v>-8.2918739635157548E-4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7"/>
        <v/>
      </c>
      <c r="F105" s="39" t="str">
        <f t="shared" si="7"/>
        <v/>
      </c>
      <c r="G105" s="39" t="str">
        <f t="shared" si="9"/>
        <v xml:space="preserve"> </v>
      </c>
      <c r="H105" s="39" t="str">
        <f t="shared" si="8"/>
        <v/>
      </c>
    </row>
    <row r="106" spans="1:8" s="40" customFormat="1" x14ac:dyDescent="0.2">
      <c r="A106" s="36"/>
      <c r="B106" s="37" t="s">
        <v>97</v>
      </c>
      <c r="C106" s="38">
        <v>4</v>
      </c>
      <c r="D106" s="38">
        <v>0</v>
      </c>
      <c r="E106" s="39">
        <f t="shared" si="7"/>
        <v>3.3167495854063019E-3</v>
      </c>
      <c r="F106" s="39" t="str">
        <f t="shared" si="7"/>
        <v/>
      </c>
      <c r="G106" s="39">
        <f t="shared" si="9"/>
        <v>-1</v>
      </c>
      <c r="H106" s="39">
        <f t="shared" si="8"/>
        <v>-3.3167495854063019E-3</v>
      </c>
    </row>
    <row r="107" spans="1:8" s="40" customFormat="1" x14ac:dyDescent="0.2">
      <c r="A107" s="36"/>
      <c r="B107" s="37" t="s">
        <v>98</v>
      </c>
      <c r="C107" s="38">
        <v>5</v>
      </c>
      <c r="D107" s="38">
        <v>0</v>
      </c>
      <c r="E107" s="39">
        <f t="shared" ref="E107:F138" si="10">+IF(C107=0,"",C107/C$75)</f>
        <v>4.1459369817578775E-3</v>
      </c>
      <c r="F107" s="39" t="str">
        <f t="shared" si="10"/>
        <v/>
      </c>
      <c r="G107" s="39">
        <f t="shared" si="9"/>
        <v>-1</v>
      </c>
      <c r="H107" s="39">
        <f t="shared" si="8"/>
        <v>-4.1459369817578775E-3</v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0"/>
        <v/>
      </c>
      <c r="F108" s="39" t="str">
        <f t="shared" si="10"/>
        <v/>
      </c>
      <c r="G108" s="39" t="str">
        <f t="shared" si="9"/>
        <v xml:space="preserve"> </v>
      </c>
      <c r="H108" s="39" t="str">
        <f t="shared" si="8"/>
        <v/>
      </c>
    </row>
    <row r="109" spans="1:8" s="40" customFormat="1" x14ac:dyDescent="0.2">
      <c r="A109" s="36"/>
      <c r="B109" s="37" t="s">
        <v>100</v>
      </c>
      <c r="C109" s="38">
        <v>1</v>
      </c>
      <c r="D109" s="38">
        <v>0</v>
      </c>
      <c r="E109" s="39">
        <f t="shared" si="10"/>
        <v>8.2918739635157548E-4</v>
      </c>
      <c r="F109" s="39" t="str">
        <f t="shared" si="10"/>
        <v/>
      </c>
      <c r="G109" s="39">
        <f t="shared" si="9"/>
        <v>-1</v>
      </c>
      <c r="H109" s="39">
        <f t="shared" si="8"/>
        <v>-8.2918739635157548E-4</v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1</v>
      </c>
      <c r="E110" s="39" t="str">
        <f t="shared" si="10"/>
        <v/>
      </c>
      <c r="F110" s="39">
        <f t="shared" si="10"/>
        <v>3.2786885245901639E-3</v>
      </c>
      <c r="G110" s="39">
        <f t="shared" si="9"/>
        <v>1</v>
      </c>
      <c r="H110" s="39" t="str">
        <f t="shared" si="8"/>
        <v/>
      </c>
    </row>
    <row r="111" spans="1:8" s="40" customFormat="1" x14ac:dyDescent="0.2">
      <c r="A111" s="36"/>
      <c r="B111" s="37" t="s">
        <v>102</v>
      </c>
      <c r="C111" s="38">
        <v>2</v>
      </c>
      <c r="D111" s="38">
        <v>0</v>
      </c>
      <c r="E111" s="39">
        <f t="shared" si="10"/>
        <v>1.658374792703151E-3</v>
      </c>
      <c r="F111" s="39" t="str">
        <f t="shared" si="10"/>
        <v/>
      </c>
      <c r="G111" s="39">
        <f t="shared" si="9"/>
        <v>-1</v>
      </c>
      <c r="H111" s="39">
        <f t="shared" si="8"/>
        <v>-1.658374792703151E-3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1</v>
      </c>
      <c r="E112" s="39" t="str">
        <f t="shared" si="10"/>
        <v/>
      </c>
      <c r="F112" s="39">
        <f t="shared" si="10"/>
        <v>3.2786885245901639E-3</v>
      </c>
      <c r="G112" s="39">
        <f t="shared" si="9"/>
        <v>1</v>
      </c>
      <c r="H112" s="39" t="str">
        <f t="shared" si="8"/>
        <v/>
      </c>
    </row>
    <row r="113" spans="1:8" s="40" customFormat="1" ht="25.5" x14ac:dyDescent="0.2">
      <c r="A113" s="36"/>
      <c r="B113" s="37" t="s">
        <v>104</v>
      </c>
      <c r="C113" s="38">
        <v>5</v>
      </c>
      <c r="D113" s="38">
        <v>14</v>
      </c>
      <c r="E113" s="39">
        <f t="shared" si="10"/>
        <v>4.1459369817578775E-3</v>
      </c>
      <c r="F113" s="39">
        <f t="shared" si="10"/>
        <v>4.5901639344262293E-2</v>
      </c>
      <c r="G113" s="39">
        <f t="shared" si="9"/>
        <v>1.8</v>
      </c>
      <c r="H113" s="39">
        <f t="shared" si="8"/>
        <v>7.4626865671641798E-3</v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9</v>
      </c>
      <c r="E114" s="39" t="str">
        <f t="shared" si="10"/>
        <v/>
      </c>
      <c r="F114" s="39">
        <f t="shared" si="10"/>
        <v>2.9508196721311476E-2</v>
      </c>
      <c r="G114" s="39">
        <f t="shared" si="9"/>
        <v>1</v>
      </c>
      <c r="H114" s="39" t="str">
        <f t="shared" si="8"/>
        <v/>
      </c>
    </row>
    <row r="115" spans="1:8" s="40" customFormat="1" x14ac:dyDescent="0.2">
      <c r="A115" s="36"/>
      <c r="B115" s="37" t="s">
        <v>106</v>
      </c>
      <c r="C115" s="38">
        <v>3</v>
      </c>
      <c r="D115" s="38">
        <v>31</v>
      </c>
      <c r="E115" s="39">
        <f t="shared" si="10"/>
        <v>2.4875621890547263E-3</v>
      </c>
      <c r="F115" s="39">
        <f t="shared" si="10"/>
        <v>0.10163934426229508</v>
      </c>
      <c r="G115" s="39">
        <f t="shared" si="9"/>
        <v>9.3333333333333339</v>
      </c>
      <c r="H115" s="39">
        <f t="shared" si="8"/>
        <v>2.3217247097844115E-2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4</v>
      </c>
      <c r="E116" s="39" t="str">
        <f t="shared" si="10"/>
        <v/>
      </c>
      <c r="F116" s="39">
        <f t="shared" si="10"/>
        <v>1.3114754098360656E-2</v>
      </c>
      <c r="G116" s="39">
        <f t="shared" si="9"/>
        <v>1</v>
      </c>
      <c r="H116" s="39" t="str">
        <f t="shared" si="8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0"/>
        <v/>
      </c>
      <c r="F117" s="39" t="str">
        <f t="shared" si="10"/>
        <v/>
      </c>
      <c r="G117" s="39" t="str">
        <f t="shared" si="9"/>
        <v xml:space="preserve"> </v>
      </c>
      <c r="H117" s="39" t="str">
        <f t="shared" si="8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0"/>
        <v/>
      </c>
      <c r="F118" s="39" t="str">
        <f t="shared" si="10"/>
        <v/>
      </c>
      <c r="G118" s="39" t="str">
        <f t="shared" si="9"/>
        <v xml:space="preserve"> </v>
      </c>
      <c r="H118" s="39" t="str">
        <f t="shared" si="8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0"/>
        <v/>
      </c>
      <c r="F119" s="39" t="str">
        <f t="shared" si="10"/>
        <v/>
      </c>
      <c r="G119" s="39" t="str">
        <f t="shared" si="9"/>
        <v xml:space="preserve"> </v>
      </c>
      <c r="H119" s="39" t="str">
        <f t="shared" si="8"/>
        <v/>
      </c>
    </row>
    <row r="120" spans="1:8" s="40" customFormat="1" x14ac:dyDescent="0.2">
      <c r="A120" s="36"/>
      <c r="B120" s="37" t="s">
        <v>111</v>
      </c>
      <c r="C120" s="38">
        <v>13</v>
      </c>
      <c r="D120" s="38">
        <v>2</v>
      </c>
      <c r="E120" s="39">
        <f t="shared" si="10"/>
        <v>1.077943615257048E-2</v>
      </c>
      <c r="F120" s="39">
        <f t="shared" si="10"/>
        <v>6.5573770491803279E-3</v>
      </c>
      <c r="G120" s="39">
        <f t="shared" si="9"/>
        <v>-0.84615384615384615</v>
      </c>
      <c r="H120" s="39">
        <f t="shared" si="8"/>
        <v>-9.1210613598673301E-3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0"/>
        <v/>
      </c>
      <c r="F121" s="39" t="str">
        <f t="shared" si="10"/>
        <v/>
      </c>
      <c r="G121" s="39" t="str">
        <f t="shared" si="9"/>
        <v xml:space="preserve"> </v>
      </c>
      <c r="H121" s="39" t="str">
        <f t="shared" si="8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0"/>
        <v/>
      </c>
      <c r="F122" s="39" t="str">
        <f t="shared" si="10"/>
        <v/>
      </c>
      <c r="G122" s="39" t="str">
        <f t="shared" si="9"/>
        <v xml:space="preserve"> </v>
      </c>
      <c r="H122" s="39" t="str">
        <f t="shared" si="8"/>
        <v/>
      </c>
    </row>
    <row r="123" spans="1:8" s="40" customFormat="1" x14ac:dyDescent="0.2">
      <c r="A123" s="36"/>
      <c r="B123" s="37" t="s">
        <v>114</v>
      </c>
      <c r="C123" s="38">
        <v>1</v>
      </c>
      <c r="D123" s="38">
        <v>2</v>
      </c>
      <c r="E123" s="39">
        <f t="shared" si="10"/>
        <v>8.2918739635157548E-4</v>
      </c>
      <c r="F123" s="39">
        <f t="shared" si="10"/>
        <v>6.5573770491803279E-3</v>
      </c>
      <c r="G123" s="39">
        <f t="shared" si="9"/>
        <v>1</v>
      </c>
      <c r="H123" s="39">
        <f t="shared" si="8"/>
        <v>8.2918739635157548E-4</v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4</v>
      </c>
      <c r="E124" s="39" t="str">
        <f t="shared" si="10"/>
        <v/>
      </c>
      <c r="F124" s="39">
        <f t="shared" si="10"/>
        <v>1.3114754098360656E-2</v>
      </c>
      <c r="G124" s="39">
        <f t="shared" si="9"/>
        <v>1</v>
      </c>
      <c r="H124" s="39" t="str">
        <f t="shared" si="8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16</v>
      </c>
      <c r="E125" s="39">
        <f t="shared" si="10"/>
        <v>1.658374792703151E-3</v>
      </c>
      <c r="F125" s="39">
        <f t="shared" si="10"/>
        <v>5.2459016393442623E-2</v>
      </c>
      <c r="G125" s="39">
        <f t="shared" si="9"/>
        <v>7</v>
      </c>
      <c r="H125" s="39">
        <f t="shared" si="8"/>
        <v>1.1608623548922057E-2</v>
      </c>
    </row>
    <row r="126" spans="1:8" s="40" customFormat="1" x14ac:dyDescent="0.2">
      <c r="A126" s="36"/>
      <c r="B126" s="37" t="s">
        <v>117</v>
      </c>
      <c r="C126" s="38">
        <v>1</v>
      </c>
      <c r="D126" s="38">
        <v>9</v>
      </c>
      <c r="E126" s="39">
        <f t="shared" si="10"/>
        <v>8.2918739635157548E-4</v>
      </c>
      <c r="F126" s="39">
        <f t="shared" si="10"/>
        <v>2.9508196721311476E-2</v>
      </c>
      <c r="G126" s="39">
        <f t="shared" si="9"/>
        <v>8</v>
      </c>
      <c r="H126" s="39">
        <f t="shared" si="8"/>
        <v>6.6334991708126038E-3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0"/>
        <v/>
      </c>
      <c r="F127" s="39" t="str">
        <f t="shared" si="10"/>
        <v/>
      </c>
      <c r="G127" s="39" t="str">
        <f t="shared" si="9"/>
        <v xml:space="preserve"> </v>
      </c>
      <c r="H127" s="39" t="str">
        <f t="shared" si="8"/>
        <v/>
      </c>
    </row>
    <row r="128" spans="1:8" s="40" customFormat="1" x14ac:dyDescent="0.2">
      <c r="A128" s="36"/>
      <c r="B128" s="37" t="s">
        <v>119</v>
      </c>
      <c r="C128" s="38">
        <v>5</v>
      </c>
      <c r="D128" s="38">
        <v>5</v>
      </c>
      <c r="E128" s="39">
        <f t="shared" si="10"/>
        <v>4.1459369817578775E-3</v>
      </c>
      <c r="F128" s="39">
        <f t="shared" si="10"/>
        <v>1.6393442622950821E-2</v>
      </c>
      <c r="G128" s="39">
        <f t="shared" si="9"/>
        <v>0</v>
      </c>
      <c r="H128" s="39">
        <f t="shared" si="8"/>
        <v>0</v>
      </c>
    </row>
    <row r="129" spans="1:8" s="40" customFormat="1" x14ac:dyDescent="0.2">
      <c r="A129" s="36"/>
      <c r="B129" s="37" t="s">
        <v>120</v>
      </c>
      <c r="C129" s="38">
        <v>1</v>
      </c>
      <c r="D129" s="38">
        <v>15</v>
      </c>
      <c r="E129" s="39">
        <f t="shared" si="10"/>
        <v>8.2918739635157548E-4</v>
      </c>
      <c r="F129" s="39">
        <f t="shared" si="10"/>
        <v>4.9180327868852458E-2</v>
      </c>
      <c r="G129" s="39">
        <f t="shared" si="9"/>
        <v>14</v>
      </c>
      <c r="H129" s="39">
        <f t="shared" si="8"/>
        <v>1.1608623548922057E-2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0"/>
        <v/>
      </c>
      <c r="F130" s="39" t="str">
        <f t="shared" si="10"/>
        <v/>
      </c>
      <c r="G130" s="39" t="str">
        <f t="shared" si="9"/>
        <v xml:space="preserve"> </v>
      </c>
      <c r="H130" s="39" t="str">
        <f t="shared" si="8"/>
        <v/>
      </c>
    </row>
    <row r="131" spans="1:8" s="40" customFormat="1" ht="25.5" x14ac:dyDescent="0.2">
      <c r="A131" s="36"/>
      <c r="B131" s="37" t="s">
        <v>122</v>
      </c>
      <c r="C131" s="38">
        <v>49</v>
      </c>
      <c r="D131" s="38">
        <v>4</v>
      </c>
      <c r="E131" s="39">
        <f t="shared" si="10"/>
        <v>4.06301824212272E-2</v>
      </c>
      <c r="F131" s="39">
        <f t="shared" si="10"/>
        <v>1.3114754098360656E-2</v>
      </c>
      <c r="G131" s="39">
        <f t="shared" si="9"/>
        <v>-0.91836734693877553</v>
      </c>
      <c r="H131" s="39">
        <f t="shared" si="8"/>
        <v>-3.7313432835820899E-2</v>
      </c>
    </row>
    <row r="132" spans="1:8" s="40" customFormat="1" ht="25.5" x14ac:dyDescent="0.2">
      <c r="A132" s="36"/>
      <c r="B132" s="37" t="s">
        <v>123</v>
      </c>
      <c r="C132" s="38">
        <v>1</v>
      </c>
      <c r="D132" s="38">
        <v>0</v>
      </c>
      <c r="E132" s="39">
        <f t="shared" si="10"/>
        <v>8.2918739635157548E-4</v>
      </c>
      <c r="F132" s="39" t="str">
        <f t="shared" si="10"/>
        <v/>
      </c>
      <c r="G132" s="39">
        <f t="shared" si="9"/>
        <v>-1</v>
      </c>
      <c r="H132" s="39">
        <f t="shared" si="8"/>
        <v>-8.2918739635157548E-4</v>
      </c>
    </row>
    <row r="133" spans="1:8" s="40" customFormat="1" x14ac:dyDescent="0.2">
      <c r="A133" s="36"/>
      <c r="B133" s="37" t="s">
        <v>124</v>
      </c>
      <c r="C133" s="38">
        <v>2</v>
      </c>
      <c r="D133" s="38">
        <v>0</v>
      </c>
      <c r="E133" s="39">
        <f t="shared" si="10"/>
        <v>1.658374792703151E-3</v>
      </c>
      <c r="F133" s="39" t="str">
        <f t="shared" si="10"/>
        <v/>
      </c>
      <c r="G133" s="39">
        <f t="shared" si="9"/>
        <v>-1</v>
      </c>
      <c r="H133" s="39">
        <f t="shared" si="8"/>
        <v>-1.658374792703151E-3</v>
      </c>
    </row>
    <row r="134" spans="1:8" s="40" customFormat="1" x14ac:dyDescent="0.2">
      <c r="A134" s="36"/>
      <c r="B134" s="37" t="s">
        <v>125</v>
      </c>
      <c r="C134" s="38">
        <v>2</v>
      </c>
      <c r="D134" s="38">
        <v>0</v>
      </c>
      <c r="E134" s="39">
        <f t="shared" si="10"/>
        <v>1.658374792703151E-3</v>
      </c>
      <c r="F134" s="39" t="str">
        <f t="shared" si="10"/>
        <v/>
      </c>
      <c r="G134" s="39">
        <f t="shared" si="9"/>
        <v>-1</v>
      </c>
      <c r="H134" s="39">
        <f t="shared" si="8"/>
        <v>-1.658374792703151E-3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0"/>
        <v/>
      </c>
      <c r="F135" s="39" t="str">
        <f t="shared" si="10"/>
        <v/>
      </c>
      <c r="G135" s="39" t="str">
        <f t="shared" si="9"/>
        <v xml:space="preserve"> </v>
      </c>
      <c r="H135" s="39" t="str">
        <f t="shared" si="8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0"/>
        <v/>
      </c>
      <c r="F136" s="39">
        <f t="shared" si="10"/>
        <v>3.2786885245901639E-3</v>
      </c>
      <c r="G136" s="39">
        <f t="shared" si="9"/>
        <v>1</v>
      </c>
      <c r="H136" s="39" t="str">
        <f t="shared" si="8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0"/>
        <v/>
      </c>
      <c r="F137" s="39" t="str">
        <f t="shared" si="10"/>
        <v/>
      </c>
      <c r="G137" s="39" t="str">
        <f t="shared" si="9"/>
        <v xml:space="preserve"> </v>
      </c>
      <c r="H137" s="39" t="str">
        <f t="shared" si="8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0"/>
        <v/>
      </c>
      <c r="F138" s="39" t="str">
        <f t="shared" si="10"/>
        <v/>
      </c>
      <c r="G138" s="39" t="str">
        <f t="shared" si="9"/>
        <v xml:space="preserve"> </v>
      </c>
      <c r="H138" s="39" t="str">
        <f t="shared" si="8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F167" si="11">+IF(C139=0,"",C139/C$75)</f>
        <v/>
      </c>
      <c r="F139" s="39" t="str">
        <f t="shared" si="11"/>
        <v/>
      </c>
      <c r="G139" s="39" t="str">
        <f t="shared" si="9"/>
        <v xml:space="preserve"> </v>
      </c>
      <c r="H139" s="39" t="str">
        <f t="shared" ref="H139:H167" si="12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1"/>
        <v/>
      </c>
      <c r="F140" s="39" t="str">
        <f t="shared" si="11"/>
        <v/>
      </c>
      <c r="G140" s="39" t="str">
        <f t="shared" ref="G140:G167" si="13">+IF(AND(C140=0,D140=0)," ",IF(C140=0,1,IF(D140=0,-1,(D140-C140)/C140)))</f>
        <v xml:space="preserve"> </v>
      </c>
      <c r="H140" s="39" t="str">
        <f t="shared" si="12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1"/>
        <v/>
      </c>
      <c r="F141" s="39" t="str">
        <f t="shared" si="11"/>
        <v/>
      </c>
      <c r="G141" s="39" t="str">
        <f t="shared" si="13"/>
        <v xml:space="preserve"> </v>
      </c>
      <c r="H141" s="39" t="str">
        <f t="shared" si="12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1"/>
        <v/>
      </c>
      <c r="F142" s="39" t="str">
        <f t="shared" si="11"/>
        <v/>
      </c>
      <c r="G142" s="39" t="str">
        <f t="shared" si="13"/>
        <v xml:space="preserve"> </v>
      </c>
      <c r="H142" s="39" t="str">
        <f t="shared" si="12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3</v>
      </c>
      <c r="E143" s="39" t="str">
        <f t="shared" si="11"/>
        <v/>
      </c>
      <c r="F143" s="39">
        <f t="shared" si="11"/>
        <v>9.8360655737704927E-3</v>
      </c>
      <c r="G143" s="39">
        <f t="shared" si="13"/>
        <v>1</v>
      </c>
      <c r="H143" s="39" t="str">
        <f t="shared" si="12"/>
        <v/>
      </c>
    </row>
    <row r="144" spans="1:8" s="40" customFormat="1" ht="25.5" x14ac:dyDescent="0.2">
      <c r="A144" s="36"/>
      <c r="B144" s="37" t="s">
        <v>135</v>
      </c>
      <c r="C144" s="38">
        <v>967</v>
      </c>
      <c r="D144" s="38">
        <v>123</v>
      </c>
      <c r="E144" s="39">
        <f t="shared" si="11"/>
        <v>0.80182421227197342</v>
      </c>
      <c r="F144" s="39">
        <f t="shared" si="11"/>
        <v>0.40327868852459015</v>
      </c>
      <c r="G144" s="39">
        <f t="shared" si="13"/>
        <v>-0.87280248190279219</v>
      </c>
      <c r="H144" s="39">
        <f t="shared" si="12"/>
        <v>-0.69983416252072972</v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1"/>
        <v/>
      </c>
      <c r="F145" s="39" t="str">
        <f t="shared" si="11"/>
        <v/>
      </c>
      <c r="G145" s="39" t="str">
        <f t="shared" si="13"/>
        <v xml:space="preserve"> </v>
      </c>
      <c r="H145" s="39" t="str">
        <f t="shared" si="12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1"/>
        <v/>
      </c>
      <c r="F146" s="39" t="str">
        <f t="shared" si="11"/>
        <v/>
      </c>
      <c r="G146" s="39" t="str">
        <f t="shared" si="13"/>
        <v xml:space="preserve"> </v>
      </c>
      <c r="H146" s="39" t="str">
        <f t="shared" si="12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1"/>
        <v/>
      </c>
      <c r="F147" s="39" t="str">
        <f t="shared" si="11"/>
        <v/>
      </c>
      <c r="G147" s="39" t="str">
        <f t="shared" si="13"/>
        <v xml:space="preserve"> </v>
      </c>
      <c r="H147" s="39" t="str">
        <f t="shared" si="12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1"/>
        <v/>
      </c>
      <c r="F148" s="39" t="str">
        <f t="shared" si="11"/>
        <v/>
      </c>
      <c r="G148" s="39" t="str">
        <f t="shared" si="13"/>
        <v xml:space="preserve"> </v>
      </c>
      <c r="H148" s="39" t="str">
        <f t="shared" si="12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1"/>
        <v/>
      </c>
      <c r="F149" s="39" t="str">
        <f t="shared" si="11"/>
        <v/>
      </c>
      <c r="G149" s="39" t="str">
        <f t="shared" si="13"/>
        <v xml:space="preserve"> </v>
      </c>
      <c r="H149" s="39" t="str">
        <f t="shared" si="12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1"/>
        <v/>
      </c>
      <c r="F150" s="39" t="str">
        <f t="shared" si="11"/>
        <v/>
      </c>
      <c r="G150" s="39" t="str">
        <f t="shared" si="13"/>
        <v xml:space="preserve"> </v>
      </c>
      <c r="H150" s="39" t="str">
        <f t="shared" si="12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1"/>
        <v/>
      </c>
      <c r="F151" s="39" t="str">
        <f t="shared" si="11"/>
        <v/>
      </c>
      <c r="G151" s="39" t="str">
        <f t="shared" si="13"/>
        <v xml:space="preserve"> </v>
      </c>
      <c r="H151" s="39" t="str">
        <f t="shared" si="12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1"/>
        <v/>
      </c>
      <c r="F152" s="39" t="str">
        <f t="shared" si="11"/>
        <v/>
      </c>
      <c r="G152" s="39" t="str">
        <f t="shared" si="13"/>
        <v xml:space="preserve"> </v>
      </c>
      <c r="H152" s="39" t="str">
        <f t="shared" si="12"/>
        <v/>
      </c>
    </row>
    <row r="153" spans="1:8" s="40" customFormat="1" x14ac:dyDescent="0.2">
      <c r="A153" s="36"/>
      <c r="B153" s="37" t="s">
        <v>144</v>
      </c>
      <c r="C153" s="38">
        <v>2</v>
      </c>
      <c r="D153" s="38">
        <v>0</v>
      </c>
      <c r="E153" s="39">
        <f t="shared" si="11"/>
        <v>1.658374792703151E-3</v>
      </c>
      <c r="F153" s="39" t="str">
        <f t="shared" si="11"/>
        <v/>
      </c>
      <c r="G153" s="39">
        <f t="shared" si="13"/>
        <v>-1</v>
      </c>
      <c r="H153" s="39">
        <f t="shared" si="12"/>
        <v>-1.658374792703151E-3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1"/>
        <v/>
      </c>
      <c r="F154" s="39" t="str">
        <f t="shared" si="11"/>
        <v/>
      </c>
      <c r="G154" s="39" t="str">
        <f t="shared" si="13"/>
        <v xml:space="preserve"> </v>
      </c>
      <c r="H154" s="39" t="str">
        <f t="shared" si="12"/>
        <v/>
      </c>
    </row>
    <row r="155" spans="1:8" s="40" customFormat="1" ht="25.5" x14ac:dyDescent="0.2">
      <c r="A155" s="36"/>
      <c r="B155" s="37" t="s">
        <v>146</v>
      </c>
      <c r="C155" s="38">
        <v>3</v>
      </c>
      <c r="D155" s="38">
        <v>2</v>
      </c>
      <c r="E155" s="39">
        <f t="shared" si="11"/>
        <v>2.4875621890547263E-3</v>
      </c>
      <c r="F155" s="39">
        <f t="shared" si="11"/>
        <v>6.5573770491803279E-3</v>
      </c>
      <c r="G155" s="39">
        <f t="shared" si="13"/>
        <v>-0.33333333333333331</v>
      </c>
      <c r="H155" s="39">
        <f t="shared" si="12"/>
        <v>-8.2918739635157537E-4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1"/>
        <v/>
      </c>
      <c r="F156" s="39">
        <f t="shared" si="11"/>
        <v>6.5573770491803279E-3</v>
      </c>
      <c r="G156" s="39">
        <f t="shared" si="13"/>
        <v>1</v>
      </c>
      <c r="H156" s="39" t="str">
        <f t="shared" si="12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1"/>
        <v/>
      </c>
      <c r="F157" s="39" t="str">
        <f t="shared" si="11"/>
        <v/>
      </c>
      <c r="G157" s="39" t="str">
        <f t="shared" si="13"/>
        <v xml:space="preserve"> </v>
      </c>
      <c r="H157" s="39" t="str">
        <f t="shared" si="12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1"/>
        <v/>
      </c>
      <c r="F158" s="39" t="str">
        <f t="shared" si="11"/>
        <v/>
      </c>
      <c r="G158" s="39" t="str">
        <f t="shared" si="13"/>
        <v xml:space="preserve"> </v>
      </c>
      <c r="H158" s="39" t="str">
        <f t="shared" si="12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1"/>
        <v/>
      </c>
      <c r="F159" s="39" t="str">
        <f t="shared" si="11"/>
        <v/>
      </c>
      <c r="G159" s="39" t="str">
        <f t="shared" si="13"/>
        <v xml:space="preserve"> </v>
      </c>
      <c r="H159" s="39" t="str">
        <f t="shared" si="12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1"/>
        <v/>
      </c>
      <c r="F160" s="39" t="str">
        <f t="shared" si="11"/>
        <v/>
      </c>
      <c r="G160" s="39" t="str">
        <f t="shared" si="13"/>
        <v xml:space="preserve"> </v>
      </c>
      <c r="H160" s="39" t="str">
        <f t="shared" si="12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1"/>
        <v/>
      </c>
      <c r="F161" s="39" t="str">
        <f t="shared" si="11"/>
        <v/>
      </c>
      <c r="G161" s="39" t="str">
        <f t="shared" si="13"/>
        <v xml:space="preserve"> </v>
      </c>
      <c r="H161" s="39" t="str">
        <f t="shared" si="12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1"/>
        <v/>
      </c>
      <c r="F162" s="39" t="str">
        <f t="shared" si="11"/>
        <v/>
      </c>
      <c r="G162" s="39" t="str">
        <f t="shared" si="13"/>
        <v xml:space="preserve"> </v>
      </c>
      <c r="H162" s="39" t="str">
        <f t="shared" si="12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1"/>
        <v/>
      </c>
      <c r="F163" s="39" t="str">
        <f t="shared" si="11"/>
        <v/>
      </c>
      <c r="G163" s="39" t="str">
        <f t="shared" si="13"/>
        <v xml:space="preserve"> </v>
      </c>
      <c r="H163" s="39" t="str">
        <f t="shared" si="12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2</v>
      </c>
      <c r="E164" s="39" t="str">
        <f t="shared" si="11"/>
        <v/>
      </c>
      <c r="F164" s="39">
        <f t="shared" si="11"/>
        <v>6.5573770491803279E-3</v>
      </c>
      <c r="G164" s="39">
        <f t="shared" si="13"/>
        <v>1</v>
      </c>
      <c r="H164" s="39" t="str">
        <f t="shared" si="12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1"/>
        <v/>
      </c>
      <c r="F165" s="39" t="str">
        <f t="shared" si="11"/>
        <v/>
      </c>
      <c r="G165" s="39" t="str">
        <f t="shared" si="13"/>
        <v xml:space="preserve"> </v>
      </c>
      <c r="H165" s="39" t="str">
        <f t="shared" si="12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1"/>
        <v/>
      </c>
      <c r="F166" s="39" t="str">
        <f t="shared" si="11"/>
        <v/>
      </c>
      <c r="G166" s="39" t="str">
        <f t="shared" si="13"/>
        <v xml:space="preserve"> </v>
      </c>
      <c r="H166" s="39" t="str">
        <f t="shared" si="12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1"/>
        <v/>
      </c>
      <c r="F167" s="39" t="str">
        <f t="shared" si="11"/>
        <v/>
      </c>
      <c r="G167" s="39" t="str">
        <f t="shared" si="13"/>
        <v xml:space="preserve"> </v>
      </c>
      <c r="H167" s="39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374</v>
      </c>
      <c r="D173" s="17">
        <f>SUM(D174:D343)</f>
        <v>464</v>
      </c>
      <c r="E173" s="18">
        <f t="shared" ref="E173:F204" si="14">+IF(C173=0,"",C173/C$173)</f>
        <v>1</v>
      </c>
      <c r="F173" s="18">
        <f t="shared" si="14"/>
        <v>1</v>
      </c>
      <c r="G173" s="18">
        <f>+IF(AND(C173=0,D173=0),"",IF(C173=0,1,IF(D173=0,-1,(D173-C173)/C173)))</f>
        <v>0.24064171122994651</v>
      </c>
      <c r="H173" s="18">
        <f t="shared" ref="H173:H236" si="15">+IF(OR(AND(E173=""),(G173="")),"",E173*G173)</f>
        <v>0.24064171122994651</v>
      </c>
    </row>
    <row r="174" spans="1:8" s="40" customFormat="1" x14ac:dyDescent="0.2">
      <c r="A174" s="36"/>
      <c r="B174" s="37" t="s">
        <v>159</v>
      </c>
      <c r="C174" s="38">
        <v>69</v>
      </c>
      <c r="D174" s="38">
        <v>18</v>
      </c>
      <c r="E174" s="39">
        <f t="shared" si="14"/>
        <v>0.18449197860962566</v>
      </c>
      <c r="F174" s="39">
        <f t="shared" si="14"/>
        <v>3.8793103448275863E-2</v>
      </c>
      <c r="G174" s="39">
        <f t="shared" ref="G174:G237" si="16">+IF(AND(C174=0,D174=0)," ",IF(C174=0,1,IF(D174=0,-1,(D174-C174)/C174)))</f>
        <v>-0.73913043478260865</v>
      </c>
      <c r="H174" s="39">
        <f t="shared" si="15"/>
        <v>-0.13636363636363635</v>
      </c>
    </row>
    <row r="175" spans="1:8" s="40" customFormat="1" x14ac:dyDescent="0.2">
      <c r="A175" s="36"/>
      <c r="B175" s="37" t="s">
        <v>160</v>
      </c>
      <c r="C175" s="38">
        <v>3</v>
      </c>
      <c r="D175" s="38">
        <v>0</v>
      </c>
      <c r="E175" s="39">
        <f t="shared" si="14"/>
        <v>8.0213903743315516E-3</v>
      </c>
      <c r="F175" s="39" t="str">
        <f t="shared" si="14"/>
        <v/>
      </c>
      <c r="G175" s="39">
        <f t="shared" si="16"/>
        <v>-1</v>
      </c>
      <c r="H175" s="39">
        <f t="shared" si="15"/>
        <v>-8.0213903743315516E-3</v>
      </c>
    </row>
    <row r="176" spans="1:8" s="40" customFormat="1" ht="38.25" x14ac:dyDescent="0.2">
      <c r="A176" s="36"/>
      <c r="B176" s="37" t="s">
        <v>161</v>
      </c>
      <c r="C176" s="38">
        <v>3</v>
      </c>
      <c r="D176" s="38">
        <v>7</v>
      </c>
      <c r="E176" s="39">
        <f t="shared" si="14"/>
        <v>8.0213903743315516E-3</v>
      </c>
      <c r="F176" s="39">
        <f t="shared" si="14"/>
        <v>1.5086206896551725E-2</v>
      </c>
      <c r="G176" s="39">
        <f t="shared" si="16"/>
        <v>1.3333333333333333</v>
      </c>
      <c r="H176" s="39">
        <f t="shared" si="15"/>
        <v>1.0695187165775402E-2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14"/>
        <v/>
      </c>
      <c r="F177" s="39" t="str">
        <f t="shared" si="14"/>
        <v/>
      </c>
      <c r="G177" s="39" t="str">
        <f t="shared" si="16"/>
        <v xml:space="preserve"> </v>
      </c>
      <c r="H177" s="39" t="str">
        <f t="shared" si="15"/>
        <v/>
      </c>
    </row>
    <row r="178" spans="1:8" s="40" customFormat="1" ht="25.5" x14ac:dyDescent="0.2">
      <c r="A178" s="36"/>
      <c r="B178" s="37" t="s">
        <v>163</v>
      </c>
      <c r="C178" s="38">
        <v>18</v>
      </c>
      <c r="D178" s="38">
        <v>7</v>
      </c>
      <c r="E178" s="39">
        <f t="shared" si="14"/>
        <v>4.8128342245989303E-2</v>
      </c>
      <c r="F178" s="39">
        <f t="shared" si="14"/>
        <v>1.5086206896551725E-2</v>
      </c>
      <c r="G178" s="39">
        <f t="shared" si="16"/>
        <v>-0.61111111111111116</v>
      </c>
      <c r="H178" s="39">
        <f t="shared" si="15"/>
        <v>-2.9411764705882353E-2</v>
      </c>
    </row>
    <row r="179" spans="1:8" s="40" customFormat="1" x14ac:dyDescent="0.2">
      <c r="A179" s="36"/>
      <c r="B179" s="37" t="s">
        <v>164</v>
      </c>
      <c r="C179" s="38">
        <v>21</v>
      </c>
      <c r="D179" s="38">
        <v>4</v>
      </c>
      <c r="E179" s="39">
        <f t="shared" si="14"/>
        <v>5.6149732620320858E-2</v>
      </c>
      <c r="F179" s="39">
        <f t="shared" si="14"/>
        <v>8.6206896551724137E-3</v>
      </c>
      <c r="G179" s="39">
        <f t="shared" si="16"/>
        <v>-0.80952380952380953</v>
      </c>
      <c r="H179" s="39">
        <f t="shared" si="15"/>
        <v>-4.5454545454545456E-2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0</v>
      </c>
      <c r="E180" s="39">
        <f t="shared" si="14"/>
        <v>2.6737967914438501E-3</v>
      </c>
      <c r="F180" s="39" t="str">
        <f t="shared" si="14"/>
        <v/>
      </c>
      <c r="G180" s="39">
        <f t="shared" si="16"/>
        <v>-1</v>
      </c>
      <c r="H180" s="39">
        <f t="shared" si="15"/>
        <v>-2.6737967914438501E-3</v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14"/>
        <v/>
      </c>
      <c r="F181" s="39" t="str">
        <f t="shared" si="14"/>
        <v/>
      </c>
      <c r="G181" s="39" t="str">
        <f t="shared" si="16"/>
        <v xml:space="preserve"> </v>
      </c>
      <c r="H181" s="39" t="str">
        <f t="shared" si="1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14"/>
        <v/>
      </c>
      <c r="F182" s="39" t="str">
        <f t="shared" si="14"/>
        <v/>
      </c>
      <c r="G182" s="39" t="str">
        <f t="shared" si="16"/>
        <v xml:space="preserve"> </v>
      </c>
      <c r="H182" s="39" t="str">
        <f t="shared" si="1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14"/>
        <v/>
      </c>
      <c r="F183" s="39" t="str">
        <f t="shared" si="14"/>
        <v/>
      </c>
      <c r="G183" s="39" t="str">
        <f t="shared" si="16"/>
        <v xml:space="preserve"> </v>
      </c>
      <c r="H183" s="39" t="str">
        <f t="shared" si="1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14"/>
        <v/>
      </c>
      <c r="F184" s="39" t="str">
        <f t="shared" si="14"/>
        <v/>
      </c>
      <c r="G184" s="39" t="str">
        <f t="shared" si="16"/>
        <v xml:space="preserve"> </v>
      </c>
      <c r="H184" s="39" t="str">
        <f t="shared" si="15"/>
        <v/>
      </c>
    </row>
    <row r="185" spans="1:8" s="40" customFormat="1" x14ac:dyDescent="0.2">
      <c r="A185" s="36"/>
      <c r="B185" s="37" t="s">
        <v>170</v>
      </c>
      <c r="C185" s="38">
        <v>3</v>
      </c>
      <c r="D185" s="38">
        <v>0</v>
      </c>
      <c r="E185" s="39">
        <f t="shared" si="14"/>
        <v>8.0213903743315516E-3</v>
      </c>
      <c r="F185" s="39" t="str">
        <f t="shared" si="14"/>
        <v/>
      </c>
      <c r="G185" s="39">
        <f t="shared" si="16"/>
        <v>-1</v>
      </c>
      <c r="H185" s="39">
        <f t="shared" si="15"/>
        <v>-8.0213903743315516E-3</v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4</v>
      </c>
      <c r="E186" s="39" t="str">
        <f t="shared" si="14"/>
        <v/>
      </c>
      <c r="F186" s="39">
        <f t="shared" si="14"/>
        <v>8.6206896551724137E-3</v>
      </c>
      <c r="G186" s="39">
        <f t="shared" si="16"/>
        <v>1</v>
      </c>
      <c r="H186" s="39" t="str">
        <f t="shared" si="15"/>
        <v/>
      </c>
    </row>
    <row r="187" spans="1:8" s="40" customFormat="1" x14ac:dyDescent="0.2">
      <c r="A187" s="36"/>
      <c r="B187" s="37" t="s">
        <v>172</v>
      </c>
      <c r="C187" s="38">
        <v>3</v>
      </c>
      <c r="D187" s="38">
        <v>1</v>
      </c>
      <c r="E187" s="39">
        <f t="shared" si="14"/>
        <v>8.0213903743315516E-3</v>
      </c>
      <c r="F187" s="39">
        <f t="shared" si="14"/>
        <v>2.1551724137931034E-3</v>
      </c>
      <c r="G187" s="39">
        <f t="shared" si="16"/>
        <v>-0.66666666666666663</v>
      </c>
      <c r="H187" s="39">
        <f t="shared" si="15"/>
        <v>-5.3475935828877011E-3</v>
      </c>
    </row>
    <row r="188" spans="1:8" s="40" customFormat="1" ht="25.5" x14ac:dyDescent="0.2">
      <c r="A188" s="36"/>
      <c r="B188" s="37" t="s">
        <v>173</v>
      </c>
      <c r="C188" s="38">
        <v>11</v>
      </c>
      <c r="D188" s="38">
        <v>7</v>
      </c>
      <c r="E188" s="39">
        <f t="shared" si="14"/>
        <v>2.9411764705882353E-2</v>
      </c>
      <c r="F188" s="39">
        <f t="shared" si="14"/>
        <v>1.5086206896551725E-2</v>
      </c>
      <c r="G188" s="39">
        <f t="shared" si="16"/>
        <v>-0.36363636363636365</v>
      </c>
      <c r="H188" s="39">
        <f t="shared" si="15"/>
        <v>-1.06951871657754E-2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14"/>
        <v/>
      </c>
      <c r="F189" s="39" t="str">
        <f t="shared" si="14"/>
        <v/>
      </c>
      <c r="G189" s="39" t="str">
        <f t="shared" si="16"/>
        <v xml:space="preserve"> </v>
      </c>
      <c r="H189" s="39" t="str">
        <f t="shared" si="1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14"/>
        <v/>
      </c>
      <c r="F190" s="39" t="str">
        <f t="shared" si="14"/>
        <v/>
      </c>
      <c r="G190" s="39" t="str">
        <f t="shared" si="16"/>
        <v xml:space="preserve"> </v>
      </c>
      <c r="H190" s="39" t="str">
        <f t="shared" si="1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14"/>
        <v/>
      </c>
      <c r="F191" s="39" t="str">
        <f t="shared" si="14"/>
        <v/>
      </c>
      <c r="G191" s="39" t="str">
        <f t="shared" si="16"/>
        <v xml:space="preserve"> </v>
      </c>
      <c r="H191" s="39" t="str">
        <f t="shared" si="15"/>
        <v/>
      </c>
    </row>
    <row r="192" spans="1:8" s="40" customFormat="1" x14ac:dyDescent="0.2">
      <c r="A192" s="36"/>
      <c r="B192" s="37" t="s">
        <v>177</v>
      </c>
      <c r="C192" s="38">
        <v>1</v>
      </c>
      <c r="D192" s="38">
        <v>0</v>
      </c>
      <c r="E192" s="39">
        <f t="shared" si="14"/>
        <v>2.6737967914438501E-3</v>
      </c>
      <c r="F192" s="39" t="str">
        <f t="shared" si="14"/>
        <v/>
      </c>
      <c r="G192" s="39">
        <f t="shared" si="16"/>
        <v>-1</v>
      </c>
      <c r="H192" s="39">
        <f t="shared" si="15"/>
        <v>-2.6737967914438501E-3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</v>
      </c>
      <c r="E193" s="39" t="str">
        <f t="shared" si="14"/>
        <v/>
      </c>
      <c r="F193" s="39">
        <f t="shared" si="14"/>
        <v>4.3103448275862068E-3</v>
      </c>
      <c r="G193" s="39">
        <f t="shared" si="16"/>
        <v>1</v>
      </c>
      <c r="H193" s="39" t="str">
        <f t="shared" si="1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14"/>
        <v/>
      </c>
      <c r="F194" s="39" t="str">
        <f t="shared" si="14"/>
        <v/>
      </c>
      <c r="G194" s="39" t="str">
        <f t="shared" si="16"/>
        <v xml:space="preserve"> </v>
      </c>
      <c r="H194" s="39" t="str">
        <f t="shared" si="1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14"/>
        <v/>
      </c>
      <c r="F195" s="39" t="str">
        <f t="shared" si="14"/>
        <v/>
      </c>
      <c r="G195" s="39" t="str">
        <f t="shared" si="16"/>
        <v xml:space="preserve"> </v>
      </c>
      <c r="H195" s="39" t="str">
        <f t="shared" si="1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14"/>
        <v/>
      </c>
      <c r="F196" s="39" t="str">
        <f t="shared" si="14"/>
        <v/>
      </c>
      <c r="G196" s="39" t="str">
        <f t="shared" si="16"/>
        <v xml:space="preserve"> </v>
      </c>
      <c r="H196" s="39" t="str">
        <f t="shared" si="1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14"/>
        <v/>
      </c>
      <c r="F197" s="39" t="str">
        <f t="shared" si="14"/>
        <v/>
      </c>
      <c r="G197" s="39" t="str">
        <f t="shared" si="16"/>
        <v xml:space="preserve"> </v>
      </c>
      <c r="H197" s="39" t="str">
        <f t="shared" si="1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14"/>
        <v/>
      </c>
      <c r="F198" s="39" t="str">
        <f t="shared" si="14"/>
        <v/>
      </c>
      <c r="G198" s="39" t="str">
        <f t="shared" si="16"/>
        <v xml:space="preserve"> </v>
      </c>
      <c r="H198" s="39" t="str">
        <f t="shared" si="1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14"/>
        <v/>
      </c>
      <c r="F199" s="39" t="str">
        <f t="shared" si="14"/>
        <v/>
      </c>
      <c r="G199" s="39" t="str">
        <f t="shared" si="16"/>
        <v xml:space="preserve"> </v>
      </c>
      <c r="H199" s="39" t="str">
        <f t="shared" si="15"/>
        <v/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14"/>
        <v/>
      </c>
      <c r="F200" s="39" t="str">
        <f t="shared" si="14"/>
        <v/>
      </c>
      <c r="G200" s="39" t="str">
        <f t="shared" si="16"/>
        <v xml:space="preserve"> </v>
      </c>
      <c r="H200" s="39" t="str">
        <f t="shared" si="15"/>
        <v/>
      </c>
    </row>
    <row r="201" spans="1:8" s="40" customFormat="1" x14ac:dyDescent="0.2">
      <c r="A201" s="36"/>
      <c r="B201" s="37" t="s">
        <v>186</v>
      </c>
      <c r="C201" s="38">
        <v>4</v>
      </c>
      <c r="D201" s="38">
        <v>2</v>
      </c>
      <c r="E201" s="39">
        <f t="shared" si="14"/>
        <v>1.06951871657754E-2</v>
      </c>
      <c r="F201" s="39">
        <f t="shared" si="14"/>
        <v>4.3103448275862068E-3</v>
      </c>
      <c r="G201" s="39">
        <f t="shared" si="16"/>
        <v>-0.5</v>
      </c>
      <c r="H201" s="39">
        <f t="shared" si="15"/>
        <v>-5.3475935828877002E-3</v>
      </c>
    </row>
    <row r="202" spans="1:8" s="40" customFormat="1" x14ac:dyDescent="0.2">
      <c r="A202" s="36"/>
      <c r="B202" s="37" t="s">
        <v>187</v>
      </c>
      <c r="C202" s="38">
        <v>22</v>
      </c>
      <c r="D202" s="38">
        <v>14</v>
      </c>
      <c r="E202" s="39">
        <f t="shared" si="14"/>
        <v>5.8823529411764705E-2</v>
      </c>
      <c r="F202" s="39">
        <f t="shared" si="14"/>
        <v>3.017241379310345E-2</v>
      </c>
      <c r="G202" s="39">
        <f t="shared" si="16"/>
        <v>-0.36363636363636365</v>
      </c>
      <c r="H202" s="39">
        <f t="shared" si="15"/>
        <v>-2.1390374331550801E-2</v>
      </c>
    </row>
    <row r="203" spans="1:8" s="40" customFormat="1" x14ac:dyDescent="0.2">
      <c r="A203" s="36"/>
      <c r="B203" s="37" t="s">
        <v>188</v>
      </c>
      <c r="C203" s="38">
        <v>9</v>
      </c>
      <c r="D203" s="38">
        <v>12</v>
      </c>
      <c r="E203" s="39">
        <f t="shared" si="14"/>
        <v>2.4064171122994651E-2</v>
      </c>
      <c r="F203" s="39">
        <f t="shared" si="14"/>
        <v>2.5862068965517241E-2</v>
      </c>
      <c r="G203" s="39">
        <f t="shared" si="16"/>
        <v>0.33333333333333331</v>
      </c>
      <c r="H203" s="39">
        <f t="shared" si="15"/>
        <v>8.0213903743315499E-3</v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41</v>
      </c>
      <c r="E204" s="39" t="str">
        <f t="shared" si="14"/>
        <v/>
      </c>
      <c r="F204" s="39">
        <f t="shared" si="14"/>
        <v>8.8362068965517238E-2</v>
      </c>
      <c r="G204" s="39">
        <f t="shared" si="16"/>
        <v>1</v>
      </c>
      <c r="H204" s="39" t="str">
        <f t="shared" si="1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31</v>
      </c>
      <c r="E205" s="39" t="str">
        <f t="shared" ref="E205:F236" si="17">+IF(C205=0,"",C205/C$173)</f>
        <v/>
      </c>
      <c r="F205" s="39">
        <f t="shared" si="17"/>
        <v>6.6810344827586202E-2</v>
      </c>
      <c r="G205" s="39">
        <f t="shared" si="16"/>
        <v>1</v>
      </c>
      <c r="H205" s="39" t="str">
        <f t="shared" si="15"/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17"/>
        <v/>
      </c>
      <c r="F206" s="39" t="str">
        <f t="shared" si="17"/>
        <v/>
      </c>
      <c r="G206" s="39" t="str">
        <f t="shared" si="16"/>
        <v xml:space="preserve"> </v>
      </c>
      <c r="H206" s="39" t="str">
        <f t="shared" si="15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17"/>
        <v/>
      </c>
      <c r="F207" s="39" t="str">
        <f t="shared" si="17"/>
        <v/>
      </c>
      <c r="G207" s="39" t="str">
        <f t="shared" si="16"/>
        <v xml:space="preserve"> </v>
      </c>
      <c r="H207" s="39" t="str">
        <f t="shared" si="15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0</v>
      </c>
      <c r="E208" s="39">
        <f t="shared" si="17"/>
        <v>2.6737967914438501E-3</v>
      </c>
      <c r="F208" s="39" t="str">
        <f t="shared" si="17"/>
        <v/>
      </c>
      <c r="G208" s="39">
        <f t="shared" si="16"/>
        <v>-1</v>
      </c>
      <c r="H208" s="39">
        <f t="shared" si="15"/>
        <v>-2.6737967914438501E-3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0</v>
      </c>
      <c r="E209" s="39">
        <f t="shared" si="17"/>
        <v>8.0213903743315516E-3</v>
      </c>
      <c r="F209" s="39" t="str">
        <f t="shared" si="17"/>
        <v/>
      </c>
      <c r="G209" s="39">
        <f t="shared" si="16"/>
        <v>-1</v>
      </c>
      <c r="H209" s="39">
        <f t="shared" si="15"/>
        <v>-8.0213903743315516E-3</v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0</v>
      </c>
      <c r="E210" s="39">
        <f t="shared" si="17"/>
        <v>5.3475935828877002E-3</v>
      </c>
      <c r="F210" s="39" t="str">
        <f t="shared" si="17"/>
        <v/>
      </c>
      <c r="G210" s="39">
        <f t="shared" si="16"/>
        <v>-1</v>
      </c>
      <c r="H210" s="39">
        <f t="shared" si="15"/>
        <v>-5.3475935828877002E-3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17"/>
        <v/>
      </c>
      <c r="F211" s="39" t="str">
        <f t="shared" si="17"/>
        <v/>
      </c>
      <c r="G211" s="39" t="str">
        <f t="shared" si="16"/>
        <v xml:space="preserve"> </v>
      </c>
      <c r="H211" s="39" t="str">
        <f t="shared" si="15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5</v>
      </c>
      <c r="E212" s="39" t="str">
        <f t="shared" si="17"/>
        <v/>
      </c>
      <c r="F212" s="39">
        <f t="shared" si="17"/>
        <v>1.0775862068965518E-2</v>
      </c>
      <c r="G212" s="39">
        <f t="shared" si="16"/>
        <v>1</v>
      </c>
      <c r="H212" s="39" t="str">
        <f t="shared" si="15"/>
        <v/>
      </c>
    </row>
    <row r="213" spans="1:8" s="40" customFormat="1" ht="25.5" x14ac:dyDescent="0.2">
      <c r="A213" s="36"/>
      <c r="B213" s="37" t="s">
        <v>198</v>
      </c>
      <c r="C213" s="38">
        <v>21</v>
      </c>
      <c r="D213" s="38">
        <v>16</v>
      </c>
      <c r="E213" s="39">
        <f t="shared" si="17"/>
        <v>5.6149732620320858E-2</v>
      </c>
      <c r="F213" s="39">
        <f t="shared" si="17"/>
        <v>3.4482758620689655E-2</v>
      </c>
      <c r="G213" s="39">
        <f t="shared" si="16"/>
        <v>-0.23809523809523808</v>
      </c>
      <c r="H213" s="39">
        <f t="shared" si="15"/>
        <v>-1.3368983957219251E-2</v>
      </c>
    </row>
    <row r="214" spans="1:8" s="40" customFormat="1" x14ac:dyDescent="0.2">
      <c r="A214" s="36"/>
      <c r="B214" s="37" t="s">
        <v>199</v>
      </c>
      <c r="C214" s="38">
        <v>1</v>
      </c>
      <c r="D214" s="38">
        <v>7</v>
      </c>
      <c r="E214" s="39">
        <f t="shared" si="17"/>
        <v>2.6737967914438501E-3</v>
      </c>
      <c r="F214" s="39">
        <f t="shared" si="17"/>
        <v>1.5086206896551725E-2</v>
      </c>
      <c r="G214" s="39">
        <f t="shared" si="16"/>
        <v>6</v>
      </c>
      <c r="H214" s="39">
        <f t="shared" si="15"/>
        <v>1.60427807486631E-2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17"/>
        <v/>
      </c>
      <c r="F215" s="39" t="str">
        <f t="shared" si="17"/>
        <v/>
      </c>
      <c r="G215" s="39" t="str">
        <f t="shared" si="16"/>
        <v xml:space="preserve"> </v>
      </c>
      <c r="H215" s="39" t="str">
        <f t="shared" si="15"/>
        <v/>
      </c>
    </row>
    <row r="216" spans="1:8" s="40" customFormat="1" ht="25.5" x14ac:dyDescent="0.2">
      <c r="A216" s="36"/>
      <c r="B216" s="37" t="s">
        <v>201</v>
      </c>
      <c r="C216" s="38">
        <v>1</v>
      </c>
      <c r="D216" s="38">
        <v>0</v>
      </c>
      <c r="E216" s="39">
        <f t="shared" si="17"/>
        <v>2.6737967914438501E-3</v>
      </c>
      <c r="F216" s="39" t="str">
        <f t="shared" si="17"/>
        <v/>
      </c>
      <c r="G216" s="39">
        <f t="shared" si="16"/>
        <v>-1</v>
      </c>
      <c r="H216" s="39">
        <f t="shared" si="15"/>
        <v>-2.6737967914438501E-3</v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17"/>
        <v/>
      </c>
      <c r="F217" s="39" t="str">
        <f t="shared" si="17"/>
        <v/>
      </c>
      <c r="G217" s="39" t="str">
        <f t="shared" si="16"/>
        <v xml:space="preserve"> </v>
      </c>
      <c r="H217" s="39" t="str">
        <f t="shared" si="15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</v>
      </c>
      <c r="E218" s="39" t="str">
        <f t="shared" si="17"/>
        <v/>
      </c>
      <c r="F218" s="39">
        <f t="shared" si="17"/>
        <v>2.1551724137931034E-3</v>
      </c>
      <c r="G218" s="39">
        <f t="shared" si="16"/>
        <v>1</v>
      </c>
      <c r="H218" s="39" t="str">
        <f t="shared" si="15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17"/>
        <v/>
      </c>
      <c r="F219" s="39" t="str">
        <f t="shared" si="17"/>
        <v/>
      </c>
      <c r="G219" s="39" t="str">
        <f t="shared" si="16"/>
        <v xml:space="preserve"> </v>
      </c>
      <c r="H219" s="39" t="str">
        <f t="shared" si="15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17"/>
        <v/>
      </c>
      <c r="F220" s="39" t="str">
        <f t="shared" si="17"/>
        <v/>
      </c>
      <c r="G220" s="39" t="str">
        <f t="shared" si="16"/>
        <v xml:space="preserve"> </v>
      </c>
      <c r="H220" s="39" t="str">
        <f t="shared" si="15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17"/>
        <v/>
      </c>
      <c r="F221" s="39" t="str">
        <f t="shared" si="17"/>
        <v/>
      </c>
      <c r="G221" s="39" t="str">
        <f t="shared" si="16"/>
        <v xml:space="preserve"> </v>
      </c>
      <c r="H221" s="39" t="str">
        <f t="shared" si="15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17"/>
        <v/>
      </c>
      <c r="F222" s="39" t="str">
        <f t="shared" si="17"/>
        <v/>
      </c>
      <c r="G222" s="39" t="str">
        <f t="shared" si="16"/>
        <v xml:space="preserve"> </v>
      </c>
      <c r="H222" s="39" t="str">
        <f t="shared" si="15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17"/>
        <v/>
      </c>
      <c r="F223" s="39" t="str">
        <f t="shared" si="17"/>
        <v/>
      </c>
      <c r="G223" s="39" t="str">
        <f t="shared" si="16"/>
        <v xml:space="preserve"> </v>
      </c>
      <c r="H223" s="39" t="str">
        <f t="shared" si="15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17"/>
        <v/>
      </c>
      <c r="F224" s="39" t="str">
        <f t="shared" si="17"/>
        <v/>
      </c>
      <c r="G224" s="39" t="str">
        <f t="shared" si="16"/>
        <v xml:space="preserve"> </v>
      </c>
      <c r="H224" s="39" t="str">
        <f t="shared" si="15"/>
        <v/>
      </c>
    </row>
    <row r="225" spans="1:8" s="40" customFormat="1" x14ac:dyDescent="0.2">
      <c r="A225" s="36"/>
      <c r="B225" s="37" t="s">
        <v>210</v>
      </c>
      <c r="C225" s="38">
        <v>10</v>
      </c>
      <c r="D225" s="38">
        <v>11</v>
      </c>
      <c r="E225" s="39">
        <f t="shared" si="17"/>
        <v>2.6737967914438502E-2</v>
      </c>
      <c r="F225" s="39">
        <f t="shared" si="17"/>
        <v>2.3706896551724137E-2</v>
      </c>
      <c r="G225" s="39">
        <f t="shared" si="16"/>
        <v>0.1</v>
      </c>
      <c r="H225" s="39">
        <f t="shared" si="15"/>
        <v>2.6737967914438505E-3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17"/>
        <v/>
      </c>
      <c r="F226" s="39" t="str">
        <f t="shared" si="17"/>
        <v/>
      </c>
      <c r="G226" s="39" t="str">
        <f t="shared" si="16"/>
        <v xml:space="preserve"> </v>
      </c>
      <c r="H226" s="39" t="str">
        <f t="shared" si="15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17"/>
        <v/>
      </c>
      <c r="F227" s="39" t="str">
        <f t="shared" si="17"/>
        <v/>
      </c>
      <c r="G227" s="39" t="str">
        <f t="shared" si="16"/>
        <v xml:space="preserve"> </v>
      </c>
      <c r="H227" s="39" t="str">
        <f t="shared" si="15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17"/>
        <v/>
      </c>
      <c r="F228" s="39" t="str">
        <f t="shared" si="17"/>
        <v/>
      </c>
      <c r="G228" s="39" t="str">
        <f t="shared" si="16"/>
        <v xml:space="preserve"> </v>
      </c>
      <c r="H228" s="39" t="str">
        <f t="shared" si="15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17"/>
        <v/>
      </c>
      <c r="F229" s="39" t="str">
        <f t="shared" si="17"/>
        <v/>
      </c>
      <c r="G229" s="39" t="str">
        <f t="shared" si="16"/>
        <v xml:space="preserve"> </v>
      </c>
      <c r="H229" s="39" t="str">
        <f t="shared" si="15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17"/>
        <v/>
      </c>
      <c r="F230" s="39" t="str">
        <f t="shared" si="17"/>
        <v/>
      </c>
      <c r="G230" s="39" t="str">
        <f t="shared" si="16"/>
        <v xml:space="preserve"> </v>
      </c>
      <c r="H230" s="39" t="str">
        <f t="shared" si="15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17"/>
        <v/>
      </c>
      <c r="F231" s="39" t="str">
        <f t="shared" si="17"/>
        <v/>
      </c>
      <c r="G231" s="39" t="str">
        <f t="shared" si="16"/>
        <v xml:space="preserve"> </v>
      </c>
      <c r="H231" s="39" t="str">
        <f t="shared" si="15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2</v>
      </c>
      <c r="E232" s="39" t="str">
        <f t="shared" si="17"/>
        <v/>
      </c>
      <c r="F232" s="39">
        <f t="shared" si="17"/>
        <v>4.3103448275862068E-3</v>
      </c>
      <c r="G232" s="39">
        <f t="shared" si="16"/>
        <v>1</v>
      </c>
      <c r="H232" s="39" t="str">
        <f t="shared" si="15"/>
        <v/>
      </c>
    </row>
    <row r="233" spans="1:8" s="40" customFormat="1" x14ac:dyDescent="0.2">
      <c r="A233" s="36"/>
      <c r="B233" s="37" t="s">
        <v>218</v>
      </c>
      <c r="C233" s="38">
        <v>1</v>
      </c>
      <c r="D233" s="38">
        <v>5</v>
      </c>
      <c r="E233" s="39">
        <f t="shared" si="17"/>
        <v>2.6737967914438501E-3</v>
      </c>
      <c r="F233" s="39">
        <f t="shared" si="17"/>
        <v>1.0775862068965518E-2</v>
      </c>
      <c r="G233" s="39">
        <f t="shared" si="16"/>
        <v>4</v>
      </c>
      <c r="H233" s="39">
        <f t="shared" si="15"/>
        <v>1.06951871657754E-2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17"/>
        <v/>
      </c>
      <c r="F234" s="39" t="str">
        <f t="shared" si="17"/>
        <v/>
      </c>
      <c r="G234" s="39" t="str">
        <f t="shared" si="16"/>
        <v xml:space="preserve"> </v>
      </c>
      <c r="H234" s="39" t="str">
        <f t="shared" si="15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17"/>
        <v/>
      </c>
      <c r="F235" s="39" t="str">
        <f t="shared" si="17"/>
        <v/>
      </c>
      <c r="G235" s="39" t="str">
        <f t="shared" si="16"/>
        <v xml:space="preserve"> </v>
      </c>
      <c r="H235" s="39" t="str">
        <f t="shared" si="15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1</v>
      </c>
      <c r="E236" s="39" t="str">
        <f t="shared" si="17"/>
        <v/>
      </c>
      <c r="F236" s="39">
        <f t="shared" si="17"/>
        <v>2.1551724137931034E-3</v>
      </c>
      <c r="G236" s="39">
        <f t="shared" si="16"/>
        <v>1</v>
      </c>
      <c r="H236" s="39" t="str">
        <f t="shared" si="15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F268" si="18">+IF(C237=0,"",C237/C$173)</f>
        <v/>
      </c>
      <c r="F237" s="39" t="str">
        <f t="shared" si="18"/>
        <v/>
      </c>
      <c r="G237" s="39" t="str">
        <f t="shared" si="16"/>
        <v xml:space="preserve"> </v>
      </c>
      <c r="H237" s="39" t="str">
        <f t="shared" ref="H237:H300" si="19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3</v>
      </c>
      <c r="D238" s="38">
        <v>6</v>
      </c>
      <c r="E238" s="39">
        <f t="shared" si="18"/>
        <v>8.0213903743315516E-3</v>
      </c>
      <c r="F238" s="39">
        <f t="shared" si="18"/>
        <v>1.2931034482758621E-2</v>
      </c>
      <c r="G238" s="39">
        <f t="shared" ref="G238:G301" si="20">+IF(AND(C238=0,D238=0)," ",IF(C238=0,1,IF(D238=0,-1,(D238-C238)/C238)))</f>
        <v>1</v>
      </c>
      <c r="H238" s="39">
        <f t="shared" si="19"/>
        <v>8.0213903743315516E-3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18"/>
        <v/>
      </c>
      <c r="F239" s="39" t="str">
        <f t="shared" si="18"/>
        <v/>
      </c>
      <c r="G239" s="39" t="str">
        <f t="shared" si="20"/>
        <v xml:space="preserve"> </v>
      </c>
      <c r="H239" s="39" t="str">
        <f t="shared" si="19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18"/>
        <v/>
      </c>
      <c r="F240" s="39" t="str">
        <f t="shared" si="18"/>
        <v/>
      </c>
      <c r="G240" s="39" t="str">
        <f t="shared" si="20"/>
        <v xml:space="preserve"> </v>
      </c>
      <c r="H240" s="39" t="str">
        <f t="shared" si="19"/>
        <v/>
      </c>
    </row>
    <row r="241" spans="1:8" s="40" customFormat="1" x14ac:dyDescent="0.2">
      <c r="A241" s="36"/>
      <c r="B241" s="37" t="s">
        <v>226</v>
      </c>
      <c r="C241" s="38">
        <v>4</v>
      </c>
      <c r="D241" s="38">
        <v>1</v>
      </c>
      <c r="E241" s="39">
        <f t="shared" si="18"/>
        <v>1.06951871657754E-2</v>
      </c>
      <c r="F241" s="39">
        <f t="shared" si="18"/>
        <v>2.1551724137931034E-3</v>
      </c>
      <c r="G241" s="39">
        <f t="shared" si="20"/>
        <v>-0.75</v>
      </c>
      <c r="H241" s="39">
        <f t="shared" si="19"/>
        <v>-8.0213903743315499E-3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18"/>
        <v/>
      </c>
      <c r="F242" s="39" t="str">
        <f t="shared" si="18"/>
        <v/>
      </c>
      <c r="G242" s="39" t="str">
        <f t="shared" si="20"/>
        <v xml:space="preserve"> </v>
      </c>
      <c r="H242" s="39" t="str">
        <f t="shared" si="19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18"/>
        <v/>
      </c>
      <c r="F243" s="39" t="str">
        <f t="shared" si="18"/>
        <v/>
      </c>
      <c r="G243" s="39" t="str">
        <f t="shared" si="20"/>
        <v xml:space="preserve"> </v>
      </c>
      <c r="H243" s="39" t="str">
        <f t="shared" si="19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18"/>
        <v/>
      </c>
      <c r="F244" s="39" t="str">
        <f t="shared" si="18"/>
        <v/>
      </c>
      <c r="G244" s="39" t="str">
        <f t="shared" si="20"/>
        <v xml:space="preserve"> </v>
      </c>
      <c r="H244" s="39" t="str">
        <f t="shared" si="19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18"/>
        <v/>
      </c>
      <c r="F245" s="39" t="str">
        <f t="shared" si="18"/>
        <v/>
      </c>
      <c r="G245" s="39" t="str">
        <f t="shared" si="20"/>
        <v xml:space="preserve"> </v>
      </c>
      <c r="H245" s="39" t="str">
        <f t="shared" si="19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18"/>
        <v/>
      </c>
      <c r="F246" s="39" t="str">
        <f t="shared" si="18"/>
        <v/>
      </c>
      <c r="G246" s="39" t="str">
        <f t="shared" si="20"/>
        <v xml:space="preserve"> </v>
      </c>
      <c r="H246" s="39" t="str">
        <f t="shared" si="19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18"/>
        <v/>
      </c>
      <c r="F247" s="39" t="str">
        <f t="shared" si="18"/>
        <v/>
      </c>
      <c r="G247" s="39" t="str">
        <f t="shared" si="20"/>
        <v xml:space="preserve"> </v>
      </c>
      <c r="H247" s="39" t="str">
        <f t="shared" si="19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18"/>
        <v/>
      </c>
      <c r="F248" s="39" t="str">
        <f t="shared" si="18"/>
        <v/>
      </c>
      <c r="G248" s="39" t="str">
        <f t="shared" si="20"/>
        <v xml:space="preserve"> </v>
      </c>
      <c r="H248" s="39" t="str">
        <f t="shared" si="19"/>
        <v/>
      </c>
    </row>
    <row r="249" spans="1:8" s="40" customFormat="1" x14ac:dyDescent="0.2">
      <c r="A249" s="36"/>
      <c r="B249" s="37" t="s">
        <v>234</v>
      </c>
      <c r="C249" s="38">
        <v>1</v>
      </c>
      <c r="D249" s="38">
        <v>0</v>
      </c>
      <c r="E249" s="39">
        <f t="shared" si="18"/>
        <v>2.6737967914438501E-3</v>
      </c>
      <c r="F249" s="39" t="str">
        <f t="shared" si="18"/>
        <v/>
      </c>
      <c r="G249" s="39">
        <f t="shared" si="20"/>
        <v>-1</v>
      </c>
      <c r="H249" s="39">
        <f t="shared" si="19"/>
        <v>-2.6737967914438501E-3</v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18"/>
        <v/>
      </c>
      <c r="F250" s="39" t="str">
        <f t="shared" si="18"/>
        <v/>
      </c>
      <c r="G250" s="39" t="str">
        <f t="shared" si="20"/>
        <v xml:space="preserve"> </v>
      </c>
      <c r="H250" s="39" t="str">
        <f t="shared" si="19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18"/>
        <v/>
      </c>
      <c r="F251" s="39" t="str">
        <f t="shared" si="18"/>
        <v/>
      </c>
      <c r="G251" s="39" t="str">
        <f t="shared" si="20"/>
        <v xml:space="preserve"> </v>
      </c>
      <c r="H251" s="39" t="str">
        <f t="shared" si="19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18"/>
        <v/>
      </c>
      <c r="F252" s="39" t="str">
        <f t="shared" si="18"/>
        <v/>
      </c>
      <c r="G252" s="39" t="str">
        <f t="shared" si="20"/>
        <v xml:space="preserve"> </v>
      </c>
      <c r="H252" s="39" t="str">
        <f t="shared" si="19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18"/>
        <v/>
      </c>
      <c r="F253" s="39" t="str">
        <f t="shared" si="18"/>
        <v/>
      </c>
      <c r="G253" s="39" t="str">
        <f t="shared" si="20"/>
        <v xml:space="preserve"> </v>
      </c>
      <c r="H253" s="39" t="str">
        <f t="shared" si="19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18"/>
        <v/>
      </c>
      <c r="F254" s="39" t="str">
        <f t="shared" si="18"/>
        <v/>
      </c>
      <c r="G254" s="39" t="str">
        <f t="shared" si="20"/>
        <v xml:space="preserve"> </v>
      </c>
      <c r="H254" s="39" t="str">
        <f t="shared" si="19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18"/>
        <v/>
      </c>
      <c r="F255" s="39" t="str">
        <f t="shared" si="18"/>
        <v/>
      </c>
      <c r="G255" s="39" t="str">
        <f t="shared" si="20"/>
        <v xml:space="preserve"> </v>
      </c>
      <c r="H255" s="39" t="str">
        <f t="shared" si="19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18"/>
        <v/>
      </c>
      <c r="F256" s="39" t="str">
        <f t="shared" si="18"/>
        <v/>
      </c>
      <c r="G256" s="39" t="str">
        <f t="shared" si="20"/>
        <v xml:space="preserve"> </v>
      </c>
      <c r="H256" s="39" t="str">
        <f t="shared" si="19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18"/>
        <v/>
      </c>
      <c r="F257" s="39" t="str">
        <f t="shared" si="18"/>
        <v/>
      </c>
      <c r="G257" s="39" t="str">
        <f t="shared" si="20"/>
        <v xml:space="preserve"> </v>
      </c>
      <c r="H257" s="39" t="str">
        <f t="shared" si="19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18"/>
        <v/>
      </c>
      <c r="F258" s="39" t="str">
        <f t="shared" si="18"/>
        <v/>
      </c>
      <c r="G258" s="39" t="str">
        <f t="shared" si="20"/>
        <v xml:space="preserve"> </v>
      </c>
      <c r="H258" s="39" t="str">
        <f t="shared" si="19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18"/>
        <v/>
      </c>
      <c r="F259" s="39" t="str">
        <f t="shared" si="18"/>
        <v/>
      </c>
      <c r="G259" s="39" t="str">
        <f t="shared" si="20"/>
        <v xml:space="preserve"> </v>
      </c>
      <c r="H259" s="39" t="str">
        <f t="shared" si="19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18"/>
        <v/>
      </c>
      <c r="F260" s="39" t="str">
        <f t="shared" si="18"/>
        <v/>
      </c>
      <c r="G260" s="39" t="str">
        <f t="shared" si="20"/>
        <v xml:space="preserve"> </v>
      </c>
      <c r="H260" s="39" t="str">
        <f t="shared" si="19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18"/>
        <v/>
      </c>
      <c r="F261" s="39" t="str">
        <f t="shared" si="18"/>
        <v/>
      </c>
      <c r="G261" s="39" t="str">
        <f t="shared" si="20"/>
        <v xml:space="preserve"> </v>
      </c>
      <c r="H261" s="39" t="str">
        <f t="shared" si="19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18"/>
        <v/>
      </c>
      <c r="F262" s="39" t="str">
        <f t="shared" si="18"/>
        <v/>
      </c>
      <c r="G262" s="39" t="str">
        <f t="shared" si="20"/>
        <v xml:space="preserve"> </v>
      </c>
      <c r="H262" s="39" t="str">
        <f t="shared" si="19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18"/>
        <v/>
      </c>
      <c r="F263" s="39" t="str">
        <f t="shared" si="18"/>
        <v/>
      </c>
      <c r="G263" s="39" t="str">
        <f t="shared" si="20"/>
        <v xml:space="preserve"> </v>
      </c>
      <c r="H263" s="39" t="str">
        <f t="shared" si="19"/>
        <v/>
      </c>
    </row>
    <row r="264" spans="1:8" s="40" customFormat="1" x14ac:dyDescent="0.2">
      <c r="A264" s="36"/>
      <c r="B264" s="37" t="s">
        <v>249</v>
      </c>
      <c r="C264" s="38">
        <v>6</v>
      </c>
      <c r="D264" s="38">
        <v>0</v>
      </c>
      <c r="E264" s="39">
        <f t="shared" si="18"/>
        <v>1.6042780748663103E-2</v>
      </c>
      <c r="F264" s="39" t="str">
        <f t="shared" si="18"/>
        <v/>
      </c>
      <c r="G264" s="39">
        <f t="shared" si="20"/>
        <v>-1</v>
      </c>
      <c r="H264" s="39">
        <f t="shared" si="19"/>
        <v>-1.6042780748663103E-2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18"/>
        <v/>
      </c>
      <c r="F265" s="39" t="str">
        <f t="shared" si="18"/>
        <v/>
      </c>
      <c r="G265" s="39" t="str">
        <f t="shared" si="20"/>
        <v xml:space="preserve"> </v>
      </c>
      <c r="H265" s="39" t="str">
        <f t="shared" si="19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18"/>
        <v/>
      </c>
      <c r="F266" s="39" t="str">
        <f t="shared" si="18"/>
        <v/>
      </c>
      <c r="G266" s="39" t="str">
        <f t="shared" si="20"/>
        <v xml:space="preserve"> </v>
      </c>
      <c r="H266" s="39" t="str">
        <f t="shared" si="19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18"/>
        <v/>
      </c>
      <c r="F267" s="39" t="str">
        <f t="shared" si="18"/>
        <v/>
      </c>
      <c r="G267" s="39" t="str">
        <f t="shared" si="20"/>
        <v xml:space="preserve"> </v>
      </c>
      <c r="H267" s="39" t="str">
        <f t="shared" si="19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18"/>
        <v/>
      </c>
      <c r="F268" s="39" t="str">
        <f t="shared" si="18"/>
        <v/>
      </c>
      <c r="G268" s="39" t="str">
        <f t="shared" si="20"/>
        <v xml:space="preserve"> </v>
      </c>
      <c r="H268" s="39" t="str">
        <f t="shared" si="19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F300" si="21">+IF(C269=0,"",C269/C$173)</f>
        <v/>
      </c>
      <c r="F269" s="39" t="str">
        <f t="shared" si="21"/>
        <v/>
      </c>
      <c r="G269" s="39" t="str">
        <f t="shared" si="20"/>
        <v xml:space="preserve"> </v>
      </c>
      <c r="H269" s="39" t="str">
        <f t="shared" si="19"/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21"/>
        <v/>
      </c>
      <c r="F270" s="39" t="str">
        <f t="shared" si="21"/>
        <v/>
      </c>
      <c r="G270" s="39" t="str">
        <f t="shared" si="20"/>
        <v xml:space="preserve"> </v>
      </c>
      <c r="H270" s="39" t="str">
        <f t="shared" si="19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21"/>
        <v/>
      </c>
      <c r="F271" s="39" t="str">
        <f t="shared" si="21"/>
        <v/>
      </c>
      <c r="G271" s="39" t="str">
        <f t="shared" si="20"/>
        <v xml:space="preserve"> </v>
      </c>
      <c r="H271" s="39" t="str">
        <f t="shared" si="19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21"/>
        <v/>
      </c>
      <c r="F272" s="39" t="str">
        <f t="shared" si="21"/>
        <v/>
      </c>
      <c r="G272" s="39" t="str">
        <f t="shared" si="20"/>
        <v xml:space="preserve"> </v>
      </c>
      <c r="H272" s="39" t="str">
        <f t="shared" si="19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21"/>
        <v/>
      </c>
      <c r="F273" s="39" t="str">
        <f t="shared" si="21"/>
        <v/>
      </c>
      <c r="G273" s="39" t="str">
        <f t="shared" si="20"/>
        <v xml:space="preserve"> </v>
      </c>
      <c r="H273" s="39" t="str">
        <f t="shared" si="19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21"/>
        <v/>
      </c>
      <c r="F274" s="39" t="str">
        <f t="shared" si="21"/>
        <v/>
      </c>
      <c r="G274" s="39" t="str">
        <f t="shared" si="20"/>
        <v xml:space="preserve"> </v>
      </c>
      <c r="H274" s="39" t="str">
        <f t="shared" si="19"/>
        <v/>
      </c>
    </row>
    <row r="275" spans="1:8" s="40" customFormat="1" x14ac:dyDescent="0.2">
      <c r="A275" s="36"/>
      <c r="B275" s="37" t="s">
        <v>260</v>
      </c>
      <c r="C275" s="38">
        <v>5</v>
      </c>
      <c r="D275" s="38">
        <v>6</v>
      </c>
      <c r="E275" s="39">
        <f t="shared" si="21"/>
        <v>1.3368983957219251E-2</v>
      </c>
      <c r="F275" s="39">
        <f t="shared" si="21"/>
        <v>1.2931034482758621E-2</v>
      </c>
      <c r="G275" s="39">
        <f t="shared" si="20"/>
        <v>0.2</v>
      </c>
      <c r="H275" s="39">
        <f t="shared" si="19"/>
        <v>2.6737967914438505E-3</v>
      </c>
    </row>
    <row r="276" spans="1:8" s="40" customFormat="1" ht="25.5" x14ac:dyDescent="0.2">
      <c r="A276" s="36"/>
      <c r="B276" s="37" t="s">
        <v>261</v>
      </c>
      <c r="C276" s="38">
        <v>66</v>
      </c>
      <c r="D276" s="38">
        <v>3</v>
      </c>
      <c r="E276" s="39">
        <f t="shared" si="21"/>
        <v>0.17647058823529413</v>
      </c>
      <c r="F276" s="39">
        <f t="shared" si="21"/>
        <v>6.4655172413793103E-3</v>
      </c>
      <c r="G276" s="39">
        <f t="shared" si="20"/>
        <v>-0.95454545454545459</v>
      </c>
      <c r="H276" s="39">
        <f t="shared" si="19"/>
        <v>-0.16844919786096257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1</v>
      </c>
      <c r="E277" s="39">
        <f t="shared" si="21"/>
        <v>2.6737967914438501E-3</v>
      </c>
      <c r="F277" s="39">
        <f t="shared" si="21"/>
        <v>2.1551724137931034E-3</v>
      </c>
      <c r="G277" s="39">
        <f t="shared" si="20"/>
        <v>0</v>
      </c>
      <c r="H277" s="39">
        <f t="shared" si="19"/>
        <v>0</v>
      </c>
    </row>
    <row r="278" spans="1:8" s="40" customFormat="1" x14ac:dyDescent="0.2">
      <c r="A278" s="36"/>
      <c r="B278" s="37" t="s">
        <v>263</v>
      </c>
      <c r="C278" s="38">
        <v>1</v>
      </c>
      <c r="D278" s="38">
        <v>2</v>
      </c>
      <c r="E278" s="39">
        <f t="shared" si="21"/>
        <v>2.6737967914438501E-3</v>
      </c>
      <c r="F278" s="39">
        <f t="shared" si="21"/>
        <v>4.3103448275862068E-3</v>
      </c>
      <c r="G278" s="39">
        <f t="shared" si="20"/>
        <v>1</v>
      </c>
      <c r="H278" s="39">
        <f t="shared" si="19"/>
        <v>2.6737967914438501E-3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21"/>
        <v/>
      </c>
      <c r="F279" s="39" t="str">
        <f t="shared" si="21"/>
        <v/>
      </c>
      <c r="G279" s="39" t="str">
        <f t="shared" si="20"/>
        <v xml:space="preserve"> </v>
      </c>
      <c r="H279" s="39" t="str">
        <f t="shared" si="19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0</v>
      </c>
      <c r="E280" s="39">
        <f t="shared" si="21"/>
        <v>5.3475935828877002E-3</v>
      </c>
      <c r="F280" s="39" t="str">
        <f t="shared" si="21"/>
        <v/>
      </c>
      <c r="G280" s="39">
        <f t="shared" si="20"/>
        <v>-1</v>
      </c>
      <c r="H280" s="39">
        <f t="shared" si="19"/>
        <v>-5.3475935828877002E-3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21"/>
        <v/>
      </c>
      <c r="F281" s="39" t="str">
        <f t="shared" si="21"/>
        <v/>
      </c>
      <c r="G281" s="39" t="str">
        <f t="shared" si="20"/>
        <v xml:space="preserve"> </v>
      </c>
      <c r="H281" s="39" t="str">
        <f t="shared" si="19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21"/>
        <v/>
      </c>
      <c r="F282" s="39" t="str">
        <f t="shared" si="21"/>
        <v/>
      </c>
      <c r="G282" s="39" t="str">
        <f t="shared" si="20"/>
        <v xml:space="preserve"> </v>
      </c>
      <c r="H282" s="39" t="str">
        <f t="shared" si="19"/>
        <v/>
      </c>
    </row>
    <row r="283" spans="1:8" s="40" customFormat="1" x14ac:dyDescent="0.2">
      <c r="A283" s="36"/>
      <c r="B283" s="37" t="s">
        <v>268</v>
      </c>
      <c r="C283" s="38">
        <v>3</v>
      </c>
      <c r="D283" s="38">
        <v>0</v>
      </c>
      <c r="E283" s="39">
        <f t="shared" si="21"/>
        <v>8.0213903743315516E-3</v>
      </c>
      <c r="F283" s="39" t="str">
        <f t="shared" si="21"/>
        <v/>
      </c>
      <c r="G283" s="39">
        <f t="shared" si="20"/>
        <v>-1</v>
      </c>
      <c r="H283" s="39">
        <f t="shared" si="19"/>
        <v>-8.0213903743315516E-3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21"/>
        <v/>
      </c>
      <c r="F284" s="39" t="str">
        <f t="shared" si="21"/>
        <v/>
      </c>
      <c r="G284" s="39" t="str">
        <f t="shared" si="20"/>
        <v xml:space="preserve"> </v>
      </c>
      <c r="H284" s="39" t="str">
        <f t="shared" si="19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21"/>
        <v/>
      </c>
      <c r="F285" s="39" t="str">
        <f t="shared" si="21"/>
        <v/>
      </c>
      <c r="G285" s="39" t="str">
        <f t="shared" si="20"/>
        <v xml:space="preserve"> </v>
      </c>
      <c r="H285" s="39" t="str">
        <f t="shared" si="19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21"/>
        <v/>
      </c>
      <c r="F286" s="39" t="str">
        <f t="shared" si="21"/>
        <v/>
      </c>
      <c r="G286" s="39" t="str">
        <f t="shared" si="20"/>
        <v xml:space="preserve"> </v>
      </c>
      <c r="H286" s="39" t="str">
        <f t="shared" si="19"/>
        <v/>
      </c>
    </row>
    <row r="287" spans="1:8" s="40" customFormat="1" x14ac:dyDescent="0.2">
      <c r="A287" s="36"/>
      <c r="B287" s="37" t="s">
        <v>272</v>
      </c>
      <c r="C287" s="38">
        <v>6</v>
      </c>
      <c r="D287" s="38">
        <v>0</v>
      </c>
      <c r="E287" s="39">
        <f t="shared" si="21"/>
        <v>1.6042780748663103E-2</v>
      </c>
      <c r="F287" s="39" t="str">
        <f t="shared" si="21"/>
        <v/>
      </c>
      <c r="G287" s="39">
        <f t="shared" si="20"/>
        <v>-1</v>
      </c>
      <c r="H287" s="39">
        <f t="shared" si="19"/>
        <v>-1.6042780748663103E-2</v>
      </c>
    </row>
    <row r="288" spans="1:8" s="40" customFormat="1" x14ac:dyDescent="0.2">
      <c r="A288" s="36"/>
      <c r="B288" s="37" t="s">
        <v>273</v>
      </c>
      <c r="C288" s="38">
        <v>24</v>
      </c>
      <c r="D288" s="38">
        <v>0</v>
      </c>
      <c r="E288" s="39">
        <f t="shared" si="21"/>
        <v>6.4171122994652413E-2</v>
      </c>
      <c r="F288" s="39" t="str">
        <f t="shared" si="21"/>
        <v/>
      </c>
      <c r="G288" s="39">
        <f t="shared" si="20"/>
        <v>-1</v>
      </c>
      <c r="H288" s="39">
        <f t="shared" si="19"/>
        <v>-6.4171122994652413E-2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21"/>
        <v/>
      </c>
      <c r="F289" s="39" t="str">
        <f t="shared" si="21"/>
        <v/>
      </c>
      <c r="G289" s="39" t="str">
        <f t="shared" si="20"/>
        <v xml:space="preserve"> </v>
      </c>
      <c r="H289" s="39" t="str">
        <f t="shared" si="19"/>
        <v/>
      </c>
    </row>
    <row r="290" spans="1:8" s="40" customFormat="1" x14ac:dyDescent="0.2">
      <c r="A290" s="36"/>
      <c r="B290" s="37" t="s">
        <v>275</v>
      </c>
      <c r="C290" s="38">
        <v>4</v>
      </c>
      <c r="D290" s="38">
        <v>200</v>
      </c>
      <c r="E290" s="39">
        <f t="shared" si="21"/>
        <v>1.06951871657754E-2</v>
      </c>
      <c r="F290" s="39">
        <f t="shared" si="21"/>
        <v>0.43103448275862066</v>
      </c>
      <c r="G290" s="39">
        <f t="shared" si="20"/>
        <v>49</v>
      </c>
      <c r="H290" s="39">
        <f t="shared" si="19"/>
        <v>0.52406417112299464</v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21"/>
        <v/>
      </c>
      <c r="F291" s="39" t="str">
        <f t="shared" si="21"/>
        <v/>
      </c>
      <c r="G291" s="39" t="str">
        <f t="shared" si="20"/>
        <v xml:space="preserve"> </v>
      </c>
      <c r="H291" s="39" t="str">
        <f t="shared" si="19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21"/>
        <v/>
      </c>
      <c r="F292" s="39" t="str">
        <f t="shared" si="21"/>
        <v/>
      </c>
      <c r="G292" s="39" t="str">
        <f t="shared" si="20"/>
        <v xml:space="preserve"> </v>
      </c>
      <c r="H292" s="39" t="str">
        <f t="shared" si="19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8</v>
      </c>
      <c r="D293" s="38">
        <v>0</v>
      </c>
      <c r="E293" s="39">
        <f t="shared" si="21"/>
        <v>2.1390374331550801E-2</v>
      </c>
      <c r="F293" s="39" t="str">
        <f t="shared" si="21"/>
        <v/>
      </c>
      <c r="G293" s="39">
        <f t="shared" si="20"/>
        <v>-1</v>
      </c>
      <c r="H293" s="39">
        <f t="shared" si="19"/>
        <v>-2.1390374331550801E-2</v>
      </c>
    </row>
    <row r="294" spans="1:8" s="40" customFormat="1" x14ac:dyDescent="0.2">
      <c r="A294" s="36"/>
      <c r="B294" s="37" t="s">
        <v>279</v>
      </c>
      <c r="C294" s="38">
        <v>4</v>
      </c>
      <c r="D294" s="38">
        <v>1</v>
      </c>
      <c r="E294" s="39">
        <f t="shared" si="21"/>
        <v>1.06951871657754E-2</v>
      </c>
      <c r="F294" s="39">
        <f t="shared" si="21"/>
        <v>2.1551724137931034E-3</v>
      </c>
      <c r="G294" s="39">
        <f t="shared" si="20"/>
        <v>-0.75</v>
      </c>
      <c r="H294" s="39">
        <f t="shared" si="19"/>
        <v>-8.0213903743315499E-3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21"/>
        <v/>
      </c>
      <c r="F295" s="39" t="str">
        <f t="shared" si="21"/>
        <v/>
      </c>
      <c r="G295" s="39" t="str">
        <f t="shared" si="20"/>
        <v xml:space="preserve"> </v>
      </c>
      <c r="H295" s="39" t="str">
        <f t="shared" si="19"/>
        <v/>
      </c>
    </row>
    <row r="296" spans="1:8" s="40" customFormat="1" x14ac:dyDescent="0.2">
      <c r="A296" s="36"/>
      <c r="B296" s="37" t="s">
        <v>281</v>
      </c>
      <c r="C296" s="38">
        <v>1</v>
      </c>
      <c r="D296" s="38">
        <v>0</v>
      </c>
      <c r="E296" s="39">
        <f t="shared" si="21"/>
        <v>2.6737967914438501E-3</v>
      </c>
      <c r="F296" s="39" t="str">
        <f t="shared" si="21"/>
        <v/>
      </c>
      <c r="G296" s="39">
        <f t="shared" si="20"/>
        <v>-1</v>
      </c>
      <c r="H296" s="39">
        <f t="shared" si="19"/>
        <v>-2.6737967914438501E-3</v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21"/>
        <v/>
      </c>
      <c r="F297" s="39" t="str">
        <f t="shared" si="21"/>
        <v/>
      </c>
      <c r="G297" s="39" t="str">
        <f t="shared" si="20"/>
        <v xml:space="preserve"> </v>
      </c>
      <c r="H297" s="39" t="str">
        <f t="shared" si="19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21"/>
        <v/>
      </c>
      <c r="F298" s="39" t="str">
        <f t="shared" si="21"/>
        <v/>
      </c>
      <c r="G298" s="39" t="str">
        <f t="shared" si="20"/>
        <v xml:space="preserve"> </v>
      </c>
      <c r="H298" s="39" t="str">
        <f t="shared" si="19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21"/>
        <v/>
      </c>
      <c r="F299" s="39" t="str">
        <f t="shared" si="21"/>
        <v/>
      </c>
      <c r="G299" s="39" t="str">
        <f t="shared" si="20"/>
        <v xml:space="preserve"> </v>
      </c>
      <c r="H299" s="39" t="str">
        <f t="shared" si="19"/>
        <v/>
      </c>
    </row>
    <row r="300" spans="1:8" s="40" customFormat="1" x14ac:dyDescent="0.2">
      <c r="A300" s="36"/>
      <c r="B300" s="37" t="s">
        <v>285</v>
      </c>
      <c r="C300" s="38">
        <v>3</v>
      </c>
      <c r="D300" s="38">
        <v>0</v>
      </c>
      <c r="E300" s="39">
        <f t="shared" si="21"/>
        <v>8.0213903743315516E-3</v>
      </c>
      <c r="F300" s="39" t="str">
        <f t="shared" si="21"/>
        <v/>
      </c>
      <c r="G300" s="39">
        <f t="shared" si="20"/>
        <v>-1</v>
      </c>
      <c r="H300" s="39">
        <f t="shared" si="19"/>
        <v>-8.0213903743315516E-3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F332" si="22">+IF(C301=0,"",C301/C$173)</f>
        <v/>
      </c>
      <c r="F301" s="39" t="str">
        <f t="shared" si="22"/>
        <v/>
      </c>
      <c r="G301" s="39" t="str">
        <f t="shared" si="20"/>
        <v xml:space="preserve"> </v>
      </c>
      <c r="H301" s="39" t="str">
        <f t="shared" ref="H301:H343" si="23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</v>
      </c>
      <c r="D302" s="38">
        <v>0</v>
      </c>
      <c r="E302" s="39">
        <f t="shared" si="22"/>
        <v>2.6737967914438501E-3</v>
      </c>
      <c r="F302" s="39" t="str">
        <f t="shared" si="22"/>
        <v/>
      </c>
      <c r="G302" s="39">
        <f t="shared" ref="G302:G343" si="24">+IF(AND(C302=0,D302=0)," ",IF(C302=0,1,IF(D302=0,-1,(D302-C302)/C302)))</f>
        <v>-1</v>
      </c>
      <c r="H302" s="39">
        <f t="shared" si="23"/>
        <v>-2.6737967914438501E-3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22"/>
        <v/>
      </c>
      <c r="F303" s="39" t="str">
        <f t="shared" si="22"/>
        <v/>
      </c>
      <c r="G303" s="39" t="str">
        <f t="shared" si="24"/>
        <v xml:space="preserve"> </v>
      </c>
      <c r="H303" s="39" t="str">
        <f t="shared" si="23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22"/>
        <v/>
      </c>
      <c r="F304" s="39" t="str">
        <f t="shared" si="22"/>
        <v/>
      </c>
      <c r="G304" s="39" t="str">
        <f t="shared" si="24"/>
        <v xml:space="preserve"> </v>
      </c>
      <c r="H304" s="39" t="str">
        <f t="shared" si="23"/>
        <v/>
      </c>
    </row>
    <row r="305" spans="1:8" s="40" customFormat="1" x14ac:dyDescent="0.2">
      <c r="A305" s="36"/>
      <c r="B305" s="37" t="s">
        <v>290</v>
      </c>
      <c r="C305" s="38">
        <v>4</v>
      </c>
      <c r="D305" s="38">
        <v>2</v>
      </c>
      <c r="E305" s="39">
        <f t="shared" si="22"/>
        <v>1.06951871657754E-2</v>
      </c>
      <c r="F305" s="39">
        <f t="shared" si="22"/>
        <v>4.3103448275862068E-3</v>
      </c>
      <c r="G305" s="39">
        <f t="shared" si="24"/>
        <v>-0.5</v>
      </c>
      <c r="H305" s="39">
        <f t="shared" si="23"/>
        <v>-5.3475935828877002E-3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2</v>
      </c>
      <c r="E306" s="39" t="str">
        <f t="shared" si="22"/>
        <v/>
      </c>
      <c r="F306" s="39">
        <f t="shared" si="22"/>
        <v>4.3103448275862068E-3</v>
      </c>
      <c r="G306" s="39">
        <f t="shared" si="24"/>
        <v>1</v>
      </c>
      <c r="H306" s="39" t="str">
        <f t="shared" si="23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22"/>
        <v/>
      </c>
      <c r="F307" s="39" t="str">
        <f t="shared" si="22"/>
        <v/>
      </c>
      <c r="G307" s="39" t="str">
        <f t="shared" si="24"/>
        <v xml:space="preserve"> </v>
      </c>
      <c r="H307" s="39" t="str">
        <f t="shared" si="23"/>
        <v/>
      </c>
    </row>
    <row r="308" spans="1:8" s="40" customFormat="1" x14ac:dyDescent="0.2">
      <c r="A308" s="36"/>
      <c r="B308" s="37" t="s">
        <v>293</v>
      </c>
      <c r="C308" s="38">
        <v>7</v>
      </c>
      <c r="D308" s="38">
        <v>4</v>
      </c>
      <c r="E308" s="39">
        <f t="shared" si="22"/>
        <v>1.871657754010695E-2</v>
      </c>
      <c r="F308" s="39">
        <f t="shared" si="22"/>
        <v>8.6206896551724137E-3</v>
      </c>
      <c r="G308" s="39">
        <f t="shared" si="24"/>
        <v>-0.42857142857142855</v>
      </c>
      <c r="H308" s="39">
        <f t="shared" si="23"/>
        <v>-8.0213903743315499E-3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22"/>
        <v/>
      </c>
      <c r="F309" s="39" t="str">
        <f t="shared" si="22"/>
        <v/>
      </c>
      <c r="G309" s="39" t="str">
        <f t="shared" si="24"/>
        <v xml:space="preserve"> </v>
      </c>
      <c r="H309" s="39" t="str">
        <f t="shared" si="23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22"/>
        <v/>
      </c>
      <c r="F310" s="39" t="str">
        <f t="shared" si="22"/>
        <v/>
      </c>
      <c r="G310" s="39" t="str">
        <f t="shared" si="24"/>
        <v xml:space="preserve"> </v>
      </c>
      <c r="H310" s="39" t="str">
        <f t="shared" si="23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22"/>
        <v/>
      </c>
      <c r="F311" s="39" t="str">
        <f t="shared" si="22"/>
        <v/>
      </c>
      <c r="G311" s="39" t="str">
        <f t="shared" si="24"/>
        <v xml:space="preserve"> </v>
      </c>
      <c r="H311" s="39" t="str">
        <f t="shared" si="23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22"/>
        <v/>
      </c>
      <c r="F312" s="39" t="str">
        <f t="shared" si="22"/>
        <v/>
      </c>
      <c r="G312" s="39" t="str">
        <f t="shared" si="24"/>
        <v xml:space="preserve"> </v>
      </c>
      <c r="H312" s="39" t="str">
        <f t="shared" si="23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22"/>
        <v/>
      </c>
      <c r="F313" s="39" t="str">
        <f t="shared" si="22"/>
        <v/>
      </c>
      <c r="G313" s="39" t="str">
        <f t="shared" si="24"/>
        <v xml:space="preserve"> </v>
      </c>
      <c r="H313" s="39" t="str">
        <f t="shared" si="23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22"/>
        <v/>
      </c>
      <c r="F314" s="39" t="str">
        <f t="shared" si="22"/>
        <v/>
      </c>
      <c r="G314" s="39" t="str">
        <f t="shared" si="24"/>
        <v xml:space="preserve"> </v>
      </c>
      <c r="H314" s="39" t="str">
        <f t="shared" si="23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22"/>
        <v/>
      </c>
      <c r="F315" s="39" t="str">
        <f t="shared" si="22"/>
        <v/>
      </c>
      <c r="G315" s="39" t="str">
        <f t="shared" si="24"/>
        <v xml:space="preserve"> </v>
      </c>
      <c r="H315" s="39" t="str">
        <f t="shared" si="23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1</v>
      </c>
      <c r="E316" s="39" t="str">
        <f t="shared" si="22"/>
        <v/>
      </c>
      <c r="F316" s="39">
        <f t="shared" si="22"/>
        <v>2.1551724137931034E-3</v>
      </c>
      <c r="G316" s="39">
        <f t="shared" si="24"/>
        <v>1</v>
      </c>
      <c r="H316" s="39" t="str">
        <f t="shared" si="23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1</v>
      </c>
      <c r="E317" s="39">
        <f t="shared" si="22"/>
        <v>5.3475935828877002E-3</v>
      </c>
      <c r="F317" s="39">
        <f t="shared" si="22"/>
        <v>2.1551724137931034E-3</v>
      </c>
      <c r="G317" s="39">
        <f t="shared" si="24"/>
        <v>-0.5</v>
      </c>
      <c r="H317" s="39">
        <f t="shared" si="23"/>
        <v>-2.6737967914438501E-3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22"/>
        <v/>
      </c>
      <c r="F318" s="39" t="str">
        <f t="shared" si="22"/>
        <v/>
      </c>
      <c r="G318" s="39" t="str">
        <f t="shared" si="24"/>
        <v xml:space="preserve"> </v>
      </c>
      <c r="H318" s="39" t="str">
        <f t="shared" si="23"/>
        <v/>
      </c>
    </row>
    <row r="319" spans="1:8" s="40" customFormat="1" ht="25.5" x14ac:dyDescent="0.2">
      <c r="A319" s="36"/>
      <c r="B319" s="37" t="s">
        <v>304</v>
      </c>
      <c r="C319" s="38">
        <v>4</v>
      </c>
      <c r="D319" s="38">
        <v>8</v>
      </c>
      <c r="E319" s="39">
        <f t="shared" si="22"/>
        <v>1.06951871657754E-2</v>
      </c>
      <c r="F319" s="39">
        <f t="shared" si="22"/>
        <v>1.7241379310344827E-2</v>
      </c>
      <c r="G319" s="39">
        <f t="shared" si="24"/>
        <v>1</v>
      </c>
      <c r="H319" s="39">
        <f t="shared" si="23"/>
        <v>1.06951871657754E-2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22"/>
        <v/>
      </c>
      <c r="F320" s="39" t="str">
        <f t="shared" si="22"/>
        <v/>
      </c>
      <c r="G320" s="39" t="str">
        <f t="shared" si="24"/>
        <v xml:space="preserve"> </v>
      </c>
      <c r="H320" s="39" t="str">
        <f t="shared" si="23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0</v>
      </c>
      <c r="E321" s="39">
        <f t="shared" si="22"/>
        <v>2.6737967914438501E-3</v>
      </c>
      <c r="F321" s="39" t="str">
        <f t="shared" si="22"/>
        <v/>
      </c>
      <c r="G321" s="39">
        <f t="shared" si="24"/>
        <v>-1</v>
      </c>
      <c r="H321" s="39">
        <f t="shared" si="23"/>
        <v>-2.6737967914438501E-3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22"/>
        <v/>
      </c>
      <c r="F322" s="39" t="str">
        <f t="shared" si="22"/>
        <v/>
      </c>
      <c r="G322" s="39" t="str">
        <f t="shared" si="24"/>
        <v xml:space="preserve"> </v>
      </c>
      <c r="H322" s="39" t="str">
        <f t="shared" si="23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22"/>
        <v/>
      </c>
      <c r="F323" s="39" t="str">
        <f t="shared" si="22"/>
        <v/>
      </c>
      <c r="G323" s="39" t="str">
        <f t="shared" si="24"/>
        <v xml:space="preserve"> </v>
      </c>
      <c r="H323" s="39" t="str">
        <f t="shared" si="23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1</v>
      </c>
      <c r="E324" s="39">
        <f t="shared" si="22"/>
        <v>2.6737967914438501E-3</v>
      </c>
      <c r="F324" s="39">
        <f t="shared" si="22"/>
        <v>2.1551724137931034E-3</v>
      </c>
      <c r="G324" s="39">
        <f t="shared" si="24"/>
        <v>0</v>
      </c>
      <c r="H324" s="39">
        <f t="shared" si="23"/>
        <v>0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22"/>
        <v/>
      </c>
      <c r="F325" s="39" t="str">
        <f t="shared" si="22"/>
        <v/>
      </c>
      <c r="G325" s="39" t="str">
        <f t="shared" si="24"/>
        <v xml:space="preserve"> </v>
      </c>
      <c r="H325" s="39" t="str">
        <f t="shared" si="23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22"/>
        <v/>
      </c>
      <c r="F326" s="39" t="str">
        <f t="shared" si="22"/>
        <v/>
      </c>
      <c r="G326" s="39" t="str">
        <f t="shared" si="24"/>
        <v xml:space="preserve"> </v>
      </c>
      <c r="H326" s="39" t="str">
        <f t="shared" si="23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22"/>
        <v/>
      </c>
      <c r="F327" s="39" t="str">
        <f t="shared" si="22"/>
        <v/>
      </c>
      <c r="G327" s="39" t="str">
        <f t="shared" si="24"/>
        <v xml:space="preserve"> </v>
      </c>
      <c r="H327" s="39" t="str">
        <f t="shared" si="23"/>
        <v/>
      </c>
    </row>
    <row r="328" spans="1:8" s="40" customFormat="1" ht="25.5" x14ac:dyDescent="0.2">
      <c r="A328" s="36"/>
      <c r="B328" s="37" t="s">
        <v>313</v>
      </c>
      <c r="C328" s="38">
        <v>2</v>
      </c>
      <c r="D328" s="38">
        <v>1</v>
      </c>
      <c r="E328" s="39">
        <f t="shared" si="22"/>
        <v>5.3475935828877002E-3</v>
      </c>
      <c r="F328" s="39">
        <f t="shared" si="22"/>
        <v>2.1551724137931034E-3</v>
      </c>
      <c r="G328" s="39">
        <f t="shared" si="24"/>
        <v>-0.5</v>
      </c>
      <c r="H328" s="39">
        <f t="shared" si="23"/>
        <v>-2.6737967914438501E-3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18</v>
      </c>
      <c r="E329" s="39" t="str">
        <f t="shared" si="22"/>
        <v/>
      </c>
      <c r="F329" s="39">
        <f t="shared" si="22"/>
        <v>3.8793103448275863E-2</v>
      </c>
      <c r="G329" s="39">
        <f t="shared" si="24"/>
        <v>1</v>
      </c>
      <c r="H329" s="39" t="str">
        <f t="shared" si="23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22"/>
        <v/>
      </c>
      <c r="F330" s="39" t="str">
        <f t="shared" si="22"/>
        <v/>
      </c>
      <c r="G330" s="39" t="str">
        <f t="shared" si="24"/>
        <v xml:space="preserve"> </v>
      </c>
      <c r="H330" s="39" t="str">
        <f t="shared" si="23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22"/>
        <v/>
      </c>
      <c r="F331" s="39" t="str">
        <f t="shared" si="22"/>
        <v/>
      </c>
      <c r="G331" s="39" t="str">
        <f t="shared" si="24"/>
        <v xml:space="preserve"> </v>
      </c>
      <c r="H331" s="39" t="str">
        <f t="shared" si="23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22"/>
        <v/>
      </c>
      <c r="F332" s="39" t="str">
        <f t="shared" si="22"/>
        <v/>
      </c>
      <c r="G332" s="39" t="str">
        <f t="shared" si="24"/>
        <v xml:space="preserve"> </v>
      </c>
      <c r="H332" s="39" t="str">
        <f t="shared" si="23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F343" si="25">+IF(C333=0,"",C333/C$173)</f>
        <v/>
      </c>
      <c r="F333" s="39" t="str">
        <f t="shared" si="25"/>
        <v/>
      </c>
      <c r="G333" s="39" t="str">
        <f t="shared" si="24"/>
        <v xml:space="preserve"> </v>
      </c>
      <c r="H333" s="39" t="str">
        <f t="shared" si="23"/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25"/>
        <v/>
      </c>
      <c r="F334" s="39" t="str">
        <f t="shared" si="25"/>
        <v/>
      </c>
      <c r="G334" s="39" t="str">
        <f t="shared" si="24"/>
        <v xml:space="preserve"> </v>
      </c>
      <c r="H334" s="39" t="str">
        <f t="shared" si="23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7</v>
      </c>
      <c r="E335" s="39" t="str">
        <f t="shared" si="25"/>
        <v/>
      </c>
      <c r="F335" s="39">
        <f t="shared" si="25"/>
        <v>1.5086206896551725E-2</v>
      </c>
      <c r="G335" s="39">
        <f t="shared" si="24"/>
        <v>1</v>
      </c>
      <c r="H335" s="39" t="str">
        <f t="shared" si="23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25"/>
        <v/>
      </c>
      <c r="F336" s="39" t="str">
        <f t="shared" si="25"/>
        <v/>
      </c>
      <c r="G336" s="39" t="str">
        <f t="shared" si="24"/>
        <v xml:space="preserve"> </v>
      </c>
      <c r="H336" s="39" t="str">
        <f t="shared" si="23"/>
        <v/>
      </c>
    </row>
    <row r="337" spans="1:8" s="40" customFormat="1" ht="25.5" x14ac:dyDescent="0.2">
      <c r="A337" s="36"/>
      <c r="B337" s="37" t="s">
        <v>322</v>
      </c>
      <c r="C337" s="38">
        <v>1</v>
      </c>
      <c r="D337" s="38">
        <v>1</v>
      </c>
      <c r="E337" s="39">
        <f t="shared" si="25"/>
        <v>2.6737967914438501E-3</v>
      </c>
      <c r="F337" s="39">
        <f t="shared" si="25"/>
        <v>2.1551724137931034E-3</v>
      </c>
      <c r="G337" s="39">
        <f t="shared" si="24"/>
        <v>0</v>
      </c>
      <c r="H337" s="39">
        <f t="shared" si="23"/>
        <v>0</v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25"/>
        <v/>
      </c>
      <c r="F338" s="39" t="str">
        <f t="shared" si="25"/>
        <v/>
      </c>
      <c r="G338" s="39" t="str">
        <f t="shared" si="24"/>
        <v xml:space="preserve"> </v>
      </c>
      <c r="H338" s="39" t="str">
        <f t="shared" si="23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25"/>
        <v/>
      </c>
      <c r="F339" s="39" t="str">
        <f t="shared" si="25"/>
        <v/>
      </c>
      <c r="G339" s="39" t="str">
        <f t="shared" si="24"/>
        <v xml:space="preserve"> </v>
      </c>
      <c r="H339" s="39" t="str">
        <f t="shared" si="23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25"/>
        <v/>
      </c>
      <c r="F340" s="39" t="str">
        <f t="shared" si="25"/>
        <v/>
      </c>
      <c r="G340" s="39" t="str">
        <f t="shared" si="24"/>
        <v xml:space="preserve"> </v>
      </c>
      <c r="H340" s="39" t="str">
        <f t="shared" si="23"/>
        <v/>
      </c>
    </row>
    <row r="341" spans="1:8" s="40" customFormat="1" x14ac:dyDescent="0.2">
      <c r="A341" s="36"/>
      <c r="B341" s="37" t="s">
        <v>326</v>
      </c>
      <c r="C341" s="38">
        <v>1</v>
      </c>
      <c r="D341" s="38">
        <v>0</v>
      </c>
      <c r="E341" s="39">
        <f t="shared" si="25"/>
        <v>2.6737967914438501E-3</v>
      </c>
      <c r="F341" s="39" t="str">
        <f t="shared" si="25"/>
        <v/>
      </c>
      <c r="G341" s="39">
        <f t="shared" si="24"/>
        <v>-1</v>
      </c>
      <c r="H341" s="39">
        <f t="shared" si="23"/>
        <v>-2.6737967914438501E-3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25"/>
        <v/>
      </c>
      <c r="F342" s="39" t="str">
        <f t="shared" si="25"/>
        <v/>
      </c>
      <c r="G342" s="39" t="str">
        <f t="shared" si="24"/>
        <v xml:space="preserve"> </v>
      </c>
      <c r="H342" s="39" t="str">
        <f t="shared" si="23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25"/>
        <v/>
      </c>
      <c r="F343" s="39" t="str">
        <f t="shared" si="25"/>
        <v/>
      </c>
      <c r="G343" s="39" t="str">
        <f t="shared" si="24"/>
        <v xml:space="preserve"> </v>
      </c>
      <c r="H343" s="39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1758</v>
      </c>
      <c r="D349" s="17">
        <f>SUM(D350:D576)</f>
        <v>1210</v>
      </c>
      <c r="E349" s="18">
        <f t="shared" ref="E349:F412" si="26">+IF(C349=0,"",C349/C$349)</f>
        <v>1</v>
      </c>
      <c r="F349" s="18">
        <f t="shared" si="26"/>
        <v>1</v>
      </c>
      <c r="G349" s="18">
        <f>+IF(AND(C349=0,D349=0),"",IF(C349=0,1,IF(D349=0,-1,(D349-C349)/C349)))</f>
        <v>-0.31171786120591582</v>
      </c>
      <c r="H349" s="18">
        <f t="shared" ref="H349:H412" si="27">+IF(OR(AND(E349=""),(G349="")),"",E349*G349)</f>
        <v>-0.31171786120591582</v>
      </c>
    </row>
    <row r="350" spans="1:8" s="40" customFormat="1" x14ac:dyDescent="0.2">
      <c r="A350" s="36"/>
      <c r="B350" s="37" t="s">
        <v>329</v>
      </c>
      <c r="C350" s="38">
        <v>13</v>
      </c>
      <c r="D350" s="38">
        <v>5</v>
      </c>
      <c r="E350" s="39">
        <f t="shared" si="26"/>
        <v>7.3947667804323096E-3</v>
      </c>
      <c r="F350" s="39">
        <f t="shared" si="26"/>
        <v>4.1322314049586778E-3</v>
      </c>
      <c r="G350" s="39">
        <f t="shared" ref="G350:G413" si="28">+IF(AND(C350=0,D350=0)," ",IF(C350=0,1,IF(D350=0,-1,(D350-C350)/C350)))</f>
        <v>-0.61538461538461542</v>
      </c>
      <c r="H350" s="39">
        <f t="shared" si="27"/>
        <v>-4.550625711035268E-3</v>
      </c>
    </row>
    <row r="351" spans="1:8" s="40" customFormat="1" x14ac:dyDescent="0.2">
      <c r="A351" s="36"/>
      <c r="B351" s="37" t="s">
        <v>330</v>
      </c>
      <c r="C351" s="38">
        <v>4</v>
      </c>
      <c r="D351" s="38">
        <v>0</v>
      </c>
      <c r="E351" s="39">
        <f t="shared" si="26"/>
        <v>2.2753128555176336E-3</v>
      </c>
      <c r="F351" s="39" t="str">
        <f t="shared" si="26"/>
        <v/>
      </c>
      <c r="G351" s="39">
        <f t="shared" si="28"/>
        <v>-1</v>
      </c>
      <c r="H351" s="39">
        <f t="shared" si="27"/>
        <v>-2.2753128555176336E-3</v>
      </c>
    </row>
    <row r="352" spans="1:8" s="40" customFormat="1" x14ac:dyDescent="0.2">
      <c r="A352" s="36"/>
      <c r="B352" s="37" t="s">
        <v>331</v>
      </c>
      <c r="C352" s="38">
        <v>4</v>
      </c>
      <c r="D352" s="38">
        <v>0</v>
      </c>
      <c r="E352" s="39">
        <f t="shared" si="26"/>
        <v>2.2753128555176336E-3</v>
      </c>
      <c r="F352" s="39" t="str">
        <f t="shared" si="26"/>
        <v/>
      </c>
      <c r="G352" s="39">
        <f t="shared" si="28"/>
        <v>-1</v>
      </c>
      <c r="H352" s="39">
        <f t="shared" si="27"/>
        <v>-2.2753128555176336E-3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26"/>
        <v/>
      </c>
      <c r="F353" s="39" t="str">
        <f t="shared" si="26"/>
        <v/>
      </c>
      <c r="G353" s="39" t="str">
        <f t="shared" si="28"/>
        <v xml:space="preserve"> </v>
      </c>
      <c r="H353" s="39" t="str">
        <f t="shared" si="27"/>
        <v/>
      </c>
    </row>
    <row r="354" spans="1:8" s="40" customFormat="1" x14ac:dyDescent="0.2">
      <c r="A354" s="36"/>
      <c r="B354" s="37" t="s">
        <v>333</v>
      </c>
      <c r="C354" s="38">
        <v>2</v>
      </c>
      <c r="D354" s="38">
        <v>0</v>
      </c>
      <c r="E354" s="39">
        <f t="shared" si="26"/>
        <v>1.1376564277588168E-3</v>
      </c>
      <c r="F354" s="39" t="str">
        <f t="shared" si="26"/>
        <v/>
      </c>
      <c r="G354" s="39">
        <f t="shared" si="28"/>
        <v>-1</v>
      </c>
      <c r="H354" s="39">
        <f t="shared" si="27"/>
        <v>-1.1376564277588168E-3</v>
      </c>
    </row>
    <row r="355" spans="1:8" s="40" customFormat="1" x14ac:dyDescent="0.2">
      <c r="A355" s="36"/>
      <c r="B355" s="37" t="s">
        <v>334</v>
      </c>
      <c r="C355" s="38">
        <v>41</v>
      </c>
      <c r="D355" s="38">
        <v>10</v>
      </c>
      <c r="E355" s="39">
        <f t="shared" si="26"/>
        <v>2.3321956769055744E-2</v>
      </c>
      <c r="F355" s="39">
        <f t="shared" si="26"/>
        <v>8.2644628099173556E-3</v>
      </c>
      <c r="G355" s="39">
        <f t="shared" si="28"/>
        <v>-0.75609756097560976</v>
      </c>
      <c r="H355" s="39">
        <f t="shared" si="27"/>
        <v>-1.7633674630261661E-2</v>
      </c>
    </row>
    <row r="356" spans="1:8" s="40" customFormat="1" x14ac:dyDescent="0.2">
      <c r="A356" s="36"/>
      <c r="B356" s="37" t="s">
        <v>335</v>
      </c>
      <c r="C356" s="38">
        <v>14</v>
      </c>
      <c r="D356" s="38">
        <v>0</v>
      </c>
      <c r="E356" s="39">
        <f t="shared" si="26"/>
        <v>7.9635949943117172E-3</v>
      </c>
      <c r="F356" s="39" t="str">
        <f t="shared" si="26"/>
        <v/>
      </c>
      <c r="G356" s="39">
        <f t="shared" si="28"/>
        <v>-1</v>
      </c>
      <c r="H356" s="39">
        <f t="shared" si="27"/>
        <v>-7.9635949943117172E-3</v>
      </c>
    </row>
    <row r="357" spans="1:8" s="40" customFormat="1" x14ac:dyDescent="0.2">
      <c r="A357" s="36"/>
      <c r="B357" s="37" t="s">
        <v>336</v>
      </c>
      <c r="C357" s="38">
        <v>1</v>
      </c>
      <c r="D357" s="38">
        <v>0</v>
      </c>
      <c r="E357" s="39">
        <f t="shared" si="26"/>
        <v>5.6882821387940839E-4</v>
      </c>
      <c r="F357" s="39" t="str">
        <f t="shared" si="26"/>
        <v/>
      </c>
      <c r="G357" s="39">
        <f t="shared" si="28"/>
        <v>-1</v>
      </c>
      <c r="H357" s="39">
        <f t="shared" si="27"/>
        <v>-5.6882821387940839E-4</v>
      </c>
    </row>
    <row r="358" spans="1:8" s="40" customFormat="1" x14ac:dyDescent="0.2">
      <c r="A358" s="36"/>
      <c r="B358" s="37" t="s">
        <v>337</v>
      </c>
      <c r="C358" s="38">
        <v>6</v>
      </c>
      <c r="D358" s="38">
        <v>2</v>
      </c>
      <c r="E358" s="39">
        <f t="shared" si="26"/>
        <v>3.4129692832764505E-3</v>
      </c>
      <c r="F358" s="39">
        <f t="shared" si="26"/>
        <v>1.652892561983471E-3</v>
      </c>
      <c r="G358" s="39">
        <f t="shared" si="28"/>
        <v>-0.66666666666666663</v>
      </c>
      <c r="H358" s="39">
        <f t="shared" si="27"/>
        <v>-2.2753128555176336E-3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26"/>
        <v/>
      </c>
      <c r="F359" s="39" t="str">
        <f t="shared" si="26"/>
        <v/>
      </c>
      <c r="G359" s="39" t="str">
        <f t="shared" si="28"/>
        <v xml:space="preserve"> </v>
      </c>
      <c r="H359" s="39" t="str">
        <f t="shared" si="27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26"/>
        <v/>
      </c>
      <c r="F360" s="39" t="str">
        <f t="shared" si="26"/>
        <v/>
      </c>
      <c r="G360" s="39" t="str">
        <f t="shared" si="28"/>
        <v xml:space="preserve"> </v>
      </c>
      <c r="H360" s="39" t="str">
        <f t="shared" si="27"/>
        <v/>
      </c>
    </row>
    <row r="361" spans="1:8" s="40" customFormat="1" x14ac:dyDescent="0.2">
      <c r="A361" s="36"/>
      <c r="B361" s="37" t="s">
        <v>340</v>
      </c>
      <c r="C361" s="38">
        <v>68</v>
      </c>
      <c r="D361" s="38">
        <v>39</v>
      </c>
      <c r="E361" s="39">
        <f t="shared" si="26"/>
        <v>3.8680318543799774E-2</v>
      </c>
      <c r="F361" s="39">
        <f t="shared" si="26"/>
        <v>3.2231404958677684E-2</v>
      </c>
      <c r="G361" s="39">
        <f t="shared" si="28"/>
        <v>-0.4264705882352941</v>
      </c>
      <c r="H361" s="39">
        <f t="shared" si="27"/>
        <v>-1.6496018202502846E-2</v>
      </c>
    </row>
    <row r="362" spans="1:8" s="40" customFormat="1" x14ac:dyDescent="0.2">
      <c r="A362" s="36"/>
      <c r="B362" s="37" t="s">
        <v>341</v>
      </c>
      <c r="C362" s="38">
        <v>5</v>
      </c>
      <c r="D362" s="38">
        <v>0</v>
      </c>
      <c r="E362" s="39">
        <f t="shared" si="26"/>
        <v>2.844141069397042E-3</v>
      </c>
      <c r="F362" s="39" t="str">
        <f t="shared" si="26"/>
        <v/>
      </c>
      <c r="G362" s="39">
        <f t="shared" si="28"/>
        <v>-1</v>
      </c>
      <c r="H362" s="39">
        <f t="shared" si="27"/>
        <v>-2.844141069397042E-3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26"/>
        <v/>
      </c>
      <c r="F363" s="39" t="str">
        <f t="shared" si="26"/>
        <v/>
      </c>
      <c r="G363" s="39" t="str">
        <f t="shared" si="28"/>
        <v xml:space="preserve"> </v>
      </c>
      <c r="H363" s="39" t="str">
        <f t="shared" si="27"/>
        <v/>
      </c>
    </row>
    <row r="364" spans="1:8" s="40" customFormat="1" x14ac:dyDescent="0.2">
      <c r="A364" s="36"/>
      <c r="B364" s="37" t="s">
        <v>343</v>
      </c>
      <c r="C364" s="38">
        <v>3</v>
      </c>
      <c r="D364" s="38">
        <v>0</v>
      </c>
      <c r="E364" s="39">
        <f t="shared" si="26"/>
        <v>1.7064846416382253E-3</v>
      </c>
      <c r="F364" s="39" t="str">
        <f t="shared" si="26"/>
        <v/>
      </c>
      <c r="G364" s="39">
        <f t="shared" si="28"/>
        <v>-1</v>
      </c>
      <c r="H364" s="39">
        <f t="shared" si="27"/>
        <v>-1.7064846416382253E-3</v>
      </c>
    </row>
    <row r="365" spans="1:8" s="40" customFormat="1" x14ac:dyDescent="0.2">
      <c r="A365" s="36"/>
      <c r="B365" s="37" t="s">
        <v>344</v>
      </c>
      <c r="C365" s="38">
        <v>4</v>
      </c>
      <c r="D365" s="38">
        <v>14</v>
      </c>
      <c r="E365" s="39">
        <f t="shared" si="26"/>
        <v>2.2753128555176336E-3</v>
      </c>
      <c r="F365" s="39">
        <f t="shared" si="26"/>
        <v>1.1570247933884297E-2</v>
      </c>
      <c r="G365" s="39">
        <f t="shared" si="28"/>
        <v>2.5</v>
      </c>
      <c r="H365" s="39">
        <f t="shared" si="27"/>
        <v>5.6882821387940841E-3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26"/>
        <v/>
      </c>
      <c r="F366" s="39" t="str">
        <f t="shared" si="26"/>
        <v/>
      </c>
      <c r="G366" s="39" t="str">
        <f t="shared" si="28"/>
        <v xml:space="preserve"> </v>
      </c>
      <c r="H366" s="39" t="str">
        <f t="shared" si="27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26"/>
        <v/>
      </c>
      <c r="F367" s="39" t="str">
        <f t="shared" si="26"/>
        <v/>
      </c>
      <c r="G367" s="39" t="str">
        <f t="shared" si="28"/>
        <v xml:space="preserve"> </v>
      </c>
      <c r="H367" s="39" t="str">
        <f t="shared" si="27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26"/>
        <v/>
      </c>
      <c r="F368" s="39" t="str">
        <f t="shared" si="26"/>
        <v/>
      </c>
      <c r="G368" s="39" t="str">
        <f t="shared" si="28"/>
        <v xml:space="preserve"> </v>
      </c>
      <c r="H368" s="39" t="str">
        <f t="shared" si="27"/>
        <v/>
      </c>
    </row>
    <row r="369" spans="1:8" s="40" customFormat="1" x14ac:dyDescent="0.2">
      <c r="A369" s="36"/>
      <c r="B369" s="37" t="s">
        <v>348</v>
      </c>
      <c r="C369" s="38">
        <v>78</v>
      </c>
      <c r="D369" s="38">
        <v>105</v>
      </c>
      <c r="E369" s="39">
        <f t="shared" si="26"/>
        <v>4.4368600682593858E-2</v>
      </c>
      <c r="F369" s="39">
        <f t="shared" si="26"/>
        <v>8.6776859504132234E-2</v>
      </c>
      <c r="G369" s="39">
        <f t="shared" si="28"/>
        <v>0.34615384615384615</v>
      </c>
      <c r="H369" s="39">
        <f t="shared" si="27"/>
        <v>1.5358361774744027E-2</v>
      </c>
    </row>
    <row r="370" spans="1:8" s="40" customFormat="1" x14ac:dyDescent="0.2">
      <c r="A370" s="36"/>
      <c r="B370" s="37" t="s">
        <v>349</v>
      </c>
      <c r="C370" s="38">
        <v>103</v>
      </c>
      <c r="D370" s="38">
        <v>19</v>
      </c>
      <c r="E370" s="39">
        <f t="shared" si="26"/>
        <v>5.8589306029579069E-2</v>
      </c>
      <c r="F370" s="39">
        <f t="shared" si="26"/>
        <v>1.5702479338842976E-2</v>
      </c>
      <c r="G370" s="39">
        <f t="shared" si="28"/>
        <v>-0.81553398058252424</v>
      </c>
      <c r="H370" s="39">
        <f t="shared" si="27"/>
        <v>-4.778156996587031E-2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26"/>
        <v/>
      </c>
      <c r="F371" s="39" t="str">
        <f t="shared" si="26"/>
        <v/>
      </c>
      <c r="G371" s="39" t="str">
        <f t="shared" si="28"/>
        <v xml:space="preserve"> </v>
      </c>
      <c r="H371" s="39" t="str">
        <f t="shared" si="27"/>
        <v/>
      </c>
    </row>
    <row r="372" spans="1:8" s="40" customFormat="1" x14ac:dyDescent="0.2">
      <c r="A372" s="36"/>
      <c r="B372" s="37" t="s">
        <v>351</v>
      </c>
      <c r="C372" s="38">
        <v>7</v>
      </c>
      <c r="D372" s="38">
        <v>1</v>
      </c>
      <c r="E372" s="39">
        <f t="shared" si="26"/>
        <v>3.9817974971558586E-3</v>
      </c>
      <c r="F372" s="39">
        <f t="shared" si="26"/>
        <v>8.2644628099173552E-4</v>
      </c>
      <c r="G372" s="39">
        <f t="shared" si="28"/>
        <v>-0.8571428571428571</v>
      </c>
      <c r="H372" s="39">
        <f t="shared" si="27"/>
        <v>-3.4129692832764501E-3</v>
      </c>
    </row>
    <row r="373" spans="1:8" s="40" customFormat="1" x14ac:dyDescent="0.2">
      <c r="A373" s="36"/>
      <c r="B373" s="37" t="s">
        <v>352</v>
      </c>
      <c r="C373" s="38">
        <v>130</v>
      </c>
      <c r="D373" s="38">
        <v>94</v>
      </c>
      <c r="E373" s="39">
        <f t="shared" si="26"/>
        <v>7.3947667804323089E-2</v>
      </c>
      <c r="F373" s="39">
        <f t="shared" si="26"/>
        <v>7.768595041322314E-2</v>
      </c>
      <c r="G373" s="39">
        <f t="shared" si="28"/>
        <v>-0.27692307692307694</v>
      </c>
      <c r="H373" s="39">
        <f t="shared" si="27"/>
        <v>-2.0477815699658702E-2</v>
      </c>
    </row>
    <row r="374" spans="1:8" s="40" customFormat="1" x14ac:dyDescent="0.2">
      <c r="A374" s="36"/>
      <c r="B374" s="37" t="s">
        <v>353</v>
      </c>
      <c r="C374" s="38">
        <v>72</v>
      </c>
      <c r="D374" s="38">
        <v>5</v>
      </c>
      <c r="E374" s="39">
        <f t="shared" si="26"/>
        <v>4.0955631399317405E-2</v>
      </c>
      <c r="F374" s="39">
        <f t="shared" si="26"/>
        <v>4.1322314049586778E-3</v>
      </c>
      <c r="G374" s="39">
        <f t="shared" si="28"/>
        <v>-0.93055555555555558</v>
      </c>
      <c r="H374" s="39">
        <f t="shared" si="27"/>
        <v>-3.8111490329920367E-2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26"/>
        <v/>
      </c>
      <c r="F375" s="39" t="str">
        <f t="shared" si="26"/>
        <v/>
      </c>
      <c r="G375" s="39" t="str">
        <f t="shared" si="28"/>
        <v xml:space="preserve"> </v>
      </c>
      <c r="H375" s="39" t="str">
        <f t="shared" si="27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26"/>
        <v/>
      </c>
      <c r="F376" s="39" t="str">
        <f t="shared" si="26"/>
        <v/>
      </c>
      <c r="G376" s="39" t="str">
        <f t="shared" si="28"/>
        <v xml:space="preserve"> </v>
      </c>
      <c r="H376" s="39" t="str">
        <f t="shared" si="27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26"/>
        <v/>
      </c>
      <c r="F377" s="39" t="str">
        <f t="shared" si="26"/>
        <v/>
      </c>
      <c r="G377" s="39" t="str">
        <f t="shared" si="28"/>
        <v xml:space="preserve"> </v>
      </c>
      <c r="H377" s="39" t="str">
        <f t="shared" si="27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26"/>
        <v/>
      </c>
      <c r="F378" s="39" t="str">
        <f t="shared" si="26"/>
        <v/>
      </c>
      <c r="G378" s="39" t="str">
        <f t="shared" si="28"/>
        <v xml:space="preserve"> </v>
      </c>
      <c r="H378" s="39" t="str">
        <f t="shared" si="27"/>
        <v/>
      </c>
    </row>
    <row r="379" spans="1:8" s="40" customFormat="1" x14ac:dyDescent="0.2">
      <c r="A379" s="36"/>
      <c r="B379" s="37" t="s">
        <v>358</v>
      </c>
      <c r="C379" s="38">
        <v>4</v>
      </c>
      <c r="D379" s="38">
        <v>4</v>
      </c>
      <c r="E379" s="39">
        <f t="shared" si="26"/>
        <v>2.2753128555176336E-3</v>
      </c>
      <c r="F379" s="39">
        <f t="shared" si="26"/>
        <v>3.3057851239669421E-3</v>
      </c>
      <c r="G379" s="39">
        <f t="shared" si="28"/>
        <v>0</v>
      </c>
      <c r="H379" s="39">
        <f t="shared" si="27"/>
        <v>0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26"/>
        <v/>
      </c>
      <c r="F380" s="39" t="str">
        <f t="shared" si="26"/>
        <v/>
      </c>
      <c r="G380" s="39" t="str">
        <f t="shared" si="28"/>
        <v xml:space="preserve"> </v>
      </c>
      <c r="H380" s="39" t="str">
        <f t="shared" si="27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26"/>
        <v/>
      </c>
      <c r="F381" s="39" t="str">
        <f t="shared" si="26"/>
        <v/>
      </c>
      <c r="G381" s="39" t="str">
        <f t="shared" si="28"/>
        <v xml:space="preserve"> </v>
      </c>
      <c r="H381" s="39" t="str">
        <f t="shared" si="27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26"/>
        <v/>
      </c>
      <c r="F382" s="39" t="str">
        <f t="shared" si="26"/>
        <v/>
      </c>
      <c r="G382" s="39" t="str">
        <f t="shared" si="28"/>
        <v xml:space="preserve"> </v>
      </c>
      <c r="H382" s="39" t="str">
        <f t="shared" si="27"/>
        <v/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0</v>
      </c>
      <c r="E383" s="39">
        <f t="shared" si="26"/>
        <v>5.6882821387940839E-4</v>
      </c>
      <c r="F383" s="39" t="str">
        <f t="shared" si="26"/>
        <v/>
      </c>
      <c r="G383" s="39">
        <f t="shared" si="28"/>
        <v>-1</v>
      </c>
      <c r="H383" s="39">
        <f t="shared" si="27"/>
        <v>-5.6882821387940839E-4</v>
      </c>
    </row>
    <row r="384" spans="1:8" s="40" customFormat="1" x14ac:dyDescent="0.2">
      <c r="A384" s="36"/>
      <c r="B384" s="37" t="s">
        <v>363</v>
      </c>
      <c r="C384" s="38">
        <v>7</v>
      </c>
      <c r="D384" s="38">
        <v>77</v>
      </c>
      <c r="E384" s="39">
        <f t="shared" si="26"/>
        <v>3.9817974971558586E-3</v>
      </c>
      <c r="F384" s="39">
        <f t="shared" si="26"/>
        <v>6.363636363636363E-2</v>
      </c>
      <c r="G384" s="39">
        <f t="shared" si="28"/>
        <v>10</v>
      </c>
      <c r="H384" s="39">
        <f t="shared" si="27"/>
        <v>3.981797497155859E-2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26"/>
        <v/>
      </c>
      <c r="F385" s="39" t="str">
        <f t="shared" si="26"/>
        <v/>
      </c>
      <c r="G385" s="39" t="str">
        <f t="shared" si="28"/>
        <v xml:space="preserve"> </v>
      </c>
      <c r="H385" s="39" t="str">
        <f t="shared" si="27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6</v>
      </c>
      <c r="E386" s="39" t="str">
        <f t="shared" si="26"/>
        <v/>
      </c>
      <c r="F386" s="39">
        <f t="shared" si="26"/>
        <v>4.9586776859504135E-3</v>
      </c>
      <c r="G386" s="39">
        <f t="shared" si="28"/>
        <v>1</v>
      </c>
      <c r="H386" s="39" t="str">
        <f t="shared" si="27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26"/>
        <v/>
      </c>
      <c r="F387" s="39" t="str">
        <f t="shared" si="26"/>
        <v/>
      </c>
      <c r="G387" s="39" t="str">
        <f t="shared" si="28"/>
        <v xml:space="preserve"> </v>
      </c>
      <c r="H387" s="39" t="str">
        <f t="shared" si="27"/>
        <v/>
      </c>
    </row>
    <row r="388" spans="1:8" s="40" customFormat="1" x14ac:dyDescent="0.2">
      <c r="A388" s="36"/>
      <c r="B388" s="37" t="s">
        <v>367</v>
      </c>
      <c r="C388" s="38">
        <v>11</v>
      </c>
      <c r="D388" s="38">
        <v>12</v>
      </c>
      <c r="E388" s="39">
        <f t="shared" si="26"/>
        <v>6.2571103526734926E-3</v>
      </c>
      <c r="F388" s="39">
        <f t="shared" si="26"/>
        <v>9.9173553719008271E-3</v>
      </c>
      <c r="G388" s="39">
        <f t="shared" si="28"/>
        <v>9.0909090909090912E-2</v>
      </c>
      <c r="H388" s="39">
        <f t="shared" si="27"/>
        <v>5.6882821387940839E-4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26"/>
        <v/>
      </c>
      <c r="F389" s="39" t="str">
        <f t="shared" si="26"/>
        <v/>
      </c>
      <c r="G389" s="39" t="str">
        <f t="shared" si="28"/>
        <v xml:space="preserve"> </v>
      </c>
      <c r="H389" s="39" t="str">
        <f t="shared" si="27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26"/>
        <v/>
      </c>
      <c r="F390" s="39" t="str">
        <f t="shared" si="26"/>
        <v/>
      </c>
      <c r="G390" s="39" t="str">
        <f t="shared" si="28"/>
        <v xml:space="preserve"> </v>
      </c>
      <c r="H390" s="39" t="str">
        <f t="shared" si="27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1</v>
      </c>
      <c r="E391" s="39">
        <f t="shared" si="26"/>
        <v>5.6882821387940839E-4</v>
      </c>
      <c r="F391" s="39">
        <f t="shared" si="26"/>
        <v>8.2644628099173552E-4</v>
      </c>
      <c r="G391" s="39">
        <f t="shared" si="28"/>
        <v>0</v>
      </c>
      <c r="H391" s="39">
        <f t="shared" si="27"/>
        <v>0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26"/>
        <v/>
      </c>
      <c r="F392" s="39" t="str">
        <f t="shared" si="26"/>
        <v/>
      </c>
      <c r="G392" s="39" t="str">
        <f t="shared" si="28"/>
        <v xml:space="preserve"> </v>
      </c>
      <c r="H392" s="39" t="str">
        <f t="shared" si="27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26"/>
        <v/>
      </c>
      <c r="F393" s="39" t="str">
        <f t="shared" si="26"/>
        <v/>
      </c>
      <c r="G393" s="39" t="str">
        <f t="shared" si="28"/>
        <v xml:space="preserve"> </v>
      </c>
      <c r="H393" s="39" t="str">
        <f t="shared" si="27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26"/>
        <v/>
      </c>
      <c r="F394" s="39" t="str">
        <f t="shared" si="26"/>
        <v/>
      </c>
      <c r="G394" s="39" t="str">
        <f t="shared" si="28"/>
        <v xml:space="preserve"> </v>
      </c>
      <c r="H394" s="39" t="str">
        <f t="shared" si="27"/>
        <v/>
      </c>
    </row>
    <row r="395" spans="1:8" s="40" customFormat="1" x14ac:dyDescent="0.2">
      <c r="A395" s="36"/>
      <c r="B395" s="37" t="s">
        <v>374</v>
      </c>
      <c r="C395" s="38">
        <v>136</v>
      </c>
      <c r="D395" s="38">
        <v>105</v>
      </c>
      <c r="E395" s="39">
        <f t="shared" si="26"/>
        <v>7.7360637087599549E-2</v>
      </c>
      <c r="F395" s="39">
        <f t="shared" si="26"/>
        <v>8.6776859504132234E-2</v>
      </c>
      <c r="G395" s="39">
        <f t="shared" si="28"/>
        <v>-0.22794117647058823</v>
      </c>
      <c r="H395" s="39">
        <f t="shared" si="27"/>
        <v>-1.7633674630261661E-2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26"/>
        <v/>
      </c>
      <c r="F396" s="39" t="str">
        <f t="shared" si="26"/>
        <v/>
      </c>
      <c r="G396" s="39" t="str">
        <f t="shared" si="28"/>
        <v xml:space="preserve"> </v>
      </c>
      <c r="H396" s="39" t="str">
        <f t="shared" si="27"/>
        <v/>
      </c>
    </row>
    <row r="397" spans="1:8" s="40" customFormat="1" x14ac:dyDescent="0.2">
      <c r="A397" s="36"/>
      <c r="B397" s="37" t="s">
        <v>376</v>
      </c>
      <c r="C397" s="38">
        <v>5</v>
      </c>
      <c r="D397" s="38">
        <v>5</v>
      </c>
      <c r="E397" s="39">
        <f t="shared" si="26"/>
        <v>2.844141069397042E-3</v>
      </c>
      <c r="F397" s="39">
        <f t="shared" si="26"/>
        <v>4.1322314049586778E-3</v>
      </c>
      <c r="G397" s="39">
        <f t="shared" si="28"/>
        <v>0</v>
      </c>
      <c r="H397" s="39">
        <f t="shared" si="27"/>
        <v>0</v>
      </c>
    </row>
    <row r="398" spans="1:8" s="40" customFormat="1" x14ac:dyDescent="0.2">
      <c r="A398" s="36"/>
      <c r="B398" s="37" t="s">
        <v>377</v>
      </c>
      <c r="C398" s="38">
        <v>433</v>
      </c>
      <c r="D398" s="38">
        <v>69</v>
      </c>
      <c r="E398" s="39">
        <f t="shared" si="26"/>
        <v>0.24630261660978384</v>
      </c>
      <c r="F398" s="39">
        <f t="shared" si="26"/>
        <v>5.7024793388429751E-2</v>
      </c>
      <c r="G398" s="39">
        <f t="shared" si="28"/>
        <v>-0.84064665127020788</v>
      </c>
      <c r="H398" s="39">
        <f t="shared" si="27"/>
        <v>-0.20705346985210465</v>
      </c>
    </row>
    <row r="399" spans="1:8" s="40" customFormat="1" x14ac:dyDescent="0.2">
      <c r="A399" s="36"/>
      <c r="B399" s="37" t="s">
        <v>378</v>
      </c>
      <c r="C399" s="38">
        <v>34</v>
      </c>
      <c r="D399" s="38">
        <v>8</v>
      </c>
      <c r="E399" s="39">
        <f t="shared" si="26"/>
        <v>1.9340159271899887E-2</v>
      </c>
      <c r="F399" s="39">
        <f t="shared" si="26"/>
        <v>6.6115702479338841E-3</v>
      </c>
      <c r="G399" s="39">
        <f t="shared" si="28"/>
        <v>-0.76470588235294112</v>
      </c>
      <c r="H399" s="39">
        <f t="shared" si="27"/>
        <v>-1.4789533560864619E-2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26"/>
        <v/>
      </c>
      <c r="F400" s="39" t="str">
        <f t="shared" si="26"/>
        <v/>
      </c>
      <c r="G400" s="39" t="str">
        <f t="shared" si="28"/>
        <v xml:space="preserve"> </v>
      </c>
      <c r="H400" s="39" t="str">
        <f t="shared" si="27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26"/>
        <v/>
      </c>
      <c r="F401" s="39" t="str">
        <f t="shared" si="26"/>
        <v/>
      </c>
      <c r="G401" s="39" t="str">
        <f t="shared" si="28"/>
        <v xml:space="preserve"> </v>
      </c>
      <c r="H401" s="39" t="str">
        <f t="shared" si="27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26"/>
        <v/>
      </c>
      <c r="F402" s="39" t="str">
        <f t="shared" si="26"/>
        <v/>
      </c>
      <c r="G402" s="39" t="str">
        <f t="shared" si="28"/>
        <v xml:space="preserve"> </v>
      </c>
      <c r="H402" s="39" t="str">
        <f t="shared" si="27"/>
        <v/>
      </c>
    </row>
    <row r="403" spans="1:8" s="40" customFormat="1" x14ac:dyDescent="0.2">
      <c r="A403" s="36"/>
      <c r="B403" s="37" t="s">
        <v>382</v>
      </c>
      <c r="C403" s="38">
        <v>8</v>
      </c>
      <c r="D403" s="38">
        <v>0</v>
      </c>
      <c r="E403" s="39">
        <f t="shared" si="26"/>
        <v>4.5506257110352671E-3</v>
      </c>
      <c r="F403" s="39" t="str">
        <f t="shared" si="26"/>
        <v/>
      </c>
      <c r="G403" s="39">
        <f t="shared" si="28"/>
        <v>-1</v>
      </c>
      <c r="H403" s="39">
        <f t="shared" si="27"/>
        <v>-4.5506257110352671E-3</v>
      </c>
    </row>
    <row r="404" spans="1:8" s="40" customFormat="1" x14ac:dyDescent="0.2">
      <c r="A404" s="36"/>
      <c r="B404" s="37" t="s">
        <v>383</v>
      </c>
      <c r="C404" s="38">
        <v>1</v>
      </c>
      <c r="D404" s="38">
        <v>0</v>
      </c>
      <c r="E404" s="39">
        <f t="shared" si="26"/>
        <v>5.6882821387940839E-4</v>
      </c>
      <c r="F404" s="39" t="str">
        <f t="shared" si="26"/>
        <v/>
      </c>
      <c r="G404" s="39">
        <f t="shared" si="28"/>
        <v>-1</v>
      </c>
      <c r="H404" s="39">
        <f t="shared" si="27"/>
        <v>-5.6882821387940839E-4</v>
      </c>
    </row>
    <row r="405" spans="1:8" s="40" customFormat="1" x14ac:dyDescent="0.2">
      <c r="A405" s="36"/>
      <c r="B405" s="37" t="s">
        <v>384</v>
      </c>
      <c r="C405" s="38">
        <v>28</v>
      </c>
      <c r="D405" s="38">
        <v>0</v>
      </c>
      <c r="E405" s="39">
        <f t="shared" si="26"/>
        <v>1.5927189988623434E-2</v>
      </c>
      <c r="F405" s="39" t="str">
        <f t="shared" si="26"/>
        <v/>
      </c>
      <c r="G405" s="39">
        <f t="shared" si="28"/>
        <v>-1</v>
      </c>
      <c r="H405" s="39">
        <f t="shared" si="27"/>
        <v>-1.5927189988623434E-2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26"/>
        <v/>
      </c>
      <c r="F406" s="39" t="str">
        <f t="shared" si="26"/>
        <v/>
      </c>
      <c r="G406" s="39" t="str">
        <f t="shared" si="28"/>
        <v xml:space="preserve"> </v>
      </c>
      <c r="H406" s="39" t="str">
        <f t="shared" si="27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26"/>
        <v/>
      </c>
      <c r="F407" s="39" t="str">
        <f t="shared" si="26"/>
        <v/>
      </c>
      <c r="G407" s="39" t="str">
        <f t="shared" si="28"/>
        <v xml:space="preserve"> </v>
      </c>
      <c r="H407" s="39" t="str">
        <f t="shared" si="27"/>
        <v/>
      </c>
    </row>
    <row r="408" spans="1:8" s="40" customFormat="1" ht="25.5" x14ac:dyDescent="0.2">
      <c r="A408" s="36"/>
      <c r="B408" s="37" t="s">
        <v>387</v>
      </c>
      <c r="C408" s="38">
        <v>5</v>
      </c>
      <c r="D408" s="38">
        <v>0</v>
      </c>
      <c r="E408" s="39">
        <f t="shared" si="26"/>
        <v>2.844141069397042E-3</v>
      </c>
      <c r="F408" s="39" t="str">
        <f t="shared" si="26"/>
        <v/>
      </c>
      <c r="G408" s="39">
        <f t="shared" si="28"/>
        <v>-1</v>
      </c>
      <c r="H408" s="39">
        <f t="shared" si="27"/>
        <v>-2.844141069397042E-3</v>
      </c>
    </row>
    <row r="409" spans="1:8" s="40" customFormat="1" x14ac:dyDescent="0.2">
      <c r="A409" s="36"/>
      <c r="B409" s="37" t="s">
        <v>388</v>
      </c>
      <c r="C409" s="38">
        <v>9</v>
      </c>
      <c r="D409" s="38">
        <v>3</v>
      </c>
      <c r="E409" s="39">
        <f t="shared" si="26"/>
        <v>5.1194539249146756E-3</v>
      </c>
      <c r="F409" s="39">
        <f t="shared" si="26"/>
        <v>2.4793388429752068E-3</v>
      </c>
      <c r="G409" s="39">
        <f t="shared" si="28"/>
        <v>-0.66666666666666663</v>
      </c>
      <c r="H409" s="39">
        <f t="shared" si="27"/>
        <v>-3.4129692832764501E-3</v>
      </c>
    </row>
    <row r="410" spans="1:8" s="40" customFormat="1" x14ac:dyDescent="0.2">
      <c r="A410" s="36"/>
      <c r="B410" s="37" t="s">
        <v>389</v>
      </c>
      <c r="C410" s="38">
        <v>20</v>
      </c>
      <c r="D410" s="38">
        <v>14</v>
      </c>
      <c r="E410" s="39">
        <f t="shared" si="26"/>
        <v>1.1376564277588168E-2</v>
      </c>
      <c r="F410" s="39">
        <f t="shared" si="26"/>
        <v>1.1570247933884297E-2</v>
      </c>
      <c r="G410" s="39">
        <f t="shared" si="28"/>
        <v>-0.3</v>
      </c>
      <c r="H410" s="39">
        <f t="shared" si="27"/>
        <v>-3.4129692832764505E-3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2</v>
      </c>
      <c r="E411" s="39">
        <f t="shared" si="26"/>
        <v>1.7064846416382253E-3</v>
      </c>
      <c r="F411" s="39">
        <f t="shared" si="26"/>
        <v>1.652892561983471E-3</v>
      </c>
      <c r="G411" s="39">
        <f t="shared" si="28"/>
        <v>-0.33333333333333331</v>
      </c>
      <c r="H411" s="39">
        <f t="shared" si="27"/>
        <v>-5.6882821387940839E-4</v>
      </c>
    </row>
    <row r="412" spans="1:8" s="40" customFormat="1" x14ac:dyDescent="0.2">
      <c r="A412" s="36"/>
      <c r="B412" s="37" t="s">
        <v>391</v>
      </c>
      <c r="C412" s="38">
        <v>11</v>
      </c>
      <c r="D412" s="38">
        <v>3</v>
      </c>
      <c r="E412" s="39">
        <f t="shared" si="26"/>
        <v>6.2571103526734926E-3</v>
      </c>
      <c r="F412" s="39">
        <f t="shared" si="26"/>
        <v>2.4793388429752068E-3</v>
      </c>
      <c r="G412" s="39">
        <f t="shared" si="28"/>
        <v>-0.72727272727272729</v>
      </c>
      <c r="H412" s="39">
        <f t="shared" si="27"/>
        <v>-4.5506257110352671E-3</v>
      </c>
    </row>
    <row r="413" spans="1:8" s="40" customFormat="1" x14ac:dyDescent="0.2">
      <c r="A413" s="36"/>
      <c r="B413" s="37" t="s">
        <v>392</v>
      </c>
      <c r="C413" s="38">
        <v>4</v>
      </c>
      <c r="D413" s="38">
        <v>1</v>
      </c>
      <c r="E413" s="39">
        <f t="shared" ref="E413:F476" si="29">+IF(C413=0,"",C413/C$349)</f>
        <v>2.2753128555176336E-3</v>
      </c>
      <c r="F413" s="39">
        <f t="shared" si="29"/>
        <v>8.2644628099173552E-4</v>
      </c>
      <c r="G413" s="39">
        <f t="shared" si="28"/>
        <v>-0.75</v>
      </c>
      <c r="H413" s="39">
        <f t="shared" ref="H413:H476" si="30">+IF(OR(AND(E413=""),(G413="")),"",E413*G413)</f>
        <v>-1.7064846416382251E-3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29"/>
        <v/>
      </c>
      <c r="F414" s="39" t="str">
        <f t="shared" si="29"/>
        <v/>
      </c>
      <c r="G414" s="39" t="str">
        <f t="shared" ref="G414:G477" si="31">+IF(AND(C414=0,D414=0)," ",IF(C414=0,1,IF(D414=0,-1,(D414-C414)/C414)))</f>
        <v xml:space="preserve"> </v>
      </c>
      <c r="H414" s="39" t="str">
        <f t="shared" si="30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29"/>
        <v/>
      </c>
      <c r="F415" s="39" t="str">
        <f t="shared" si="29"/>
        <v/>
      </c>
      <c r="G415" s="39" t="str">
        <f t="shared" si="31"/>
        <v xml:space="preserve"> </v>
      </c>
      <c r="H415" s="39" t="str">
        <f t="shared" si="30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29"/>
        <v/>
      </c>
      <c r="F416" s="39" t="str">
        <f t="shared" si="29"/>
        <v/>
      </c>
      <c r="G416" s="39" t="str">
        <f t="shared" si="31"/>
        <v xml:space="preserve"> </v>
      </c>
      <c r="H416" s="39" t="str">
        <f t="shared" si="30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29"/>
        <v/>
      </c>
      <c r="F417" s="39" t="str">
        <f t="shared" si="29"/>
        <v/>
      </c>
      <c r="G417" s="39" t="str">
        <f t="shared" si="31"/>
        <v xml:space="preserve"> </v>
      </c>
      <c r="H417" s="39" t="str">
        <f t="shared" si="30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29"/>
        <v/>
      </c>
      <c r="F418" s="39" t="str">
        <f t="shared" si="29"/>
        <v/>
      </c>
      <c r="G418" s="39" t="str">
        <f t="shared" si="31"/>
        <v xml:space="preserve"> </v>
      </c>
      <c r="H418" s="39" t="str">
        <f t="shared" si="30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29"/>
        <v/>
      </c>
      <c r="F419" s="39" t="str">
        <f t="shared" si="29"/>
        <v/>
      </c>
      <c r="G419" s="39" t="str">
        <f t="shared" si="31"/>
        <v xml:space="preserve"> </v>
      </c>
      <c r="H419" s="39" t="str">
        <f t="shared" si="30"/>
        <v/>
      </c>
    </row>
    <row r="420" spans="1:8" s="40" customFormat="1" x14ac:dyDescent="0.2">
      <c r="A420" s="36"/>
      <c r="B420" s="37" t="s">
        <v>399</v>
      </c>
      <c r="C420" s="38">
        <v>77</v>
      </c>
      <c r="D420" s="38">
        <v>4</v>
      </c>
      <c r="E420" s="39">
        <f t="shared" si="29"/>
        <v>4.379977246871445E-2</v>
      </c>
      <c r="F420" s="39">
        <f t="shared" si="29"/>
        <v>3.3057851239669421E-3</v>
      </c>
      <c r="G420" s="39">
        <f t="shared" si="31"/>
        <v>-0.94805194805194803</v>
      </c>
      <c r="H420" s="39">
        <f t="shared" si="30"/>
        <v>-4.1524459613196812E-2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29"/>
        <v/>
      </c>
      <c r="F421" s="39" t="str">
        <f t="shared" si="29"/>
        <v/>
      </c>
      <c r="G421" s="39" t="str">
        <f t="shared" si="31"/>
        <v xml:space="preserve"> </v>
      </c>
      <c r="H421" s="39" t="str">
        <f t="shared" si="30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29"/>
        <v/>
      </c>
      <c r="F422" s="39" t="str">
        <f t="shared" si="29"/>
        <v/>
      </c>
      <c r="G422" s="39" t="str">
        <f t="shared" si="31"/>
        <v xml:space="preserve"> </v>
      </c>
      <c r="H422" s="39" t="str">
        <f t="shared" si="30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29"/>
        <v/>
      </c>
      <c r="F423" s="39" t="str">
        <f t="shared" si="29"/>
        <v/>
      </c>
      <c r="G423" s="39" t="str">
        <f t="shared" si="31"/>
        <v xml:space="preserve"> </v>
      </c>
      <c r="H423" s="39" t="str">
        <f t="shared" si="30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29"/>
        <v>5.6882821387940839E-4</v>
      </c>
      <c r="F424" s="39" t="str">
        <f t="shared" si="29"/>
        <v/>
      </c>
      <c r="G424" s="39">
        <f t="shared" si="31"/>
        <v>-1</v>
      </c>
      <c r="H424" s="39">
        <f t="shared" si="30"/>
        <v>-5.6882821387940839E-4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29"/>
        <v/>
      </c>
      <c r="F425" s="39" t="str">
        <f t="shared" si="29"/>
        <v/>
      </c>
      <c r="G425" s="39" t="str">
        <f t="shared" si="31"/>
        <v xml:space="preserve"> </v>
      </c>
      <c r="H425" s="39" t="str">
        <f t="shared" si="30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29"/>
        <v/>
      </c>
      <c r="F426" s="39" t="str">
        <f t="shared" si="29"/>
        <v/>
      </c>
      <c r="G426" s="39" t="str">
        <f t="shared" si="31"/>
        <v xml:space="preserve"> </v>
      </c>
      <c r="H426" s="39" t="str">
        <f t="shared" si="30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29"/>
        <v/>
      </c>
      <c r="F427" s="39" t="str">
        <f t="shared" si="29"/>
        <v/>
      </c>
      <c r="G427" s="39" t="str">
        <f t="shared" si="31"/>
        <v xml:space="preserve"> </v>
      </c>
      <c r="H427" s="39" t="str">
        <f t="shared" si="30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29"/>
        <v/>
      </c>
      <c r="F428" s="39" t="str">
        <f t="shared" si="29"/>
        <v/>
      </c>
      <c r="G428" s="39" t="str">
        <f t="shared" si="31"/>
        <v xml:space="preserve"> </v>
      </c>
      <c r="H428" s="39" t="str">
        <f t="shared" si="30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29"/>
        <v/>
      </c>
      <c r="F429" s="39" t="str">
        <f t="shared" si="29"/>
        <v/>
      </c>
      <c r="G429" s="39" t="str">
        <f t="shared" si="31"/>
        <v xml:space="preserve"> </v>
      </c>
      <c r="H429" s="39" t="str">
        <f t="shared" si="30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29"/>
        <v/>
      </c>
      <c r="F430" s="39" t="str">
        <f t="shared" si="29"/>
        <v/>
      </c>
      <c r="G430" s="39" t="str">
        <f t="shared" si="31"/>
        <v xml:space="preserve"> </v>
      </c>
      <c r="H430" s="39" t="str">
        <f t="shared" si="30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29"/>
        <v/>
      </c>
      <c r="F431" s="39" t="str">
        <f t="shared" si="29"/>
        <v/>
      </c>
      <c r="G431" s="39" t="str">
        <f t="shared" si="31"/>
        <v xml:space="preserve"> </v>
      </c>
      <c r="H431" s="39" t="str">
        <f t="shared" si="30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29"/>
        <v/>
      </c>
      <c r="F432" s="39" t="str">
        <f t="shared" si="29"/>
        <v/>
      </c>
      <c r="G432" s="39" t="str">
        <f t="shared" si="31"/>
        <v xml:space="preserve"> </v>
      </c>
      <c r="H432" s="39" t="str">
        <f t="shared" si="30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29"/>
        <v/>
      </c>
      <c r="F433" s="39" t="str">
        <f t="shared" si="29"/>
        <v/>
      </c>
      <c r="G433" s="39" t="str">
        <f t="shared" si="31"/>
        <v xml:space="preserve"> </v>
      </c>
      <c r="H433" s="39" t="str">
        <f t="shared" si="30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29"/>
        <v/>
      </c>
      <c r="F434" s="39" t="str">
        <f t="shared" si="29"/>
        <v/>
      </c>
      <c r="G434" s="39" t="str">
        <f t="shared" si="31"/>
        <v xml:space="preserve"> </v>
      </c>
      <c r="H434" s="39" t="str">
        <f t="shared" si="30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29"/>
        <v/>
      </c>
      <c r="F435" s="39" t="str">
        <f t="shared" si="29"/>
        <v/>
      </c>
      <c r="G435" s="39" t="str">
        <f t="shared" si="31"/>
        <v xml:space="preserve"> </v>
      </c>
      <c r="H435" s="39" t="str">
        <f t="shared" si="30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29"/>
        <v/>
      </c>
      <c r="F436" s="39" t="str">
        <f t="shared" si="29"/>
        <v/>
      </c>
      <c r="G436" s="39" t="str">
        <f t="shared" si="31"/>
        <v xml:space="preserve"> </v>
      </c>
      <c r="H436" s="39" t="str">
        <f t="shared" si="30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29"/>
        <v/>
      </c>
      <c r="F437" s="39" t="str">
        <f t="shared" si="29"/>
        <v/>
      </c>
      <c r="G437" s="39" t="str">
        <f t="shared" si="31"/>
        <v xml:space="preserve"> </v>
      </c>
      <c r="H437" s="39" t="str">
        <f t="shared" si="30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29"/>
        <v/>
      </c>
      <c r="F438" s="39" t="str">
        <f t="shared" si="29"/>
        <v/>
      </c>
      <c r="G438" s="39" t="str">
        <f t="shared" si="31"/>
        <v xml:space="preserve"> </v>
      </c>
      <c r="H438" s="39" t="str">
        <f t="shared" si="30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29"/>
        <v/>
      </c>
      <c r="F439" s="39" t="str">
        <f t="shared" si="29"/>
        <v/>
      </c>
      <c r="G439" s="39" t="str">
        <f t="shared" si="31"/>
        <v xml:space="preserve"> </v>
      </c>
      <c r="H439" s="39" t="str">
        <f t="shared" si="30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29"/>
        <v/>
      </c>
      <c r="F440" s="39" t="str">
        <f t="shared" si="29"/>
        <v/>
      </c>
      <c r="G440" s="39" t="str">
        <f t="shared" si="31"/>
        <v xml:space="preserve"> </v>
      </c>
      <c r="H440" s="39" t="str">
        <f t="shared" si="30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29"/>
        <v/>
      </c>
      <c r="F441" s="39" t="str">
        <f t="shared" si="29"/>
        <v/>
      </c>
      <c r="G441" s="39" t="str">
        <f t="shared" si="31"/>
        <v xml:space="preserve"> </v>
      </c>
      <c r="H441" s="39" t="str">
        <f t="shared" si="30"/>
        <v/>
      </c>
    </row>
    <row r="442" spans="1:8" s="40" customFormat="1" x14ac:dyDescent="0.2">
      <c r="A442" s="36"/>
      <c r="B442" s="37" t="s">
        <v>421</v>
      </c>
      <c r="C442" s="38">
        <v>3</v>
      </c>
      <c r="D442" s="38">
        <v>20</v>
      </c>
      <c r="E442" s="39">
        <f t="shared" si="29"/>
        <v>1.7064846416382253E-3</v>
      </c>
      <c r="F442" s="39">
        <f t="shared" si="29"/>
        <v>1.6528925619834711E-2</v>
      </c>
      <c r="G442" s="39">
        <f t="shared" si="31"/>
        <v>5.666666666666667</v>
      </c>
      <c r="H442" s="39">
        <f t="shared" si="30"/>
        <v>9.6700796359499436E-3</v>
      </c>
    </row>
    <row r="443" spans="1:8" s="40" customFormat="1" x14ac:dyDescent="0.2">
      <c r="A443" s="36"/>
      <c r="B443" s="37" t="s">
        <v>422</v>
      </c>
      <c r="C443" s="38">
        <v>16</v>
      </c>
      <c r="D443" s="38">
        <v>24</v>
      </c>
      <c r="E443" s="39">
        <f t="shared" si="29"/>
        <v>9.1012514220705342E-3</v>
      </c>
      <c r="F443" s="39">
        <f t="shared" si="29"/>
        <v>1.9834710743801654E-2</v>
      </c>
      <c r="G443" s="39">
        <f t="shared" si="31"/>
        <v>0.5</v>
      </c>
      <c r="H443" s="39">
        <f t="shared" si="30"/>
        <v>4.5506257110352671E-3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29"/>
        <v/>
      </c>
      <c r="F444" s="39" t="str">
        <f t="shared" si="29"/>
        <v/>
      </c>
      <c r="G444" s="39" t="str">
        <f t="shared" si="31"/>
        <v xml:space="preserve"> </v>
      </c>
      <c r="H444" s="39" t="str">
        <f t="shared" si="30"/>
        <v/>
      </c>
    </row>
    <row r="445" spans="1:8" s="40" customFormat="1" x14ac:dyDescent="0.2">
      <c r="A445" s="36"/>
      <c r="B445" s="37" t="s">
        <v>424</v>
      </c>
      <c r="C445" s="38">
        <v>46</v>
      </c>
      <c r="D445" s="38">
        <v>0</v>
      </c>
      <c r="E445" s="39">
        <f t="shared" si="29"/>
        <v>2.6166097838452786E-2</v>
      </c>
      <c r="F445" s="39" t="str">
        <f t="shared" si="29"/>
        <v/>
      </c>
      <c r="G445" s="39">
        <f t="shared" si="31"/>
        <v>-1</v>
      </c>
      <c r="H445" s="39">
        <f t="shared" si="30"/>
        <v>-2.6166097838452786E-2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29"/>
        <v/>
      </c>
      <c r="F446" s="39" t="str">
        <f t="shared" si="29"/>
        <v/>
      </c>
      <c r="G446" s="39" t="str">
        <f t="shared" si="31"/>
        <v xml:space="preserve"> </v>
      </c>
      <c r="H446" s="39" t="str">
        <f t="shared" si="30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29"/>
        <v/>
      </c>
      <c r="F447" s="39" t="str">
        <f t="shared" si="29"/>
        <v/>
      </c>
      <c r="G447" s="39" t="str">
        <f t="shared" si="31"/>
        <v xml:space="preserve"> </v>
      </c>
      <c r="H447" s="39" t="str">
        <f t="shared" si="30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29"/>
        <v/>
      </c>
      <c r="F448" s="39" t="str">
        <f t="shared" si="29"/>
        <v/>
      </c>
      <c r="G448" s="39" t="str">
        <f t="shared" si="31"/>
        <v xml:space="preserve"> </v>
      </c>
      <c r="H448" s="39" t="str">
        <f t="shared" si="30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29"/>
        <v/>
      </c>
      <c r="F449" s="39" t="str">
        <f t="shared" si="29"/>
        <v/>
      </c>
      <c r="G449" s="39" t="str">
        <f t="shared" si="31"/>
        <v xml:space="preserve"> </v>
      </c>
      <c r="H449" s="39" t="str">
        <f t="shared" si="30"/>
        <v/>
      </c>
    </row>
    <row r="450" spans="1:8" s="40" customFormat="1" x14ac:dyDescent="0.2">
      <c r="A450" s="36"/>
      <c r="B450" s="37" t="s">
        <v>429</v>
      </c>
      <c r="C450" s="38">
        <v>10</v>
      </c>
      <c r="D450" s="38">
        <v>0</v>
      </c>
      <c r="E450" s="39">
        <f t="shared" si="29"/>
        <v>5.6882821387940841E-3</v>
      </c>
      <c r="F450" s="39" t="str">
        <f t="shared" si="29"/>
        <v/>
      </c>
      <c r="G450" s="39">
        <f t="shared" si="31"/>
        <v>-1</v>
      </c>
      <c r="H450" s="39">
        <f t="shared" si="30"/>
        <v>-5.6882821387940841E-3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29"/>
        <v/>
      </c>
      <c r="F451" s="39" t="str">
        <f t="shared" si="29"/>
        <v/>
      </c>
      <c r="G451" s="39" t="str">
        <f t="shared" si="31"/>
        <v xml:space="preserve"> </v>
      </c>
      <c r="H451" s="39" t="str">
        <f t="shared" si="30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29"/>
        <v/>
      </c>
      <c r="F452" s="39" t="str">
        <f t="shared" si="29"/>
        <v/>
      </c>
      <c r="G452" s="39" t="str">
        <f t="shared" si="31"/>
        <v xml:space="preserve"> </v>
      </c>
      <c r="H452" s="39" t="str">
        <f t="shared" si="30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29"/>
        <v/>
      </c>
      <c r="F453" s="39" t="str">
        <f t="shared" si="29"/>
        <v/>
      </c>
      <c r="G453" s="39" t="str">
        <f t="shared" si="31"/>
        <v xml:space="preserve"> </v>
      </c>
      <c r="H453" s="39" t="str">
        <f t="shared" si="30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29"/>
        <v/>
      </c>
      <c r="F454" s="39" t="str">
        <f t="shared" si="29"/>
        <v/>
      </c>
      <c r="G454" s="39" t="str">
        <f t="shared" si="31"/>
        <v xml:space="preserve"> </v>
      </c>
      <c r="H454" s="39" t="str">
        <f t="shared" si="30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4</v>
      </c>
      <c r="E455" s="39" t="str">
        <f t="shared" si="29"/>
        <v/>
      </c>
      <c r="F455" s="39">
        <f t="shared" si="29"/>
        <v>3.3057851239669421E-3</v>
      </c>
      <c r="G455" s="39">
        <f t="shared" si="31"/>
        <v>1</v>
      </c>
      <c r="H455" s="39" t="str">
        <f t="shared" si="30"/>
        <v/>
      </c>
    </row>
    <row r="456" spans="1:8" s="40" customFormat="1" x14ac:dyDescent="0.2">
      <c r="A456" s="36"/>
      <c r="B456" s="37" t="s">
        <v>435</v>
      </c>
      <c r="C456" s="38">
        <v>5</v>
      </c>
      <c r="D456" s="38">
        <v>6</v>
      </c>
      <c r="E456" s="39">
        <f t="shared" si="29"/>
        <v>2.844141069397042E-3</v>
      </c>
      <c r="F456" s="39">
        <f t="shared" si="29"/>
        <v>4.9586776859504135E-3</v>
      </c>
      <c r="G456" s="39">
        <f t="shared" si="31"/>
        <v>0.2</v>
      </c>
      <c r="H456" s="39">
        <f t="shared" si="30"/>
        <v>5.6882821387940839E-4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29"/>
        <v/>
      </c>
      <c r="F457" s="39" t="str">
        <f t="shared" si="29"/>
        <v/>
      </c>
      <c r="G457" s="39" t="str">
        <f t="shared" si="31"/>
        <v xml:space="preserve"> </v>
      </c>
      <c r="H457" s="39" t="str">
        <f t="shared" si="30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29"/>
        <v/>
      </c>
      <c r="F458" s="39" t="str">
        <f t="shared" si="29"/>
        <v/>
      </c>
      <c r="G458" s="39" t="str">
        <f t="shared" si="31"/>
        <v xml:space="preserve"> </v>
      </c>
      <c r="H458" s="39" t="str">
        <f t="shared" si="30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1</v>
      </c>
      <c r="E459" s="39" t="str">
        <f t="shared" si="29"/>
        <v/>
      </c>
      <c r="F459" s="39">
        <f t="shared" si="29"/>
        <v>8.2644628099173552E-4</v>
      </c>
      <c r="G459" s="39">
        <f t="shared" si="31"/>
        <v>1</v>
      </c>
      <c r="H459" s="39" t="str">
        <f t="shared" si="30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29"/>
        <v/>
      </c>
      <c r="F460" s="39" t="str">
        <f t="shared" si="29"/>
        <v/>
      </c>
      <c r="G460" s="39" t="str">
        <f t="shared" si="31"/>
        <v xml:space="preserve"> </v>
      </c>
      <c r="H460" s="39" t="str">
        <f t="shared" si="30"/>
        <v/>
      </c>
    </row>
    <row r="461" spans="1:8" s="40" customFormat="1" x14ac:dyDescent="0.2">
      <c r="A461" s="36"/>
      <c r="B461" s="37" t="s">
        <v>440</v>
      </c>
      <c r="C461" s="38">
        <v>3</v>
      </c>
      <c r="D461" s="38">
        <v>0</v>
      </c>
      <c r="E461" s="39">
        <f t="shared" si="29"/>
        <v>1.7064846416382253E-3</v>
      </c>
      <c r="F461" s="39" t="str">
        <f t="shared" si="29"/>
        <v/>
      </c>
      <c r="G461" s="39">
        <f t="shared" si="31"/>
        <v>-1</v>
      </c>
      <c r="H461" s="39">
        <f t="shared" si="30"/>
        <v>-1.7064846416382253E-3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29"/>
        <v/>
      </c>
      <c r="F462" s="39" t="str">
        <f t="shared" si="29"/>
        <v/>
      </c>
      <c r="G462" s="39" t="str">
        <f t="shared" si="31"/>
        <v xml:space="preserve"> </v>
      </c>
      <c r="H462" s="39" t="str">
        <f t="shared" si="30"/>
        <v/>
      </c>
    </row>
    <row r="463" spans="1:8" s="40" customFormat="1" x14ac:dyDescent="0.2">
      <c r="A463" s="36"/>
      <c r="B463" s="37" t="s">
        <v>442</v>
      </c>
      <c r="C463" s="38">
        <v>6</v>
      </c>
      <c r="D463" s="38">
        <v>1</v>
      </c>
      <c r="E463" s="39">
        <f t="shared" si="29"/>
        <v>3.4129692832764505E-3</v>
      </c>
      <c r="F463" s="39">
        <f t="shared" si="29"/>
        <v>8.2644628099173552E-4</v>
      </c>
      <c r="G463" s="39">
        <f t="shared" si="31"/>
        <v>-0.83333333333333337</v>
      </c>
      <c r="H463" s="39">
        <f t="shared" si="30"/>
        <v>-2.844141069397042E-3</v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29"/>
        <v/>
      </c>
      <c r="F464" s="39" t="str">
        <f t="shared" si="29"/>
        <v/>
      </c>
      <c r="G464" s="39" t="str">
        <f t="shared" si="31"/>
        <v xml:space="preserve"> </v>
      </c>
      <c r="H464" s="39" t="str">
        <f t="shared" si="30"/>
        <v/>
      </c>
    </row>
    <row r="465" spans="1:8" s="40" customFormat="1" x14ac:dyDescent="0.2">
      <c r="A465" s="36"/>
      <c r="B465" s="37" t="s">
        <v>444</v>
      </c>
      <c r="C465" s="38">
        <v>6</v>
      </c>
      <c r="D465" s="38">
        <v>8</v>
      </c>
      <c r="E465" s="39">
        <f t="shared" si="29"/>
        <v>3.4129692832764505E-3</v>
      </c>
      <c r="F465" s="39">
        <f t="shared" si="29"/>
        <v>6.6115702479338841E-3</v>
      </c>
      <c r="G465" s="39">
        <f t="shared" si="31"/>
        <v>0.33333333333333331</v>
      </c>
      <c r="H465" s="39">
        <f t="shared" si="30"/>
        <v>1.1376564277588168E-3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29"/>
        <v/>
      </c>
      <c r="F466" s="39" t="str">
        <f t="shared" si="29"/>
        <v/>
      </c>
      <c r="G466" s="39" t="str">
        <f t="shared" si="31"/>
        <v xml:space="preserve"> </v>
      </c>
      <c r="H466" s="39" t="str">
        <f t="shared" si="30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29"/>
        <v/>
      </c>
      <c r="F467" s="39" t="str">
        <f t="shared" si="29"/>
        <v/>
      </c>
      <c r="G467" s="39" t="str">
        <f t="shared" si="31"/>
        <v xml:space="preserve"> </v>
      </c>
      <c r="H467" s="39" t="str">
        <f t="shared" si="30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29"/>
        <v/>
      </c>
      <c r="F468" s="39" t="str">
        <f t="shared" si="29"/>
        <v/>
      </c>
      <c r="G468" s="39" t="str">
        <f t="shared" si="31"/>
        <v xml:space="preserve"> </v>
      </c>
      <c r="H468" s="39" t="str">
        <f t="shared" si="30"/>
        <v/>
      </c>
    </row>
    <row r="469" spans="1:8" s="40" customFormat="1" x14ac:dyDescent="0.2">
      <c r="A469" s="36"/>
      <c r="B469" s="37" t="s">
        <v>448</v>
      </c>
      <c r="C469" s="38">
        <v>4</v>
      </c>
      <c r="D469" s="38">
        <v>3</v>
      </c>
      <c r="E469" s="39">
        <f t="shared" si="29"/>
        <v>2.2753128555176336E-3</v>
      </c>
      <c r="F469" s="39">
        <f t="shared" si="29"/>
        <v>2.4793388429752068E-3</v>
      </c>
      <c r="G469" s="39">
        <f t="shared" si="31"/>
        <v>-0.25</v>
      </c>
      <c r="H469" s="39">
        <f t="shared" si="30"/>
        <v>-5.6882821387940839E-4</v>
      </c>
    </row>
    <row r="470" spans="1:8" s="40" customFormat="1" x14ac:dyDescent="0.2">
      <c r="A470" s="36"/>
      <c r="B470" s="37" t="s">
        <v>449</v>
      </c>
      <c r="C470" s="38">
        <v>3</v>
      </c>
      <c r="D470" s="38">
        <v>0</v>
      </c>
      <c r="E470" s="39">
        <f t="shared" si="29"/>
        <v>1.7064846416382253E-3</v>
      </c>
      <c r="F470" s="39" t="str">
        <f t="shared" si="29"/>
        <v/>
      </c>
      <c r="G470" s="39">
        <f t="shared" si="31"/>
        <v>-1</v>
      </c>
      <c r="H470" s="39">
        <f t="shared" si="30"/>
        <v>-1.7064846416382253E-3</v>
      </c>
    </row>
    <row r="471" spans="1:8" s="40" customFormat="1" x14ac:dyDescent="0.2">
      <c r="A471" s="36"/>
      <c r="B471" s="37" t="s">
        <v>450</v>
      </c>
      <c r="C471" s="38">
        <v>36</v>
      </c>
      <c r="D471" s="38">
        <v>100</v>
      </c>
      <c r="E471" s="39">
        <f t="shared" si="29"/>
        <v>2.0477815699658702E-2</v>
      </c>
      <c r="F471" s="39">
        <f t="shared" si="29"/>
        <v>8.2644628099173556E-2</v>
      </c>
      <c r="G471" s="39">
        <f t="shared" si="31"/>
        <v>1.7777777777777777</v>
      </c>
      <c r="H471" s="39">
        <f t="shared" si="30"/>
        <v>3.6405005688282137E-2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29"/>
        <v/>
      </c>
      <c r="F472" s="39" t="str">
        <f t="shared" si="29"/>
        <v/>
      </c>
      <c r="G472" s="39" t="str">
        <f t="shared" si="31"/>
        <v xml:space="preserve"> </v>
      </c>
      <c r="H472" s="39" t="str">
        <f t="shared" si="30"/>
        <v/>
      </c>
    </row>
    <row r="473" spans="1:8" s="40" customFormat="1" x14ac:dyDescent="0.2">
      <c r="A473" s="36"/>
      <c r="B473" s="37" t="s">
        <v>452</v>
      </c>
      <c r="C473" s="38">
        <v>1</v>
      </c>
      <c r="D473" s="38">
        <v>0</v>
      </c>
      <c r="E473" s="39">
        <f t="shared" si="29"/>
        <v>5.6882821387940839E-4</v>
      </c>
      <c r="F473" s="39" t="str">
        <f t="shared" si="29"/>
        <v/>
      </c>
      <c r="G473" s="39">
        <f t="shared" si="31"/>
        <v>-1</v>
      </c>
      <c r="H473" s="39">
        <f t="shared" si="30"/>
        <v>-5.6882821387940839E-4</v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29"/>
        <v/>
      </c>
      <c r="F474" s="39" t="str">
        <f t="shared" si="29"/>
        <v/>
      </c>
      <c r="G474" s="39" t="str">
        <f t="shared" si="31"/>
        <v xml:space="preserve"> </v>
      </c>
      <c r="H474" s="39" t="str">
        <f t="shared" si="30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29"/>
        <v/>
      </c>
      <c r="F475" s="39" t="str">
        <f t="shared" si="29"/>
        <v/>
      </c>
      <c r="G475" s="39" t="str">
        <f t="shared" si="31"/>
        <v xml:space="preserve"> </v>
      </c>
      <c r="H475" s="39" t="str">
        <f t="shared" si="30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29"/>
        <v/>
      </c>
      <c r="F476" s="39" t="str">
        <f t="shared" si="29"/>
        <v/>
      </c>
      <c r="G476" s="39" t="str">
        <f t="shared" si="31"/>
        <v xml:space="preserve"> </v>
      </c>
      <c r="H476" s="39" t="str">
        <f t="shared" si="30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F540" si="32">+IF(C477=0,"",C477/C$349)</f>
        <v/>
      </c>
      <c r="F477" s="39" t="str">
        <f t="shared" si="32"/>
        <v/>
      </c>
      <c r="G477" s="39" t="str">
        <f t="shared" si="31"/>
        <v xml:space="preserve"> </v>
      </c>
      <c r="H477" s="39" t="str">
        <f t="shared" ref="H477:H540" si="33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32"/>
        <v/>
      </c>
      <c r="F478" s="39" t="str">
        <f t="shared" si="32"/>
        <v/>
      </c>
      <c r="G478" s="39" t="str">
        <f t="shared" ref="G478:G541" si="34">+IF(AND(C478=0,D478=0)," ",IF(C478=0,1,IF(D478=0,-1,(D478-C478)/C478)))</f>
        <v xml:space="preserve"> </v>
      </c>
      <c r="H478" s="39" t="str">
        <f t="shared" si="33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4</v>
      </c>
      <c r="E479" s="39" t="str">
        <f t="shared" si="32"/>
        <v/>
      </c>
      <c r="F479" s="39">
        <f t="shared" si="32"/>
        <v>3.3057851239669421E-3</v>
      </c>
      <c r="G479" s="39">
        <f t="shared" si="34"/>
        <v>1</v>
      </c>
      <c r="H479" s="39" t="str">
        <f t="shared" si="33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32"/>
        <v/>
      </c>
      <c r="F480" s="39" t="str">
        <f t="shared" si="32"/>
        <v/>
      </c>
      <c r="G480" s="39" t="str">
        <f t="shared" si="34"/>
        <v xml:space="preserve"> </v>
      </c>
      <c r="H480" s="39" t="str">
        <f t="shared" si="33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32"/>
        <v/>
      </c>
      <c r="F481" s="39" t="str">
        <f t="shared" si="32"/>
        <v/>
      </c>
      <c r="G481" s="39" t="str">
        <f t="shared" si="34"/>
        <v xml:space="preserve"> </v>
      </c>
      <c r="H481" s="39" t="str">
        <f t="shared" si="33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32"/>
        <v/>
      </c>
      <c r="F482" s="39" t="str">
        <f t="shared" si="32"/>
        <v/>
      </c>
      <c r="G482" s="39" t="str">
        <f t="shared" si="34"/>
        <v xml:space="preserve"> </v>
      </c>
      <c r="H482" s="39" t="str">
        <f t="shared" si="33"/>
        <v/>
      </c>
    </row>
    <row r="483" spans="1:8" s="40" customFormat="1" x14ac:dyDescent="0.2">
      <c r="A483" s="36"/>
      <c r="B483" s="37" t="s">
        <v>462</v>
      </c>
      <c r="C483" s="38">
        <v>7</v>
      </c>
      <c r="D483" s="38">
        <v>0</v>
      </c>
      <c r="E483" s="39">
        <f t="shared" si="32"/>
        <v>3.9817974971558586E-3</v>
      </c>
      <c r="F483" s="39" t="str">
        <f t="shared" si="32"/>
        <v/>
      </c>
      <c r="G483" s="39">
        <f t="shared" si="34"/>
        <v>-1</v>
      </c>
      <c r="H483" s="39">
        <f t="shared" si="33"/>
        <v>-3.9817974971558586E-3</v>
      </c>
    </row>
    <row r="484" spans="1:8" s="40" customFormat="1" x14ac:dyDescent="0.2">
      <c r="A484" s="36"/>
      <c r="B484" s="37" t="s">
        <v>463</v>
      </c>
      <c r="C484" s="38">
        <v>7</v>
      </c>
      <c r="D484" s="38">
        <v>6</v>
      </c>
      <c r="E484" s="39">
        <f t="shared" si="32"/>
        <v>3.9817974971558586E-3</v>
      </c>
      <c r="F484" s="39">
        <f t="shared" si="32"/>
        <v>4.9586776859504135E-3</v>
      </c>
      <c r="G484" s="39">
        <f t="shared" si="34"/>
        <v>-0.14285714285714285</v>
      </c>
      <c r="H484" s="39">
        <f t="shared" si="33"/>
        <v>-5.6882821387940839E-4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2</v>
      </c>
      <c r="E485" s="39" t="str">
        <f t="shared" si="32"/>
        <v/>
      </c>
      <c r="F485" s="39">
        <f t="shared" si="32"/>
        <v>1.652892561983471E-3</v>
      </c>
      <c r="G485" s="39">
        <f t="shared" si="34"/>
        <v>1</v>
      </c>
      <c r="H485" s="39" t="str">
        <f t="shared" si="33"/>
        <v/>
      </c>
    </row>
    <row r="486" spans="1:8" s="40" customFormat="1" x14ac:dyDescent="0.2">
      <c r="A486" s="36"/>
      <c r="B486" s="37" t="s">
        <v>465</v>
      </c>
      <c r="C486" s="38">
        <v>6</v>
      </c>
      <c r="D486" s="38">
        <v>1</v>
      </c>
      <c r="E486" s="39">
        <f t="shared" si="32"/>
        <v>3.4129692832764505E-3</v>
      </c>
      <c r="F486" s="39">
        <f t="shared" si="32"/>
        <v>8.2644628099173552E-4</v>
      </c>
      <c r="G486" s="39">
        <f t="shared" si="34"/>
        <v>-0.83333333333333337</v>
      </c>
      <c r="H486" s="39">
        <f t="shared" si="33"/>
        <v>-2.844141069397042E-3</v>
      </c>
    </row>
    <row r="487" spans="1:8" s="40" customFormat="1" x14ac:dyDescent="0.2">
      <c r="A487" s="36"/>
      <c r="B487" s="37" t="s">
        <v>466</v>
      </c>
      <c r="C487" s="38">
        <v>1</v>
      </c>
      <c r="D487" s="38">
        <v>0</v>
      </c>
      <c r="E487" s="39">
        <f t="shared" si="32"/>
        <v>5.6882821387940839E-4</v>
      </c>
      <c r="F487" s="39" t="str">
        <f t="shared" si="32"/>
        <v/>
      </c>
      <c r="G487" s="39">
        <f t="shared" si="34"/>
        <v>-1</v>
      </c>
      <c r="H487" s="39">
        <f t="shared" si="33"/>
        <v>-5.6882821387940839E-4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32"/>
        <v/>
      </c>
      <c r="F488" s="39" t="str">
        <f t="shared" si="32"/>
        <v/>
      </c>
      <c r="G488" s="39" t="str">
        <f t="shared" si="34"/>
        <v xml:space="preserve"> </v>
      </c>
      <c r="H488" s="39" t="str">
        <f t="shared" si="33"/>
        <v/>
      </c>
    </row>
    <row r="489" spans="1:8" s="40" customFormat="1" x14ac:dyDescent="0.2">
      <c r="A489" s="36"/>
      <c r="B489" s="37" t="s">
        <v>468</v>
      </c>
      <c r="C489" s="38">
        <v>1</v>
      </c>
      <c r="D489" s="38">
        <v>3</v>
      </c>
      <c r="E489" s="39">
        <f t="shared" si="32"/>
        <v>5.6882821387940839E-4</v>
      </c>
      <c r="F489" s="39">
        <f t="shared" si="32"/>
        <v>2.4793388429752068E-3</v>
      </c>
      <c r="G489" s="39">
        <f t="shared" si="34"/>
        <v>2</v>
      </c>
      <c r="H489" s="39">
        <f t="shared" si="33"/>
        <v>1.1376564277588168E-3</v>
      </c>
    </row>
    <row r="490" spans="1:8" s="40" customFormat="1" x14ac:dyDescent="0.2">
      <c r="A490" s="36"/>
      <c r="B490" s="37" t="s">
        <v>469</v>
      </c>
      <c r="C490" s="38">
        <v>3</v>
      </c>
      <c r="D490" s="38">
        <v>49</v>
      </c>
      <c r="E490" s="39">
        <f t="shared" si="32"/>
        <v>1.7064846416382253E-3</v>
      </c>
      <c r="F490" s="39">
        <f t="shared" si="32"/>
        <v>4.049586776859504E-2</v>
      </c>
      <c r="G490" s="39">
        <f t="shared" si="34"/>
        <v>15.333333333333334</v>
      </c>
      <c r="H490" s="39">
        <f t="shared" si="33"/>
        <v>2.6166097838452789E-2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32"/>
        <v/>
      </c>
      <c r="F491" s="39" t="str">
        <f t="shared" si="32"/>
        <v/>
      </c>
      <c r="G491" s="39" t="str">
        <f t="shared" si="34"/>
        <v xml:space="preserve"> </v>
      </c>
      <c r="H491" s="39" t="str">
        <f t="shared" si="33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32"/>
        <v/>
      </c>
      <c r="F492" s="39" t="str">
        <f t="shared" si="32"/>
        <v/>
      </c>
      <c r="G492" s="39" t="str">
        <f t="shared" si="34"/>
        <v xml:space="preserve"> </v>
      </c>
      <c r="H492" s="39" t="str">
        <f t="shared" si="33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32"/>
        <v/>
      </c>
      <c r="F493" s="39" t="str">
        <f t="shared" si="32"/>
        <v/>
      </c>
      <c r="G493" s="39" t="str">
        <f t="shared" si="34"/>
        <v xml:space="preserve"> </v>
      </c>
      <c r="H493" s="39" t="str">
        <f t="shared" si="33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32"/>
        <v/>
      </c>
      <c r="F494" s="39" t="str">
        <f t="shared" si="32"/>
        <v/>
      </c>
      <c r="G494" s="39" t="str">
        <f t="shared" si="34"/>
        <v xml:space="preserve"> </v>
      </c>
      <c r="H494" s="39" t="str">
        <f t="shared" si="33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32"/>
        <v/>
      </c>
      <c r="F495" s="39" t="str">
        <f t="shared" si="32"/>
        <v/>
      </c>
      <c r="G495" s="39" t="str">
        <f t="shared" si="34"/>
        <v xml:space="preserve"> </v>
      </c>
      <c r="H495" s="39" t="str">
        <f t="shared" si="33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32"/>
        <v/>
      </c>
      <c r="F496" s="39" t="str">
        <f t="shared" si="32"/>
        <v/>
      </c>
      <c r="G496" s="39" t="str">
        <f t="shared" si="34"/>
        <v xml:space="preserve"> </v>
      </c>
      <c r="H496" s="39" t="str">
        <f t="shared" si="33"/>
        <v/>
      </c>
    </row>
    <row r="497" spans="1:8" s="40" customFormat="1" x14ac:dyDescent="0.2">
      <c r="A497" s="36"/>
      <c r="B497" s="37" t="s">
        <v>476</v>
      </c>
      <c r="C497" s="38">
        <v>18</v>
      </c>
      <c r="D497" s="38">
        <v>0</v>
      </c>
      <c r="E497" s="39">
        <f t="shared" si="32"/>
        <v>1.0238907849829351E-2</v>
      </c>
      <c r="F497" s="39" t="str">
        <f t="shared" si="32"/>
        <v/>
      </c>
      <c r="G497" s="39">
        <f t="shared" si="34"/>
        <v>-1</v>
      </c>
      <c r="H497" s="39">
        <f t="shared" si="33"/>
        <v>-1.0238907849829351E-2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3</v>
      </c>
      <c r="E498" s="39" t="str">
        <f t="shared" si="32"/>
        <v/>
      </c>
      <c r="F498" s="39">
        <f t="shared" si="32"/>
        <v>2.4793388429752068E-3</v>
      </c>
      <c r="G498" s="39">
        <f t="shared" si="34"/>
        <v>1</v>
      </c>
      <c r="H498" s="39" t="str">
        <f t="shared" si="33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32"/>
        <v/>
      </c>
      <c r="F499" s="39" t="str">
        <f t="shared" si="32"/>
        <v/>
      </c>
      <c r="G499" s="39" t="str">
        <f t="shared" si="34"/>
        <v xml:space="preserve"> </v>
      </c>
      <c r="H499" s="39" t="str">
        <f t="shared" si="33"/>
        <v/>
      </c>
    </row>
    <row r="500" spans="1:8" s="40" customFormat="1" ht="25.5" x14ac:dyDescent="0.2">
      <c r="A500" s="36"/>
      <c r="B500" s="37" t="s">
        <v>479</v>
      </c>
      <c r="C500" s="38">
        <v>23</v>
      </c>
      <c r="D500" s="38">
        <v>1</v>
      </c>
      <c r="E500" s="39">
        <f t="shared" si="32"/>
        <v>1.3083048919226393E-2</v>
      </c>
      <c r="F500" s="39">
        <f t="shared" si="32"/>
        <v>8.2644628099173552E-4</v>
      </c>
      <c r="G500" s="39">
        <f t="shared" si="34"/>
        <v>-0.95652173913043481</v>
      </c>
      <c r="H500" s="39">
        <f t="shared" si="33"/>
        <v>-1.2514220705346985E-2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32"/>
        <v/>
      </c>
      <c r="F501" s="39" t="str">
        <f t="shared" si="32"/>
        <v/>
      </c>
      <c r="G501" s="39" t="str">
        <f t="shared" si="34"/>
        <v xml:space="preserve"> </v>
      </c>
      <c r="H501" s="39" t="str">
        <f t="shared" si="33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32"/>
        <v/>
      </c>
      <c r="F502" s="39" t="str">
        <f t="shared" si="32"/>
        <v/>
      </c>
      <c r="G502" s="39" t="str">
        <f t="shared" si="34"/>
        <v xml:space="preserve"> </v>
      </c>
      <c r="H502" s="39" t="str">
        <f t="shared" si="33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32"/>
        <v/>
      </c>
      <c r="F503" s="39" t="str">
        <f t="shared" si="32"/>
        <v/>
      </c>
      <c r="G503" s="39" t="str">
        <f t="shared" si="34"/>
        <v xml:space="preserve"> </v>
      </c>
      <c r="H503" s="39" t="str">
        <f t="shared" si="33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32"/>
        <v/>
      </c>
      <c r="F504" s="39" t="str">
        <f t="shared" si="32"/>
        <v/>
      </c>
      <c r="G504" s="39" t="str">
        <f t="shared" si="34"/>
        <v xml:space="preserve"> </v>
      </c>
      <c r="H504" s="39" t="str">
        <f t="shared" si="33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32"/>
        <v/>
      </c>
      <c r="F505" s="39" t="str">
        <f t="shared" si="32"/>
        <v/>
      </c>
      <c r="G505" s="39" t="str">
        <f t="shared" si="34"/>
        <v xml:space="preserve"> </v>
      </c>
      <c r="H505" s="39" t="str">
        <f t="shared" si="33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32"/>
        <v/>
      </c>
      <c r="F506" s="39" t="str">
        <f t="shared" si="32"/>
        <v/>
      </c>
      <c r="G506" s="39" t="str">
        <f t="shared" si="34"/>
        <v xml:space="preserve"> </v>
      </c>
      <c r="H506" s="39" t="str">
        <f t="shared" si="33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32"/>
        <v/>
      </c>
      <c r="F507" s="39" t="str">
        <f t="shared" si="32"/>
        <v/>
      </c>
      <c r="G507" s="39" t="str">
        <f t="shared" si="34"/>
        <v xml:space="preserve"> </v>
      </c>
      <c r="H507" s="39" t="str">
        <f t="shared" si="33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32"/>
        <v/>
      </c>
      <c r="F508" s="39" t="str">
        <f t="shared" si="32"/>
        <v/>
      </c>
      <c r="G508" s="39" t="str">
        <f t="shared" si="34"/>
        <v xml:space="preserve"> </v>
      </c>
      <c r="H508" s="39" t="str">
        <f t="shared" si="33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32"/>
        <v/>
      </c>
      <c r="F509" s="39" t="str">
        <f t="shared" si="32"/>
        <v/>
      </c>
      <c r="G509" s="39" t="str">
        <f t="shared" si="34"/>
        <v xml:space="preserve"> </v>
      </c>
      <c r="H509" s="39" t="str">
        <f t="shared" si="33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1</v>
      </c>
      <c r="E510" s="39" t="str">
        <f t="shared" si="32"/>
        <v/>
      </c>
      <c r="F510" s="39">
        <f t="shared" si="32"/>
        <v>8.2644628099173552E-4</v>
      </c>
      <c r="G510" s="39">
        <f t="shared" si="34"/>
        <v>1</v>
      </c>
      <c r="H510" s="39" t="str">
        <f t="shared" si="33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32"/>
        <v/>
      </c>
      <c r="F511" s="39" t="str">
        <f t="shared" si="32"/>
        <v/>
      </c>
      <c r="G511" s="39" t="str">
        <f t="shared" si="34"/>
        <v xml:space="preserve"> </v>
      </c>
      <c r="H511" s="39" t="str">
        <f t="shared" si="33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32"/>
        <v/>
      </c>
      <c r="F512" s="39" t="str">
        <f t="shared" si="32"/>
        <v/>
      </c>
      <c r="G512" s="39" t="str">
        <f t="shared" si="34"/>
        <v xml:space="preserve"> </v>
      </c>
      <c r="H512" s="39" t="str">
        <f t="shared" si="33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32"/>
        <v/>
      </c>
      <c r="F513" s="39" t="str">
        <f t="shared" si="32"/>
        <v/>
      </c>
      <c r="G513" s="39" t="str">
        <f t="shared" si="34"/>
        <v xml:space="preserve"> </v>
      </c>
      <c r="H513" s="39" t="str">
        <f t="shared" si="33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32"/>
        <v/>
      </c>
      <c r="F514" s="39" t="str">
        <f t="shared" si="32"/>
        <v/>
      </c>
      <c r="G514" s="39" t="str">
        <f t="shared" si="34"/>
        <v xml:space="preserve"> </v>
      </c>
      <c r="H514" s="39" t="str">
        <f t="shared" si="33"/>
        <v/>
      </c>
    </row>
    <row r="515" spans="1:8" s="40" customFormat="1" ht="25.5" x14ac:dyDescent="0.2">
      <c r="A515" s="36"/>
      <c r="B515" s="37" t="s">
        <v>494</v>
      </c>
      <c r="C515" s="38">
        <v>9</v>
      </c>
      <c r="D515" s="38">
        <v>0</v>
      </c>
      <c r="E515" s="39">
        <f t="shared" si="32"/>
        <v>5.1194539249146756E-3</v>
      </c>
      <c r="F515" s="39" t="str">
        <f t="shared" si="32"/>
        <v/>
      </c>
      <c r="G515" s="39">
        <f t="shared" si="34"/>
        <v>-1</v>
      </c>
      <c r="H515" s="39">
        <f t="shared" si="33"/>
        <v>-5.1194539249146756E-3</v>
      </c>
    </row>
    <row r="516" spans="1:8" s="40" customFormat="1" x14ac:dyDescent="0.2">
      <c r="A516" s="36"/>
      <c r="B516" s="37" t="s">
        <v>495</v>
      </c>
      <c r="C516" s="38">
        <v>1</v>
      </c>
      <c r="D516" s="38">
        <v>52</v>
      </c>
      <c r="E516" s="39">
        <f t="shared" si="32"/>
        <v>5.6882821387940839E-4</v>
      </c>
      <c r="F516" s="39">
        <f t="shared" si="32"/>
        <v>4.2975206611570248E-2</v>
      </c>
      <c r="G516" s="39">
        <f t="shared" si="34"/>
        <v>51</v>
      </c>
      <c r="H516" s="39">
        <f t="shared" si="33"/>
        <v>2.9010238907849827E-2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17</v>
      </c>
      <c r="E517" s="39" t="str">
        <f t="shared" si="32"/>
        <v/>
      </c>
      <c r="F517" s="39">
        <f t="shared" si="32"/>
        <v>1.4049586776859505E-2</v>
      </c>
      <c r="G517" s="39">
        <f t="shared" si="34"/>
        <v>1</v>
      </c>
      <c r="H517" s="39" t="str">
        <f t="shared" si="33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32"/>
        <v/>
      </c>
      <c r="F518" s="39" t="str">
        <f t="shared" si="32"/>
        <v/>
      </c>
      <c r="G518" s="39" t="str">
        <f t="shared" si="34"/>
        <v xml:space="preserve"> </v>
      </c>
      <c r="H518" s="39" t="str">
        <f t="shared" si="33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32"/>
        <v/>
      </c>
      <c r="F519" s="39" t="str">
        <f t="shared" si="32"/>
        <v/>
      </c>
      <c r="G519" s="39" t="str">
        <f t="shared" si="34"/>
        <v xml:space="preserve"> </v>
      </c>
      <c r="H519" s="39" t="str">
        <f t="shared" si="33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35</v>
      </c>
      <c r="E520" s="39" t="str">
        <f t="shared" si="32"/>
        <v/>
      </c>
      <c r="F520" s="39">
        <f t="shared" si="32"/>
        <v>2.8925619834710745E-2</v>
      </c>
      <c r="G520" s="39">
        <f t="shared" si="34"/>
        <v>1</v>
      </c>
      <c r="H520" s="39" t="str">
        <f t="shared" si="33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32"/>
        <v/>
      </c>
      <c r="F521" s="39" t="str">
        <f t="shared" si="32"/>
        <v/>
      </c>
      <c r="G521" s="39" t="str">
        <f t="shared" si="34"/>
        <v xml:space="preserve"> </v>
      </c>
      <c r="H521" s="39" t="str">
        <f t="shared" si="33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32"/>
        <v/>
      </c>
      <c r="F522" s="39" t="str">
        <f t="shared" si="32"/>
        <v/>
      </c>
      <c r="G522" s="39" t="str">
        <f t="shared" si="34"/>
        <v xml:space="preserve"> </v>
      </c>
      <c r="H522" s="39" t="str">
        <f t="shared" si="33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32"/>
        <v/>
      </c>
      <c r="F523" s="39" t="str">
        <f t="shared" si="32"/>
        <v/>
      </c>
      <c r="G523" s="39" t="str">
        <f t="shared" si="34"/>
        <v xml:space="preserve"> </v>
      </c>
      <c r="H523" s="39" t="str">
        <f t="shared" si="33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177</v>
      </c>
      <c r="E524" s="39" t="str">
        <f t="shared" si="32"/>
        <v/>
      </c>
      <c r="F524" s="39">
        <f t="shared" si="32"/>
        <v>0.14628099173553719</v>
      </c>
      <c r="G524" s="39">
        <f t="shared" si="34"/>
        <v>1</v>
      </c>
      <c r="H524" s="39" t="str">
        <f t="shared" si="33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32"/>
        <v/>
      </c>
      <c r="F525" s="39" t="str">
        <f t="shared" si="32"/>
        <v/>
      </c>
      <c r="G525" s="39" t="str">
        <f t="shared" si="34"/>
        <v xml:space="preserve"> </v>
      </c>
      <c r="H525" s="39" t="str">
        <f t="shared" si="33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32"/>
        <v/>
      </c>
      <c r="F526" s="39" t="str">
        <f t="shared" si="32"/>
        <v/>
      </c>
      <c r="G526" s="39" t="str">
        <f t="shared" si="34"/>
        <v xml:space="preserve"> </v>
      </c>
      <c r="H526" s="39" t="str">
        <f t="shared" si="33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32"/>
        <v/>
      </c>
      <c r="F527" s="39" t="str">
        <f t="shared" si="32"/>
        <v/>
      </c>
      <c r="G527" s="39" t="str">
        <f t="shared" si="34"/>
        <v xml:space="preserve"> </v>
      </c>
      <c r="H527" s="39" t="str">
        <f t="shared" si="33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32"/>
        <v/>
      </c>
      <c r="F528" s="39" t="str">
        <f t="shared" si="32"/>
        <v/>
      </c>
      <c r="G528" s="39" t="str">
        <f t="shared" si="34"/>
        <v xml:space="preserve"> </v>
      </c>
      <c r="H528" s="39" t="str">
        <f t="shared" si="33"/>
        <v/>
      </c>
    </row>
    <row r="529" spans="1:8" s="40" customFormat="1" x14ac:dyDescent="0.2">
      <c r="A529" s="36"/>
      <c r="B529" s="37" t="s">
        <v>508</v>
      </c>
      <c r="C529" s="38">
        <v>2</v>
      </c>
      <c r="D529" s="38">
        <v>1</v>
      </c>
      <c r="E529" s="39">
        <f t="shared" si="32"/>
        <v>1.1376564277588168E-3</v>
      </c>
      <c r="F529" s="39">
        <f t="shared" si="32"/>
        <v>8.2644628099173552E-4</v>
      </c>
      <c r="G529" s="39">
        <f t="shared" si="34"/>
        <v>-0.5</v>
      </c>
      <c r="H529" s="39">
        <f t="shared" si="33"/>
        <v>-5.6882821387940839E-4</v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32"/>
        <v/>
      </c>
      <c r="F530" s="39" t="str">
        <f t="shared" si="32"/>
        <v/>
      </c>
      <c r="G530" s="39" t="str">
        <f t="shared" si="34"/>
        <v xml:space="preserve"> </v>
      </c>
      <c r="H530" s="39" t="str">
        <f t="shared" si="33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32"/>
        <v/>
      </c>
      <c r="F531" s="39" t="str">
        <f t="shared" si="32"/>
        <v/>
      </c>
      <c r="G531" s="39" t="str">
        <f t="shared" si="34"/>
        <v xml:space="preserve"> </v>
      </c>
      <c r="H531" s="39" t="str">
        <f t="shared" si="33"/>
        <v/>
      </c>
    </row>
    <row r="532" spans="1:8" s="40" customFormat="1" x14ac:dyDescent="0.2">
      <c r="A532" s="36"/>
      <c r="B532" s="37" t="s">
        <v>511</v>
      </c>
      <c r="C532" s="38">
        <v>1</v>
      </c>
      <c r="D532" s="38">
        <v>5</v>
      </c>
      <c r="E532" s="39">
        <f t="shared" si="32"/>
        <v>5.6882821387940839E-4</v>
      </c>
      <c r="F532" s="39">
        <f t="shared" si="32"/>
        <v>4.1322314049586778E-3</v>
      </c>
      <c r="G532" s="39">
        <f t="shared" si="34"/>
        <v>4</v>
      </c>
      <c r="H532" s="39">
        <f t="shared" si="33"/>
        <v>2.2753128555176336E-3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32"/>
        <v/>
      </c>
      <c r="F533" s="39" t="str">
        <f t="shared" si="32"/>
        <v/>
      </c>
      <c r="G533" s="39" t="str">
        <f t="shared" si="34"/>
        <v xml:space="preserve"> </v>
      </c>
      <c r="H533" s="39" t="str">
        <f t="shared" si="33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32"/>
        <v/>
      </c>
      <c r="F534" s="39" t="str">
        <f t="shared" si="32"/>
        <v/>
      </c>
      <c r="G534" s="39" t="str">
        <f t="shared" si="34"/>
        <v xml:space="preserve"> </v>
      </c>
      <c r="H534" s="39" t="str">
        <f t="shared" si="33"/>
        <v/>
      </c>
    </row>
    <row r="535" spans="1:8" s="40" customFormat="1" x14ac:dyDescent="0.2">
      <c r="A535" s="36"/>
      <c r="B535" s="37" t="s">
        <v>514</v>
      </c>
      <c r="C535" s="38">
        <v>26</v>
      </c>
      <c r="D535" s="38">
        <v>12</v>
      </c>
      <c r="E535" s="39">
        <f t="shared" si="32"/>
        <v>1.4789533560864619E-2</v>
      </c>
      <c r="F535" s="39">
        <f t="shared" si="32"/>
        <v>9.9173553719008271E-3</v>
      </c>
      <c r="G535" s="39">
        <f t="shared" si="34"/>
        <v>-0.53846153846153844</v>
      </c>
      <c r="H535" s="39">
        <f t="shared" si="33"/>
        <v>-7.9635949943117172E-3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32"/>
        <v/>
      </c>
      <c r="F536" s="39" t="str">
        <f t="shared" si="32"/>
        <v/>
      </c>
      <c r="G536" s="39" t="str">
        <f t="shared" si="34"/>
        <v xml:space="preserve"> </v>
      </c>
      <c r="H536" s="39" t="str">
        <f t="shared" si="33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32"/>
        <v/>
      </c>
      <c r="F537" s="39" t="str">
        <f t="shared" si="32"/>
        <v/>
      </c>
      <c r="G537" s="39" t="str">
        <f t="shared" si="34"/>
        <v xml:space="preserve"> </v>
      </c>
      <c r="H537" s="39" t="str">
        <f t="shared" si="33"/>
        <v/>
      </c>
    </row>
    <row r="538" spans="1:8" s="40" customFormat="1" x14ac:dyDescent="0.2">
      <c r="A538" s="36"/>
      <c r="B538" s="37" t="s">
        <v>517</v>
      </c>
      <c r="C538" s="38">
        <v>1</v>
      </c>
      <c r="D538" s="38">
        <v>3</v>
      </c>
      <c r="E538" s="39">
        <f t="shared" si="32"/>
        <v>5.6882821387940839E-4</v>
      </c>
      <c r="F538" s="39">
        <f t="shared" si="32"/>
        <v>2.4793388429752068E-3</v>
      </c>
      <c r="G538" s="39">
        <f t="shared" si="34"/>
        <v>2</v>
      </c>
      <c r="H538" s="39">
        <f t="shared" si="33"/>
        <v>1.1376564277588168E-3</v>
      </c>
    </row>
    <row r="539" spans="1:8" s="40" customFormat="1" x14ac:dyDescent="0.2">
      <c r="A539" s="36"/>
      <c r="B539" s="37" t="s">
        <v>518</v>
      </c>
      <c r="C539" s="38">
        <v>7</v>
      </c>
      <c r="D539" s="38">
        <v>0</v>
      </c>
      <c r="E539" s="39">
        <f t="shared" si="32"/>
        <v>3.9817974971558586E-3</v>
      </c>
      <c r="F539" s="39" t="str">
        <f t="shared" si="32"/>
        <v/>
      </c>
      <c r="G539" s="39">
        <f t="shared" si="34"/>
        <v>-1</v>
      </c>
      <c r="H539" s="39">
        <f t="shared" si="33"/>
        <v>-3.9817974971558586E-3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32"/>
        <v/>
      </c>
      <c r="F540" s="39" t="str">
        <f t="shared" si="32"/>
        <v/>
      </c>
      <c r="G540" s="39" t="str">
        <f t="shared" si="34"/>
        <v xml:space="preserve"> </v>
      </c>
      <c r="H540" s="39" t="str">
        <f t="shared" si="33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1</v>
      </c>
      <c r="E541" s="39" t="str">
        <f t="shared" ref="E541:F576" si="35">+IF(C541=0,"",C541/C$349)</f>
        <v/>
      </c>
      <c r="F541" s="39">
        <f t="shared" si="35"/>
        <v>8.2644628099173552E-4</v>
      </c>
      <c r="G541" s="39">
        <f t="shared" si="34"/>
        <v>1</v>
      </c>
      <c r="H541" s="39" t="str">
        <f t="shared" ref="H541:H576" si="36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35"/>
        <v/>
      </c>
      <c r="F542" s="39" t="str">
        <f t="shared" si="35"/>
        <v/>
      </c>
      <c r="G542" s="39" t="str">
        <f t="shared" ref="G542:G576" si="37">+IF(AND(C542=0,D542=0)," ",IF(C542=0,1,IF(D542=0,-1,(D542-C542)/C542)))</f>
        <v xml:space="preserve"> </v>
      </c>
      <c r="H542" s="39" t="str">
        <f t="shared" si="36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35"/>
        <v/>
      </c>
      <c r="F543" s="39" t="str">
        <f t="shared" si="35"/>
        <v/>
      </c>
      <c r="G543" s="39" t="str">
        <f t="shared" si="37"/>
        <v xml:space="preserve"> </v>
      </c>
      <c r="H543" s="39" t="str">
        <f t="shared" si="36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35"/>
        <v/>
      </c>
      <c r="F544" s="39" t="str">
        <f t="shared" si="35"/>
        <v/>
      </c>
      <c r="G544" s="39" t="str">
        <f t="shared" si="37"/>
        <v xml:space="preserve"> </v>
      </c>
      <c r="H544" s="39" t="str">
        <f t="shared" si="36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35"/>
        <v/>
      </c>
      <c r="F545" s="39" t="str">
        <f t="shared" si="35"/>
        <v/>
      </c>
      <c r="G545" s="39" t="str">
        <f t="shared" si="37"/>
        <v xml:space="preserve"> </v>
      </c>
      <c r="H545" s="39" t="str">
        <f t="shared" si="36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35"/>
        <v/>
      </c>
      <c r="F546" s="39" t="str">
        <f t="shared" si="35"/>
        <v/>
      </c>
      <c r="G546" s="39" t="str">
        <f t="shared" si="37"/>
        <v xml:space="preserve"> </v>
      </c>
      <c r="H546" s="39" t="str">
        <f t="shared" si="36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35"/>
        <v/>
      </c>
      <c r="F547" s="39" t="str">
        <f t="shared" si="35"/>
        <v/>
      </c>
      <c r="G547" s="39" t="str">
        <f t="shared" si="37"/>
        <v xml:space="preserve"> </v>
      </c>
      <c r="H547" s="39" t="str">
        <f t="shared" si="36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35"/>
        <v/>
      </c>
      <c r="F548" s="39" t="str">
        <f t="shared" si="35"/>
        <v/>
      </c>
      <c r="G548" s="39" t="str">
        <f t="shared" si="37"/>
        <v xml:space="preserve"> </v>
      </c>
      <c r="H548" s="39" t="str">
        <f t="shared" si="36"/>
        <v/>
      </c>
    </row>
    <row r="549" spans="1:8" s="40" customFormat="1" ht="25.5" x14ac:dyDescent="0.2">
      <c r="A549" s="36"/>
      <c r="B549" s="37" t="s">
        <v>528</v>
      </c>
      <c r="C549" s="38">
        <v>1</v>
      </c>
      <c r="D549" s="38">
        <v>0</v>
      </c>
      <c r="E549" s="39">
        <f t="shared" si="35"/>
        <v>5.6882821387940839E-4</v>
      </c>
      <c r="F549" s="39" t="str">
        <f t="shared" si="35"/>
        <v/>
      </c>
      <c r="G549" s="39">
        <f t="shared" si="37"/>
        <v>-1</v>
      </c>
      <c r="H549" s="39">
        <f t="shared" si="36"/>
        <v>-5.6882821387940839E-4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35"/>
        <v/>
      </c>
      <c r="F550" s="39" t="str">
        <f t="shared" si="35"/>
        <v/>
      </c>
      <c r="G550" s="39" t="str">
        <f t="shared" si="37"/>
        <v xml:space="preserve"> </v>
      </c>
      <c r="H550" s="39" t="str">
        <f t="shared" si="36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35"/>
        <v/>
      </c>
      <c r="F551" s="39" t="str">
        <f t="shared" si="35"/>
        <v/>
      </c>
      <c r="G551" s="39" t="str">
        <f t="shared" si="37"/>
        <v xml:space="preserve"> </v>
      </c>
      <c r="H551" s="39" t="str">
        <f t="shared" si="36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35"/>
        <v/>
      </c>
      <c r="F552" s="39" t="str">
        <f t="shared" si="35"/>
        <v/>
      </c>
      <c r="G552" s="39" t="str">
        <f t="shared" si="37"/>
        <v xml:space="preserve"> </v>
      </c>
      <c r="H552" s="39" t="str">
        <f t="shared" si="36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35"/>
        <v/>
      </c>
      <c r="F553" s="39" t="str">
        <f t="shared" si="35"/>
        <v/>
      </c>
      <c r="G553" s="39" t="str">
        <f t="shared" si="37"/>
        <v xml:space="preserve"> </v>
      </c>
      <c r="H553" s="39" t="str">
        <f t="shared" si="36"/>
        <v/>
      </c>
    </row>
    <row r="554" spans="1:8" s="40" customFormat="1" x14ac:dyDescent="0.2">
      <c r="A554" s="36"/>
      <c r="B554" s="37" t="s">
        <v>533</v>
      </c>
      <c r="C554" s="38">
        <v>1</v>
      </c>
      <c r="D554" s="38">
        <v>1</v>
      </c>
      <c r="E554" s="39">
        <f t="shared" si="35"/>
        <v>5.6882821387940839E-4</v>
      </c>
      <c r="F554" s="39">
        <f t="shared" si="35"/>
        <v>8.2644628099173552E-4</v>
      </c>
      <c r="G554" s="39">
        <f t="shared" si="37"/>
        <v>0</v>
      </c>
      <c r="H554" s="39">
        <f t="shared" si="36"/>
        <v>0</v>
      </c>
    </row>
    <row r="555" spans="1:8" s="40" customFormat="1" ht="25.5" x14ac:dyDescent="0.2">
      <c r="A555" s="36"/>
      <c r="B555" s="37" t="s">
        <v>534</v>
      </c>
      <c r="C555" s="38">
        <v>8</v>
      </c>
      <c r="D555" s="38">
        <v>0</v>
      </c>
      <c r="E555" s="39">
        <f t="shared" si="35"/>
        <v>4.5506257110352671E-3</v>
      </c>
      <c r="F555" s="39" t="str">
        <f t="shared" si="35"/>
        <v/>
      </c>
      <c r="G555" s="39">
        <f t="shared" si="37"/>
        <v>-1</v>
      </c>
      <c r="H555" s="39">
        <f t="shared" si="36"/>
        <v>-4.5506257110352671E-3</v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35"/>
        <v/>
      </c>
      <c r="F556" s="39" t="str">
        <f t="shared" si="35"/>
        <v/>
      </c>
      <c r="G556" s="39" t="str">
        <f t="shared" si="37"/>
        <v xml:space="preserve"> </v>
      </c>
      <c r="H556" s="39" t="str">
        <f t="shared" si="36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35"/>
        <v/>
      </c>
      <c r="F557" s="39" t="str">
        <f t="shared" si="35"/>
        <v/>
      </c>
      <c r="G557" s="39" t="str">
        <f t="shared" si="37"/>
        <v xml:space="preserve"> </v>
      </c>
      <c r="H557" s="39" t="str">
        <f t="shared" si="36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35"/>
        <v/>
      </c>
      <c r="F558" s="39" t="str">
        <f t="shared" si="35"/>
        <v/>
      </c>
      <c r="G558" s="39" t="str">
        <f t="shared" si="37"/>
        <v xml:space="preserve"> </v>
      </c>
      <c r="H558" s="39" t="str">
        <f t="shared" si="36"/>
        <v/>
      </c>
    </row>
    <row r="559" spans="1:8" s="40" customFormat="1" x14ac:dyDescent="0.2">
      <c r="A559" s="36"/>
      <c r="B559" s="37" t="s">
        <v>538</v>
      </c>
      <c r="C559" s="38">
        <v>85</v>
      </c>
      <c r="D559" s="38">
        <v>38</v>
      </c>
      <c r="E559" s="39">
        <f t="shared" si="35"/>
        <v>4.8350398179749718E-2</v>
      </c>
      <c r="F559" s="39">
        <f t="shared" si="35"/>
        <v>3.1404958677685953E-2</v>
      </c>
      <c r="G559" s="39">
        <f t="shared" si="37"/>
        <v>-0.55294117647058827</v>
      </c>
      <c r="H559" s="39">
        <f t="shared" si="36"/>
        <v>-2.67349260523322E-2</v>
      </c>
    </row>
    <row r="560" spans="1:8" s="40" customFormat="1" ht="25.5" x14ac:dyDescent="0.2">
      <c r="A560" s="36"/>
      <c r="B560" s="37" t="s">
        <v>539</v>
      </c>
      <c r="C560" s="38">
        <v>20</v>
      </c>
      <c r="D560" s="38">
        <v>0</v>
      </c>
      <c r="E560" s="39">
        <f t="shared" si="35"/>
        <v>1.1376564277588168E-2</v>
      </c>
      <c r="F560" s="39" t="str">
        <f t="shared" si="35"/>
        <v/>
      </c>
      <c r="G560" s="39">
        <f t="shared" si="37"/>
        <v>-1</v>
      </c>
      <c r="H560" s="39">
        <f t="shared" si="36"/>
        <v>-1.1376564277588168E-2</v>
      </c>
    </row>
    <row r="561" spans="1:8" s="40" customFormat="1" x14ac:dyDescent="0.2">
      <c r="A561" s="36"/>
      <c r="B561" s="37" t="s">
        <v>540</v>
      </c>
      <c r="C561" s="38">
        <v>27</v>
      </c>
      <c r="D561" s="38">
        <v>12</v>
      </c>
      <c r="E561" s="39">
        <f t="shared" si="35"/>
        <v>1.5358361774744027E-2</v>
      </c>
      <c r="F561" s="39">
        <f t="shared" si="35"/>
        <v>9.9173553719008271E-3</v>
      </c>
      <c r="G561" s="39">
        <f t="shared" si="37"/>
        <v>-0.55555555555555558</v>
      </c>
      <c r="H561" s="39">
        <f t="shared" si="36"/>
        <v>-8.5324232081911266E-3</v>
      </c>
    </row>
    <row r="562" spans="1:8" s="40" customFormat="1" x14ac:dyDescent="0.2">
      <c r="A562" s="36"/>
      <c r="B562" s="37" t="s">
        <v>541</v>
      </c>
      <c r="C562" s="38">
        <v>1</v>
      </c>
      <c r="D562" s="38">
        <v>1</v>
      </c>
      <c r="E562" s="39">
        <f t="shared" si="35"/>
        <v>5.6882821387940839E-4</v>
      </c>
      <c r="F562" s="39">
        <f t="shared" si="35"/>
        <v>8.2644628099173552E-4</v>
      </c>
      <c r="G562" s="39">
        <f t="shared" si="37"/>
        <v>0</v>
      </c>
      <c r="H562" s="39">
        <f t="shared" si="36"/>
        <v>0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35"/>
        <v/>
      </c>
      <c r="F563" s="39" t="str">
        <f t="shared" si="35"/>
        <v/>
      </c>
      <c r="G563" s="39" t="str">
        <f t="shared" si="37"/>
        <v xml:space="preserve"> </v>
      </c>
      <c r="H563" s="39" t="str">
        <f t="shared" si="36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35"/>
        <v/>
      </c>
      <c r="F564" s="39" t="str">
        <f t="shared" si="35"/>
        <v/>
      </c>
      <c r="G564" s="39" t="str">
        <f t="shared" si="37"/>
        <v xml:space="preserve"> </v>
      </c>
      <c r="H564" s="39" t="str">
        <f t="shared" si="36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35"/>
        <v/>
      </c>
      <c r="F565" s="39" t="str">
        <f t="shared" si="35"/>
        <v/>
      </c>
      <c r="G565" s="39" t="str">
        <f t="shared" si="37"/>
        <v xml:space="preserve"> </v>
      </c>
      <c r="H565" s="39" t="str">
        <f t="shared" si="36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35"/>
        <v/>
      </c>
      <c r="F566" s="39" t="str">
        <f t="shared" si="35"/>
        <v/>
      </c>
      <c r="G566" s="39" t="str">
        <f t="shared" si="37"/>
        <v xml:space="preserve"> </v>
      </c>
      <c r="H566" s="39" t="str">
        <f t="shared" si="36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6</v>
      </c>
      <c r="E567" s="39" t="str">
        <f t="shared" si="35"/>
        <v/>
      </c>
      <c r="F567" s="39">
        <f t="shared" si="35"/>
        <v>4.9586776859504135E-3</v>
      </c>
      <c r="G567" s="39">
        <f t="shared" si="37"/>
        <v>1</v>
      </c>
      <c r="H567" s="39" t="str">
        <f t="shared" si="36"/>
        <v/>
      </c>
    </row>
    <row r="568" spans="1:8" s="40" customFormat="1" x14ac:dyDescent="0.2">
      <c r="A568" s="36"/>
      <c r="B568" s="37" t="s">
        <v>547</v>
      </c>
      <c r="C568" s="38">
        <v>8</v>
      </c>
      <c r="D568" s="38">
        <v>1</v>
      </c>
      <c r="E568" s="39">
        <f t="shared" si="35"/>
        <v>4.5506257110352671E-3</v>
      </c>
      <c r="F568" s="39">
        <f t="shared" si="35"/>
        <v>8.2644628099173552E-4</v>
      </c>
      <c r="G568" s="39">
        <f t="shared" si="37"/>
        <v>-0.875</v>
      </c>
      <c r="H568" s="39">
        <f t="shared" si="36"/>
        <v>-3.9817974971558586E-3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35"/>
        <v/>
      </c>
      <c r="F569" s="39" t="str">
        <f t="shared" si="35"/>
        <v/>
      </c>
      <c r="G569" s="39" t="str">
        <f t="shared" si="37"/>
        <v xml:space="preserve"> </v>
      </c>
      <c r="H569" s="39" t="str">
        <f t="shared" si="36"/>
        <v/>
      </c>
    </row>
    <row r="570" spans="1:8" s="40" customFormat="1" x14ac:dyDescent="0.2">
      <c r="A570" s="36"/>
      <c r="B570" s="37" t="s">
        <v>549</v>
      </c>
      <c r="C570" s="38">
        <v>1</v>
      </c>
      <c r="D570" s="38">
        <v>1</v>
      </c>
      <c r="E570" s="39">
        <f t="shared" si="35"/>
        <v>5.6882821387940839E-4</v>
      </c>
      <c r="F570" s="39">
        <f t="shared" si="35"/>
        <v>8.2644628099173552E-4</v>
      </c>
      <c r="G570" s="39">
        <f t="shared" si="37"/>
        <v>0</v>
      </c>
      <c r="H570" s="39">
        <f t="shared" si="36"/>
        <v>0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35"/>
        <v/>
      </c>
      <c r="F571" s="39" t="str">
        <f t="shared" si="35"/>
        <v/>
      </c>
      <c r="G571" s="39" t="str">
        <f t="shared" si="37"/>
        <v xml:space="preserve"> </v>
      </c>
      <c r="H571" s="39" t="str">
        <f t="shared" si="36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35"/>
        <v/>
      </c>
      <c r="F572" s="39" t="str">
        <f t="shared" si="35"/>
        <v/>
      </c>
      <c r="G572" s="39" t="str">
        <f t="shared" si="37"/>
        <v xml:space="preserve"> </v>
      </c>
      <c r="H572" s="39" t="str">
        <f t="shared" si="36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35"/>
        <v/>
      </c>
      <c r="F573" s="39" t="str">
        <f t="shared" si="35"/>
        <v/>
      </c>
      <c r="G573" s="39" t="str">
        <f t="shared" si="37"/>
        <v xml:space="preserve"> </v>
      </c>
      <c r="H573" s="39" t="str">
        <f t="shared" si="36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2</v>
      </c>
      <c r="E574" s="39" t="str">
        <f t="shared" si="35"/>
        <v/>
      </c>
      <c r="F574" s="39">
        <f t="shared" si="35"/>
        <v>1.652892561983471E-3</v>
      </c>
      <c r="G574" s="39">
        <f t="shared" si="37"/>
        <v>1</v>
      </c>
      <c r="H574" s="39" t="str">
        <f t="shared" si="36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35"/>
        <v/>
      </c>
      <c r="F575" s="39" t="str">
        <f t="shared" si="35"/>
        <v/>
      </c>
      <c r="G575" s="39" t="str">
        <f t="shared" si="37"/>
        <v xml:space="preserve"> </v>
      </c>
      <c r="H575" s="39" t="str">
        <f t="shared" si="36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35"/>
        <v/>
      </c>
      <c r="F576" s="39" t="str">
        <f t="shared" si="35"/>
        <v/>
      </c>
      <c r="G576" s="39" t="str">
        <f t="shared" si="37"/>
        <v xml:space="preserve"> </v>
      </c>
      <c r="H576" s="39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488</v>
      </c>
      <c r="D582" s="17">
        <f>SUM(D583:D609)</f>
        <v>487</v>
      </c>
      <c r="E582" s="18">
        <f t="shared" ref="E582:F609" si="38">+IF(C582=0,"",C582/C$582)</f>
        <v>1</v>
      </c>
      <c r="F582" s="18">
        <f t="shared" si="38"/>
        <v>1</v>
      </c>
      <c r="G582" s="18">
        <f>+IF(AND(C582=0,D582=0),"",IF(C582=0,1,IF(D582=0,-1,(D582-C582)/C582)))</f>
        <v>-2.0491803278688526E-3</v>
      </c>
      <c r="H582" s="18">
        <f t="shared" ref="H582:H609" si="39">+IF(OR(AND(E582=""),(G582="")),"",E582*G582)</f>
        <v>-2.0491803278688526E-3</v>
      </c>
    </row>
    <row r="583" spans="1:8" s="40" customFormat="1" x14ac:dyDescent="0.2">
      <c r="A583" s="36"/>
      <c r="B583" s="37" t="s">
        <v>556</v>
      </c>
      <c r="C583" s="38">
        <v>3</v>
      </c>
      <c r="D583" s="38">
        <v>0</v>
      </c>
      <c r="E583" s="39">
        <f t="shared" si="38"/>
        <v>6.1475409836065573E-3</v>
      </c>
      <c r="F583" s="39" t="str">
        <f t="shared" si="38"/>
        <v/>
      </c>
      <c r="G583" s="39">
        <f t="shared" ref="G583:G609" si="40">+IF(AND(C583=0,D583=0)," ",IF(C583=0,1,IF(D583=0,-1,(D583-C583)/C583)))</f>
        <v>-1</v>
      </c>
      <c r="H583" s="39">
        <f t="shared" si="39"/>
        <v>-6.1475409836065573E-3</v>
      </c>
    </row>
    <row r="584" spans="1:8" s="40" customFormat="1" x14ac:dyDescent="0.2">
      <c r="A584" s="36"/>
      <c r="B584" s="37" t="s">
        <v>557</v>
      </c>
      <c r="C584" s="38">
        <v>53</v>
      </c>
      <c r="D584" s="38">
        <v>5</v>
      </c>
      <c r="E584" s="39">
        <f t="shared" si="38"/>
        <v>0.10860655737704918</v>
      </c>
      <c r="F584" s="39">
        <f t="shared" si="38"/>
        <v>1.0266940451745379E-2</v>
      </c>
      <c r="G584" s="39">
        <f t="shared" si="40"/>
        <v>-0.90566037735849059</v>
      </c>
      <c r="H584" s="39">
        <f t="shared" si="39"/>
        <v>-9.8360655737704916E-2</v>
      </c>
    </row>
    <row r="585" spans="1:8" s="40" customFormat="1" ht="25.5" x14ac:dyDescent="0.2">
      <c r="A585" s="36"/>
      <c r="B585" s="37" t="s">
        <v>558</v>
      </c>
      <c r="C585" s="38">
        <v>13</v>
      </c>
      <c r="D585" s="38">
        <v>21</v>
      </c>
      <c r="E585" s="39">
        <f t="shared" si="38"/>
        <v>2.663934426229508E-2</v>
      </c>
      <c r="F585" s="39">
        <f t="shared" si="38"/>
        <v>4.3121149897330596E-2</v>
      </c>
      <c r="G585" s="39">
        <f t="shared" si="40"/>
        <v>0.61538461538461542</v>
      </c>
      <c r="H585" s="39">
        <f t="shared" si="39"/>
        <v>1.6393442622950821E-2</v>
      </c>
    </row>
    <row r="586" spans="1:8" s="40" customFormat="1" x14ac:dyDescent="0.2">
      <c r="A586" s="36"/>
      <c r="B586" s="37" t="s">
        <v>559</v>
      </c>
      <c r="C586" s="38">
        <v>21</v>
      </c>
      <c r="D586" s="38">
        <v>47</v>
      </c>
      <c r="E586" s="39">
        <f t="shared" si="38"/>
        <v>4.3032786885245901E-2</v>
      </c>
      <c r="F586" s="39">
        <f t="shared" si="38"/>
        <v>9.6509240246406572E-2</v>
      </c>
      <c r="G586" s="39">
        <f t="shared" si="40"/>
        <v>1.2380952380952381</v>
      </c>
      <c r="H586" s="39">
        <f t="shared" si="39"/>
        <v>5.3278688524590168E-2</v>
      </c>
    </row>
    <row r="587" spans="1:8" s="40" customFormat="1" x14ac:dyDescent="0.2">
      <c r="A587" s="36"/>
      <c r="B587" s="37" t="s">
        <v>560</v>
      </c>
      <c r="C587" s="38">
        <v>14</v>
      </c>
      <c r="D587" s="38">
        <v>11</v>
      </c>
      <c r="E587" s="39">
        <f t="shared" si="38"/>
        <v>2.8688524590163935E-2</v>
      </c>
      <c r="F587" s="39">
        <f t="shared" si="38"/>
        <v>2.2587268993839837E-2</v>
      </c>
      <c r="G587" s="39">
        <f t="shared" si="40"/>
        <v>-0.21428571428571427</v>
      </c>
      <c r="H587" s="39">
        <f t="shared" si="39"/>
        <v>-6.1475409836065573E-3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38"/>
        <v/>
      </c>
      <c r="F588" s="39" t="str">
        <f t="shared" si="38"/>
        <v/>
      </c>
      <c r="G588" s="39" t="str">
        <f t="shared" si="40"/>
        <v xml:space="preserve"> </v>
      </c>
      <c r="H588" s="39" t="str">
        <f t="shared" si="39"/>
        <v/>
      </c>
    </row>
    <row r="589" spans="1:8" s="40" customFormat="1" x14ac:dyDescent="0.2">
      <c r="A589" s="36"/>
      <c r="B589" s="37" t="s">
        <v>562</v>
      </c>
      <c r="C589" s="38">
        <v>8</v>
      </c>
      <c r="D589" s="38">
        <v>1</v>
      </c>
      <c r="E589" s="39">
        <f t="shared" si="38"/>
        <v>1.6393442622950821E-2</v>
      </c>
      <c r="F589" s="39">
        <f t="shared" si="38"/>
        <v>2.0533880903490761E-3</v>
      </c>
      <c r="G589" s="39">
        <f t="shared" si="40"/>
        <v>-0.875</v>
      </c>
      <c r="H589" s="39">
        <f t="shared" si="39"/>
        <v>-1.4344262295081968E-2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38"/>
        <v/>
      </c>
      <c r="F590" s="39" t="str">
        <f t="shared" si="38"/>
        <v/>
      </c>
      <c r="G590" s="39" t="str">
        <f t="shared" si="40"/>
        <v xml:space="preserve"> </v>
      </c>
      <c r="H590" s="39" t="str">
        <f t="shared" si="39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38"/>
        <v/>
      </c>
      <c r="F591" s="39" t="str">
        <f t="shared" si="38"/>
        <v/>
      </c>
      <c r="G591" s="39" t="str">
        <f t="shared" si="40"/>
        <v xml:space="preserve"> </v>
      </c>
      <c r="H591" s="39" t="str">
        <f t="shared" si="39"/>
        <v/>
      </c>
    </row>
    <row r="592" spans="1:8" s="40" customFormat="1" ht="25.5" x14ac:dyDescent="0.2">
      <c r="A592" s="36"/>
      <c r="B592" s="37" t="s">
        <v>565</v>
      </c>
      <c r="C592" s="38">
        <v>1</v>
      </c>
      <c r="D592" s="38">
        <v>1</v>
      </c>
      <c r="E592" s="39">
        <f t="shared" si="38"/>
        <v>2.0491803278688526E-3</v>
      </c>
      <c r="F592" s="39">
        <f t="shared" si="38"/>
        <v>2.0533880903490761E-3</v>
      </c>
      <c r="G592" s="39">
        <f t="shared" si="40"/>
        <v>0</v>
      </c>
      <c r="H592" s="39">
        <f t="shared" si="39"/>
        <v>0</v>
      </c>
    </row>
    <row r="593" spans="1:8" s="40" customFormat="1" x14ac:dyDescent="0.2">
      <c r="A593" s="36"/>
      <c r="B593" s="37" t="s">
        <v>566</v>
      </c>
      <c r="C593" s="38">
        <v>15</v>
      </c>
      <c r="D593" s="38">
        <v>6</v>
      </c>
      <c r="E593" s="39">
        <f t="shared" si="38"/>
        <v>3.0737704918032786E-2</v>
      </c>
      <c r="F593" s="39">
        <f t="shared" si="38"/>
        <v>1.2320328542094456E-2</v>
      </c>
      <c r="G593" s="39">
        <f t="shared" si="40"/>
        <v>-0.6</v>
      </c>
      <c r="H593" s="39">
        <f t="shared" si="39"/>
        <v>-1.8442622950819672E-2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38"/>
        <v/>
      </c>
      <c r="F594" s="39" t="str">
        <f t="shared" si="38"/>
        <v/>
      </c>
      <c r="G594" s="39" t="str">
        <f t="shared" si="40"/>
        <v xml:space="preserve"> </v>
      </c>
      <c r="H594" s="39" t="str">
        <f t="shared" si="39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38"/>
        <v/>
      </c>
      <c r="F595" s="39" t="str">
        <f t="shared" si="38"/>
        <v/>
      </c>
      <c r="G595" s="39" t="str">
        <f t="shared" si="40"/>
        <v xml:space="preserve"> </v>
      </c>
      <c r="H595" s="39" t="str">
        <f t="shared" si="39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38"/>
        <v/>
      </c>
      <c r="F596" s="39" t="str">
        <f t="shared" si="38"/>
        <v/>
      </c>
      <c r="G596" s="39" t="str">
        <f t="shared" si="40"/>
        <v xml:space="preserve"> </v>
      </c>
      <c r="H596" s="39" t="str">
        <f t="shared" si="39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38"/>
        <v/>
      </c>
      <c r="F597" s="39" t="str">
        <f t="shared" si="38"/>
        <v/>
      </c>
      <c r="G597" s="39" t="str">
        <f t="shared" si="40"/>
        <v xml:space="preserve"> </v>
      </c>
      <c r="H597" s="39" t="str">
        <f t="shared" si="39"/>
        <v/>
      </c>
    </row>
    <row r="598" spans="1:8" s="40" customFormat="1" x14ac:dyDescent="0.2">
      <c r="A598" s="36"/>
      <c r="B598" s="37" t="s">
        <v>571</v>
      </c>
      <c r="C598" s="38">
        <v>2</v>
      </c>
      <c r="D598" s="38">
        <v>0</v>
      </c>
      <c r="E598" s="39">
        <f t="shared" si="38"/>
        <v>4.0983606557377051E-3</v>
      </c>
      <c r="F598" s="39" t="str">
        <f t="shared" si="38"/>
        <v/>
      </c>
      <c r="G598" s="39">
        <f t="shared" si="40"/>
        <v>-1</v>
      </c>
      <c r="H598" s="39">
        <f t="shared" si="39"/>
        <v>-4.0983606557377051E-3</v>
      </c>
    </row>
    <row r="599" spans="1:8" s="40" customFormat="1" x14ac:dyDescent="0.2">
      <c r="A599" s="36"/>
      <c r="B599" s="37" t="s">
        <v>572</v>
      </c>
      <c r="C599" s="38">
        <v>15</v>
      </c>
      <c r="D599" s="38">
        <v>1</v>
      </c>
      <c r="E599" s="39">
        <f t="shared" si="38"/>
        <v>3.0737704918032786E-2</v>
      </c>
      <c r="F599" s="39">
        <f t="shared" si="38"/>
        <v>2.0533880903490761E-3</v>
      </c>
      <c r="G599" s="39">
        <f t="shared" si="40"/>
        <v>-0.93333333333333335</v>
      </c>
      <c r="H599" s="39">
        <f t="shared" si="39"/>
        <v>-2.8688524590163935E-2</v>
      </c>
    </row>
    <row r="600" spans="1:8" s="40" customFormat="1" x14ac:dyDescent="0.2">
      <c r="A600" s="36"/>
      <c r="B600" s="37" t="s">
        <v>573</v>
      </c>
      <c r="C600" s="38">
        <v>106</v>
      </c>
      <c r="D600" s="38">
        <v>133</v>
      </c>
      <c r="E600" s="39">
        <f t="shared" si="38"/>
        <v>0.21721311475409835</v>
      </c>
      <c r="F600" s="39">
        <f t="shared" si="38"/>
        <v>0.2731006160164271</v>
      </c>
      <c r="G600" s="39">
        <f t="shared" si="40"/>
        <v>0.25471698113207547</v>
      </c>
      <c r="H600" s="39">
        <f t="shared" si="39"/>
        <v>5.5327868852459015E-2</v>
      </c>
    </row>
    <row r="601" spans="1:8" s="40" customFormat="1" x14ac:dyDescent="0.2">
      <c r="A601" s="36"/>
      <c r="B601" s="37" t="s">
        <v>574</v>
      </c>
      <c r="C601" s="38">
        <v>151</v>
      </c>
      <c r="D601" s="38">
        <v>108</v>
      </c>
      <c r="E601" s="39">
        <f t="shared" si="38"/>
        <v>0.3094262295081967</v>
      </c>
      <c r="F601" s="39">
        <f t="shared" si="38"/>
        <v>0.22176591375770022</v>
      </c>
      <c r="G601" s="39">
        <f t="shared" si="40"/>
        <v>-0.28476821192052981</v>
      </c>
      <c r="H601" s="39">
        <f t="shared" si="39"/>
        <v>-8.8114754098360656E-2</v>
      </c>
    </row>
    <row r="602" spans="1:8" s="40" customFormat="1" x14ac:dyDescent="0.2">
      <c r="A602" s="36"/>
      <c r="B602" s="37" t="s">
        <v>575</v>
      </c>
      <c r="C602" s="38">
        <v>9</v>
      </c>
      <c r="D602" s="38">
        <v>0</v>
      </c>
      <c r="E602" s="39">
        <f t="shared" si="38"/>
        <v>1.8442622950819672E-2</v>
      </c>
      <c r="F602" s="39" t="str">
        <f t="shared" si="38"/>
        <v/>
      </c>
      <c r="G602" s="39">
        <f t="shared" si="40"/>
        <v>-1</v>
      </c>
      <c r="H602" s="39">
        <f t="shared" si="39"/>
        <v>-1.8442622950819672E-2</v>
      </c>
    </row>
    <row r="603" spans="1:8" s="40" customFormat="1" x14ac:dyDescent="0.2">
      <c r="A603" s="36"/>
      <c r="B603" s="37" t="s">
        <v>576</v>
      </c>
      <c r="C603" s="38">
        <v>26</v>
      </c>
      <c r="D603" s="38">
        <v>0</v>
      </c>
      <c r="E603" s="39">
        <f t="shared" si="38"/>
        <v>5.3278688524590161E-2</v>
      </c>
      <c r="F603" s="39" t="str">
        <f t="shared" si="38"/>
        <v/>
      </c>
      <c r="G603" s="39">
        <f t="shared" si="40"/>
        <v>-1</v>
      </c>
      <c r="H603" s="39">
        <f t="shared" si="39"/>
        <v>-5.3278688524590161E-2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38"/>
        <v/>
      </c>
      <c r="F604" s="39" t="str">
        <f t="shared" si="38"/>
        <v/>
      </c>
      <c r="G604" s="39" t="str">
        <f t="shared" si="40"/>
        <v xml:space="preserve"> </v>
      </c>
      <c r="H604" s="39" t="str">
        <f t="shared" si="39"/>
        <v/>
      </c>
    </row>
    <row r="605" spans="1:8" s="40" customFormat="1" x14ac:dyDescent="0.2">
      <c r="A605" s="36"/>
      <c r="B605" s="37" t="s">
        <v>578</v>
      </c>
      <c r="C605" s="38">
        <v>2</v>
      </c>
      <c r="D605" s="38">
        <v>0</v>
      </c>
      <c r="E605" s="39">
        <f t="shared" si="38"/>
        <v>4.0983606557377051E-3</v>
      </c>
      <c r="F605" s="39" t="str">
        <f t="shared" si="38"/>
        <v/>
      </c>
      <c r="G605" s="39">
        <f t="shared" si="40"/>
        <v>-1</v>
      </c>
      <c r="H605" s="39">
        <f t="shared" si="39"/>
        <v>-4.0983606557377051E-3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38"/>
        <v/>
      </c>
      <c r="F606" s="39" t="str">
        <f t="shared" si="38"/>
        <v/>
      </c>
      <c r="G606" s="39" t="str">
        <f t="shared" si="40"/>
        <v xml:space="preserve"> </v>
      </c>
      <c r="H606" s="39" t="str">
        <f t="shared" si="39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7</v>
      </c>
      <c r="E607" s="39" t="str">
        <f t="shared" si="38"/>
        <v/>
      </c>
      <c r="F607" s="39">
        <f t="shared" si="38"/>
        <v>1.4373716632443531E-2</v>
      </c>
      <c r="G607" s="39">
        <f t="shared" si="40"/>
        <v>1</v>
      </c>
      <c r="H607" s="39" t="str">
        <f t="shared" si="39"/>
        <v/>
      </c>
    </row>
    <row r="608" spans="1:8" s="40" customFormat="1" ht="25.5" x14ac:dyDescent="0.2">
      <c r="A608" s="36"/>
      <c r="B608" s="37" t="s">
        <v>581</v>
      </c>
      <c r="C608" s="38">
        <v>6</v>
      </c>
      <c r="D608" s="38">
        <v>1</v>
      </c>
      <c r="E608" s="39">
        <f t="shared" si="38"/>
        <v>1.2295081967213115E-2</v>
      </c>
      <c r="F608" s="39">
        <f t="shared" si="38"/>
        <v>2.0533880903490761E-3</v>
      </c>
      <c r="G608" s="39">
        <f t="shared" si="40"/>
        <v>-0.83333333333333337</v>
      </c>
      <c r="H608" s="39">
        <f t="shared" si="39"/>
        <v>-1.0245901639344263E-2</v>
      </c>
    </row>
    <row r="609" spans="1:8" s="40" customFormat="1" ht="25.5" x14ac:dyDescent="0.2">
      <c r="A609" s="36"/>
      <c r="B609" s="37" t="s">
        <v>582</v>
      </c>
      <c r="C609" s="38">
        <v>43</v>
      </c>
      <c r="D609" s="38">
        <v>145</v>
      </c>
      <c r="E609" s="39">
        <f t="shared" si="38"/>
        <v>8.8114754098360656E-2</v>
      </c>
      <c r="F609" s="39">
        <f t="shared" si="38"/>
        <v>0.29774127310061604</v>
      </c>
      <c r="G609" s="39">
        <f t="shared" si="40"/>
        <v>2.3720930232558142</v>
      </c>
      <c r="H609" s="39">
        <f t="shared" si="39"/>
        <v>0.20901639344262296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634</v>
      </c>
      <c r="C8" s="12">
        <f>+C19+C75+C173+C349+C582</f>
        <v>6440</v>
      </c>
      <c r="D8" s="13">
        <f>+D19+D75+D173+D349+D582</f>
        <v>3829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-0.40543478260869564</v>
      </c>
      <c r="H8" s="10">
        <f t="shared" ref="H8:H13" si="1">+IF(OR(AND(E8=""),(G8="")),"",E8*G8)</f>
        <v>-0.40543478260869564</v>
      </c>
    </row>
    <row r="9" spans="1:8" s="40" customFormat="1" x14ac:dyDescent="0.2">
      <c r="A9" s="36"/>
      <c r="B9" s="37" t="s">
        <v>8</v>
      </c>
      <c r="C9" s="38">
        <f>+C19</f>
        <v>92</v>
      </c>
      <c r="D9" s="38">
        <f>+D19</f>
        <v>43</v>
      </c>
      <c r="E9" s="39">
        <f t="shared" ref="E9:F13" si="2">+C9/C$8</f>
        <v>1.4285714285714285E-2</v>
      </c>
      <c r="F9" s="39">
        <f t="shared" si="2"/>
        <v>1.1230086184382345E-2</v>
      </c>
      <c r="G9" s="39">
        <f t="shared" si="0"/>
        <v>-0.53260869565217395</v>
      </c>
      <c r="H9" s="39">
        <f t="shared" si="1"/>
        <v>-7.6086956521739134E-3</v>
      </c>
    </row>
    <row r="10" spans="1:8" s="40" customFormat="1" x14ac:dyDescent="0.2">
      <c r="A10" s="36"/>
      <c r="B10" s="37" t="s">
        <v>9</v>
      </c>
      <c r="C10" s="38">
        <f>+C75</f>
        <v>682</v>
      </c>
      <c r="D10" s="38">
        <f>+D75</f>
        <v>495</v>
      </c>
      <c r="E10" s="39">
        <f t="shared" si="2"/>
        <v>0.10590062111801242</v>
      </c>
      <c r="F10" s="39">
        <f t="shared" si="2"/>
        <v>0.12927657351788979</v>
      </c>
      <c r="G10" s="39">
        <f t="shared" si="0"/>
        <v>-0.27419354838709675</v>
      </c>
      <c r="H10" s="39">
        <f t="shared" si="1"/>
        <v>-2.903726708074534E-2</v>
      </c>
    </row>
    <row r="11" spans="1:8" s="40" customFormat="1" ht="25.5" x14ac:dyDescent="0.2">
      <c r="A11" s="36"/>
      <c r="B11" s="37" t="s">
        <v>10</v>
      </c>
      <c r="C11" s="38">
        <f>+C173</f>
        <v>556</v>
      </c>
      <c r="D11" s="38">
        <f>+D173</f>
        <v>368</v>
      </c>
      <c r="E11" s="39">
        <f t="shared" si="2"/>
        <v>8.6335403726708074E-2</v>
      </c>
      <c r="F11" s="39">
        <f t="shared" si="2"/>
        <v>9.6108644554714018E-2</v>
      </c>
      <c r="G11" s="39">
        <f t="shared" si="0"/>
        <v>-0.33812949640287771</v>
      </c>
      <c r="H11" s="39">
        <f t="shared" si="1"/>
        <v>-2.9192546583850933E-2</v>
      </c>
    </row>
    <row r="12" spans="1:8" s="40" customFormat="1" x14ac:dyDescent="0.2">
      <c r="A12" s="36"/>
      <c r="B12" s="37" t="s">
        <v>11</v>
      </c>
      <c r="C12" s="38">
        <f>+C349</f>
        <v>3732</v>
      </c>
      <c r="D12" s="38">
        <f>+D349</f>
        <v>2368</v>
      </c>
      <c r="E12" s="39">
        <f t="shared" si="2"/>
        <v>0.57950310559006213</v>
      </c>
      <c r="F12" s="39">
        <f t="shared" si="2"/>
        <v>0.6184382345259859</v>
      </c>
      <c r="G12" s="39">
        <f t="shared" si="0"/>
        <v>-0.36548767416934619</v>
      </c>
      <c r="H12" s="39">
        <f t="shared" si="1"/>
        <v>-0.21180124223602484</v>
      </c>
    </row>
    <row r="13" spans="1:8" s="40" customFormat="1" x14ac:dyDescent="0.2">
      <c r="A13" s="36"/>
      <c r="B13" s="37" t="s">
        <v>12</v>
      </c>
      <c r="C13" s="38">
        <f>+C582</f>
        <v>1378</v>
      </c>
      <c r="D13" s="38">
        <f>+D582</f>
        <v>555</v>
      </c>
      <c r="E13" s="39">
        <f t="shared" si="2"/>
        <v>0.21397515527950312</v>
      </c>
      <c r="F13" s="39">
        <f t="shared" si="2"/>
        <v>0.14494646121702795</v>
      </c>
      <c r="G13" s="39">
        <f t="shared" si="0"/>
        <v>-0.59724238026124821</v>
      </c>
      <c r="H13" s="39">
        <f t="shared" si="1"/>
        <v>-0.12779503105590062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92</v>
      </c>
      <c r="D19" s="17">
        <f>SUM(D20:D69)</f>
        <v>43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-0.53260869565217395</v>
      </c>
      <c r="H19" s="18">
        <f t="shared" ref="H19:H50" si="5">+IF(OR(AND(E19=""),(G19="")),"",E19*G19)</f>
        <v>-0.53260869565217395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1</v>
      </c>
      <c r="E27" s="39" t="str">
        <f t="shared" si="3"/>
        <v/>
      </c>
      <c r="F27" s="39">
        <f t="shared" si="4"/>
        <v>2.3255813953488372E-2</v>
      </c>
      <c r="G27" s="39">
        <f t="shared" si="6"/>
        <v>1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1</v>
      </c>
      <c r="D28" s="38">
        <v>0</v>
      </c>
      <c r="E28" s="39">
        <f t="shared" si="3"/>
        <v>1.0869565217391304E-2</v>
      </c>
      <c r="F28" s="39" t="str">
        <f t="shared" si="4"/>
        <v/>
      </c>
      <c r="G28" s="39">
        <f t="shared" si="6"/>
        <v>-1</v>
      </c>
      <c r="H28" s="39">
        <f t="shared" si="5"/>
        <v>-1.0869565217391304E-2</v>
      </c>
    </row>
    <row r="29" spans="1:8" s="40" customFormat="1" x14ac:dyDescent="0.2">
      <c r="A29" s="36"/>
      <c r="B29" s="37" t="s">
        <v>25</v>
      </c>
      <c r="C29" s="38">
        <v>2</v>
      </c>
      <c r="D29" s="38">
        <v>3</v>
      </c>
      <c r="E29" s="39">
        <f t="shared" si="3"/>
        <v>2.1739130434782608E-2</v>
      </c>
      <c r="F29" s="39">
        <f t="shared" si="4"/>
        <v>6.9767441860465115E-2</v>
      </c>
      <c r="G29" s="39">
        <f t="shared" si="6"/>
        <v>0.5</v>
      </c>
      <c r="H29" s="39">
        <f t="shared" si="5"/>
        <v>1.0869565217391304E-2</v>
      </c>
    </row>
    <row r="30" spans="1:8" s="40" customFormat="1" x14ac:dyDescent="0.2">
      <c r="A30" s="36"/>
      <c r="B30" s="37" t="s">
        <v>26</v>
      </c>
      <c r="C30" s="38">
        <v>61</v>
      </c>
      <c r="D30" s="38">
        <v>25</v>
      </c>
      <c r="E30" s="39">
        <f t="shared" si="3"/>
        <v>0.66304347826086951</v>
      </c>
      <c r="F30" s="39">
        <f t="shared" si="4"/>
        <v>0.58139534883720934</v>
      </c>
      <c r="G30" s="39">
        <f t="shared" si="6"/>
        <v>-0.5901639344262295</v>
      </c>
      <c r="H30" s="39">
        <f t="shared" si="5"/>
        <v>-0.39130434782608692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5</v>
      </c>
      <c r="D36" s="38">
        <v>0</v>
      </c>
      <c r="E36" s="39">
        <f t="shared" si="3"/>
        <v>5.434782608695652E-2</v>
      </c>
      <c r="F36" s="39" t="str">
        <f t="shared" si="4"/>
        <v/>
      </c>
      <c r="G36" s="39">
        <f t="shared" si="6"/>
        <v>-1</v>
      </c>
      <c r="H36" s="39">
        <f t="shared" si="5"/>
        <v>-5.434782608695652E-2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2</v>
      </c>
      <c r="D44" s="38">
        <v>0</v>
      </c>
      <c r="E44" s="39">
        <f t="shared" si="3"/>
        <v>2.1739130434782608E-2</v>
      </c>
      <c r="F44" s="39" t="str">
        <f t="shared" si="4"/>
        <v/>
      </c>
      <c r="G44" s="39">
        <f t="shared" si="6"/>
        <v>-1</v>
      </c>
      <c r="H44" s="39">
        <f t="shared" si="5"/>
        <v>-2.1739130434782608E-2</v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0</v>
      </c>
      <c r="E45" s="39">
        <f t="shared" si="3"/>
        <v>1.0869565217391304E-2</v>
      </c>
      <c r="F45" s="39" t="str">
        <f t="shared" si="4"/>
        <v/>
      </c>
      <c r="G45" s="39">
        <f t="shared" si="6"/>
        <v>-1</v>
      </c>
      <c r="H45" s="39">
        <f t="shared" si="5"/>
        <v>-1.0869565217391304E-2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1</v>
      </c>
      <c r="E49" s="39" t="str">
        <f t="shared" si="3"/>
        <v/>
      </c>
      <c r="F49" s="39">
        <f t="shared" si="4"/>
        <v>2.3255813953488372E-2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6</v>
      </c>
      <c r="D50" s="38">
        <v>9</v>
      </c>
      <c r="E50" s="39">
        <f t="shared" si="3"/>
        <v>6.5217391304347824E-2</v>
      </c>
      <c r="F50" s="39">
        <f t="shared" si="4"/>
        <v>0.20930232558139536</v>
      </c>
      <c r="G50" s="39">
        <f t="shared" si="6"/>
        <v>0.5</v>
      </c>
      <c r="H50" s="39">
        <f t="shared" si="5"/>
        <v>3.2608695652173912E-2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1.0869565217391304E-2</v>
      </c>
      <c r="F54" s="39" t="str">
        <f t="shared" si="8"/>
        <v/>
      </c>
      <c r="G54" s="39">
        <f t="shared" si="10"/>
        <v>-1</v>
      </c>
      <c r="H54" s="39">
        <f t="shared" si="9"/>
        <v>-1.0869565217391304E-2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1</v>
      </c>
      <c r="D59" s="38">
        <v>1</v>
      </c>
      <c r="E59" s="39">
        <f t="shared" si="7"/>
        <v>1.0869565217391304E-2</v>
      </c>
      <c r="F59" s="39">
        <f t="shared" si="8"/>
        <v>2.3255813953488372E-2</v>
      </c>
      <c r="G59" s="39">
        <f t="shared" si="10"/>
        <v>0</v>
      </c>
      <c r="H59" s="39">
        <f t="shared" si="9"/>
        <v>0</v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4</v>
      </c>
      <c r="D61" s="38">
        <v>0</v>
      </c>
      <c r="E61" s="39">
        <f t="shared" si="7"/>
        <v>4.3478260869565216E-2</v>
      </c>
      <c r="F61" s="39" t="str">
        <f t="shared" si="8"/>
        <v/>
      </c>
      <c r="G61" s="39">
        <f t="shared" si="10"/>
        <v>-1</v>
      </c>
      <c r="H61" s="39">
        <f t="shared" si="9"/>
        <v>-4.3478260869565216E-2</v>
      </c>
    </row>
    <row r="62" spans="1:8" s="40" customFormat="1" x14ac:dyDescent="0.2">
      <c r="A62" s="36"/>
      <c r="B62" s="37" t="s">
        <v>58</v>
      </c>
      <c r="C62" s="38">
        <v>0</v>
      </c>
      <c r="D62" s="38">
        <v>2</v>
      </c>
      <c r="E62" s="39" t="str">
        <f t="shared" si="7"/>
        <v/>
      </c>
      <c r="F62" s="39">
        <f t="shared" si="8"/>
        <v>4.6511627906976744E-2</v>
      </c>
      <c r="G62" s="39">
        <f t="shared" si="10"/>
        <v>1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6</v>
      </c>
      <c r="D64" s="38">
        <v>0</v>
      </c>
      <c r="E64" s="39">
        <f t="shared" si="7"/>
        <v>6.5217391304347824E-2</v>
      </c>
      <c r="F64" s="39" t="str">
        <f t="shared" si="8"/>
        <v/>
      </c>
      <c r="G64" s="39">
        <f t="shared" si="10"/>
        <v>-1</v>
      </c>
      <c r="H64" s="39">
        <f t="shared" si="9"/>
        <v>-6.5217391304347824E-2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1</v>
      </c>
      <c r="D66" s="38">
        <v>0</v>
      </c>
      <c r="E66" s="39">
        <f t="shared" si="7"/>
        <v>1.0869565217391304E-2</v>
      </c>
      <c r="F66" s="39" t="str">
        <f t="shared" si="8"/>
        <v/>
      </c>
      <c r="G66" s="39">
        <f t="shared" si="10"/>
        <v>-1</v>
      </c>
      <c r="H66" s="39">
        <f t="shared" si="9"/>
        <v>-1.0869565217391304E-2</v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1</v>
      </c>
      <c r="D68" s="38">
        <v>1</v>
      </c>
      <c r="E68" s="39">
        <f t="shared" si="7"/>
        <v>1.0869565217391304E-2</v>
      </c>
      <c r="F68" s="39">
        <f t="shared" si="8"/>
        <v>2.3255813953488372E-2</v>
      </c>
      <c r="G68" s="39">
        <f t="shared" si="10"/>
        <v>0</v>
      </c>
      <c r="H68" s="39">
        <f t="shared" si="9"/>
        <v>0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682</v>
      </c>
      <c r="D75" s="17">
        <f>SUM(D76:D167)</f>
        <v>495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-0.27419354838709675</v>
      </c>
      <c r="H75" s="18">
        <f t="shared" ref="H75:H106" si="13">+IF(OR(AND(E75=""),(G75="")),"",E75*G75)</f>
        <v>-0.27419354838709675</v>
      </c>
    </row>
    <row r="76" spans="1:8" s="40" customFormat="1" x14ac:dyDescent="0.2">
      <c r="A76" s="36"/>
      <c r="B76" s="37" t="s">
        <v>66</v>
      </c>
      <c r="C76" s="38">
        <v>7</v>
      </c>
      <c r="D76" s="38">
        <v>3</v>
      </c>
      <c r="E76" s="39">
        <f t="shared" si="11"/>
        <v>1.0263929618768328E-2</v>
      </c>
      <c r="F76" s="39">
        <f t="shared" si="12"/>
        <v>6.0606060606060606E-3</v>
      </c>
      <c r="G76" s="39">
        <f t="shared" ref="G76:G107" si="14">+IF(AND(C76=0,D76=0)," ",IF(C76=0,1,IF(D76=0,-1,(D76-C76)/C76)))</f>
        <v>-0.5714285714285714</v>
      </c>
      <c r="H76" s="39">
        <f t="shared" si="13"/>
        <v>-5.8651026392961868E-3</v>
      </c>
    </row>
    <row r="77" spans="1:8" s="40" customFormat="1" ht="25.5" x14ac:dyDescent="0.2">
      <c r="A77" s="36"/>
      <c r="B77" s="37" t="s">
        <v>67</v>
      </c>
      <c r="C77" s="38">
        <v>3</v>
      </c>
      <c r="D77" s="38">
        <v>0</v>
      </c>
      <c r="E77" s="39">
        <f t="shared" si="11"/>
        <v>4.3988269794721412E-3</v>
      </c>
      <c r="F77" s="39" t="str">
        <f t="shared" si="12"/>
        <v/>
      </c>
      <c r="G77" s="39">
        <f t="shared" si="14"/>
        <v>-1</v>
      </c>
      <c r="H77" s="39">
        <f t="shared" si="13"/>
        <v>-4.3988269794721412E-3</v>
      </c>
    </row>
    <row r="78" spans="1:8" s="40" customFormat="1" x14ac:dyDescent="0.2">
      <c r="A78" s="36"/>
      <c r="B78" s="37" t="s">
        <v>68</v>
      </c>
      <c r="C78" s="38">
        <v>10</v>
      </c>
      <c r="D78" s="38">
        <v>0</v>
      </c>
      <c r="E78" s="39">
        <f t="shared" si="11"/>
        <v>1.466275659824047E-2</v>
      </c>
      <c r="F78" s="39" t="str">
        <f t="shared" si="12"/>
        <v/>
      </c>
      <c r="G78" s="39">
        <f t="shared" si="14"/>
        <v>-1</v>
      </c>
      <c r="H78" s="39">
        <f t="shared" si="13"/>
        <v>-1.466275659824047E-2</v>
      </c>
    </row>
    <row r="79" spans="1:8" s="40" customFormat="1" x14ac:dyDescent="0.2">
      <c r="A79" s="36"/>
      <c r="B79" s="37" t="s">
        <v>69</v>
      </c>
      <c r="C79" s="38">
        <v>8</v>
      </c>
      <c r="D79" s="38">
        <v>6</v>
      </c>
      <c r="E79" s="39">
        <f t="shared" si="11"/>
        <v>1.1730205278592375E-2</v>
      </c>
      <c r="F79" s="39">
        <f t="shared" si="12"/>
        <v>1.2121212121212121E-2</v>
      </c>
      <c r="G79" s="39">
        <f t="shared" si="14"/>
        <v>-0.25</v>
      </c>
      <c r="H79" s="39">
        <f t="shared" si="13"/>
        <v>-2.9325513196480938E-3</v>
      </c>
    </row>
    <row r="80" spans="1:8" s="40" customFormat="1" ht="25.5" x14ac:dyDescent="0.2">
      <c r="A80" s="36"/>
      <c r="B80" s="37" t="s">
        <v>70</v>
      </c>
      <c r="C80" s="38">
        <v>271</v>
      </c>
      <c r="D80" s="38">
        <v>11</v>
      </c>
      <c r="E80" s="39">
        <f t="shared" si="11"/>
        <v>0.3973607038123167</v>
      </c>
      <c r="F80" s="39">
        <f t="shared" si="12"/>
        <v>2.2222222222222223E-2</v>
      </c>
      <c r="G80" s="39">
        <f t="shared" si="14"/>
        <v>-0.95940959409594095</v>
      </c>
      <c r="H80" s="39">
        <f t="shared" si="13"/>
        <v>-0.38123167155425219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11</v>
      </c>
      <c r="D82" s="38">
        <v>0</v>
      </c>
      <c r="E82" s="39">
        <f t="shared" si="11"/>
        <v>1.6129032258064516E-2</v>
      </c>
      <c r="F82" s="39" t="str">
        <f t="shared" si="12"/>
        <v/>
      </c>
      <c r="G82" s="39">
        <f t="shared" si="14"/>
        <v>-1</v>
      </c>
      <c r="H82" s="39">
        <f t="shared" si="13"/>
        <v>-1.6129032258064516E-2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5</v>
      </c>
      <c r="D84" s="38">
        <v>0</v>
      </c>
      <c r="E84" s="39">
        <f t="shared" si="11"/>
        <v>7.331378299120235E-3</v>
      </c>
      <c r="F84" s="39" t="str">
        <f t="shared" si="12"/>
        <v/>
      </c>
      <c r="G84" s="39">
        <f t="shared" si="14"/>
        <v>-1</v>
      </c>
      <c r="H84" s="39">
        <f t="shared" si="13"/>
        <v>-7.331378299120235E-3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2</v>
      </c>
      <c r="D89" s="38">
        <v>0</v>
      </c>
      <c r="E89" s="39">
        <f t="shared" si="11"/>
        <v>2.9325513196480938E-3</v>
      </c>
      <c r="F89" s="39" t="str">
        <f t="shared" si="12"/>
        <v/>
      </c>
      <c r="G89" s="39">
        <f t="shared" si="14"/>
        <v>-1</v>
      </c>
      <c r="H89" s="39">
        <f t="shared" si="13"/>
        <v>-2.9325513196480938E-3</v>
      </c>
    </row>
    <row r="90" spans="1:8" s="40" customFormat="1" x14ac:dyDescent="0.2">
      <c r="A90" s="36"/>
      <c r="B90" s="37" t="s">
        <v>80</v>
      </c>
      <c r="C90" s="38">
        <v>2</v>
      </c>
      <c r="D90" s="38">
        <v>57</v>
      </c>
      <c r="E90" s="39">
        <f t="shared" si="11"/>
        <v>2.9325513196480938E-3</v>
      </c>
      <c r="F90" s="39">
        <f t="shared" si="12"/>
        <v>0.11515151515151516</v>
      </c>
      <c r="G90" s="39">
        <f t="shared" si="14"/>
        <v>27.5</v>
      </c>
      <c r="H90" s="39">
        <f t="shared" si="13"/>
        <v>8.0645161290322578E-2</v>
      </c>
    </row>
    <row r="91" spans="1:8" s="40" customFormat="1" x14ac:dyDescent="0.2">
      <c r="A91" s="36"/>
      <c r="B91" s="37" t="s">
        <v>81</v>
      </c>
      <c r="C91" s="38">
        <v>18</v>
      </c>
      <c r="D91" s="38">
        <v>14</v>
      </c>
      <c r="E91" s="39">
        <f t="shared" si="11"/>
        <v>2.6392961876832845E-2</v>
      </c>
      <c r="F91" s="39">
        <f t="shared" si="12"/>
        <v>2.8282828282828285E-2</v>
      </c>
      <c r="G91" s="39">
        <f t="shared" si="14"/>
        <v>-0.22222222222222221</v>
      </c>
      <c r="H91" s="39">
        <f t="shared" si="13"/>
        <v>-5.8651026392961877E-3</v>
      </c>
    </row>
    <row r="92" spans="1:8" s="40" customFormat="1" x14ac:dyDescent="0.2">
      <c r="A92" s="36"/>
      <c r="B92" s="37" t="s">
        <v>82</v>
      </c>
      <c r="C92" s="38">
        <v>5</v>
      </c>
      <c r="D92" s="38">
        <v>1</v>
      </c>
      <c r="E92" s="39">
        <f t="shared" si="11"/>
        <v>7.331378299120235E-3</v>
      </c>
      <c r="F92" s="39">
        <f t="shared" si="12"/>
        <v>2.0202020202020202E-3</v>
      </c>
      <c r="G92" s="39">
        <f t="shared" si="14"/>
        <v>-0.8</v>
      </c>
      <c r="H92" s="39">
        <f t="shared" si="13"/>
        <v>-5.8651026392961885E-3</v>
      </c>
    </row>
    <row r="93" spans="1:8" s="40" customFormat="1" x14ac:dyDescent="0.2">
      <c r="A93" s="36"/>
      <c r="B93" s="37" t="s">
        <v>83</v>
      </c>
      <c r="C93" s="38">
        <v>3</v>
      </c>
      <c r="D93" s="38">
        <v>1</v>
      </c>
      <c r="E93" s="39">
        <f t="shared" si="11"/>
        <v>4.3988269794721412E-3</v>
      </c>
      <c r="F93" s="39">
        <f t="shared" si="12"/>
        <v>2.0202020202020202E-3</v>
      </c>
      <c r="G93" s="39">
        <f t="shared" si="14"/>
        <v>-0.66666666666666663</v>
      </c>
      <c r="H93" s="39">
        <f t="shared" si="13"/>
        <v>-2.9325513196480938E-3</v>
      </c>
    </row>
    <row r="94" spans="1:8" s="40" customFormat="1" x14ac:dyDescent="0.2">
      <c r="A94" s="36"/>
      <c r="B94" s="37" t="s">
        <v>84</v>
      </c>
      <c r="C94" s="38">
        <v>4</v>
      </c>
      <c r="D94" s="38">
        <v>1</v>
      </c>
      <c r="E94" s="39">
        <f t="shared" si="11"/>
        <v>5.8651026392961877E-3</v>
      </c>
      <c r="F94" s="39">
        <f t="shared" si="12"/>
        <v>2.0202020202020202E-3</v>
      </c>
      <c r="G94" s="39">
        <f t="shared" si="14"/>
        <v>-0.75</v>
      </c>
      <c r="H94" s="39">
        <f t="shared" si="13"/>
        <v>-4.3988269794721403E-3</v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1</v>
      </c>
      <c r="D97" s="38">
        <v>0</v>
      </c>
      <c r="E97" s="39">
        <f t="shared" si="11"/>
        <v>1.4662756598240469E-3</v>
      </c>
      <c r="F97" s="39" t="str">
        <f t="shared" si="12"/>
        <v/>
      </c>
      <c r="G97" s="39">
        <f t="shared" si="14"/>
        <v>-1</v>
      </c>
      <c r="H97" s="39">
        <f t="shared" si="13"/>
        <v>-1.4662756598240469E-3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4</v>
      </c>
      <c r="D99" s="38">
        <v>2</v>
      </c>
      <c r="E99" s="39">
        <f t="shared" si="11"/>
        <v>5.8651026392961877E-3</v>
      </c>
      <c r="F99" s="39">
        <f t="shared" si="12"/>
        <v>4.0404040404040404E-3</v>
      </c>
      <c r="G99" s="39">
        <f t="shared" si="14"/>
        <v>-0.5</v>
      </c>
      <c r="H99" s="39">
        <f t="shared" si="13"/>
        <v>-2.9325513196480938E-3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80</v>
      </c>
      <c r="D103" s="38">
        <v>8</v>
      </c>
      <c r="E103" s="39">
        <f t="shared" si="11"/>
        <v>0.11730205278592376</v>
      </c>
      <c r="F103" s="39">
        <f t="shared" si="12"/>
        <v>1.6161616161616162E-2</v>
      </c>
      <c r="G103" s="39">
        <f t="shared" si="14"/>
        <v>-0.9</v>
      </c>
      <c r="H103" s="39">
        <f t="shared" si="13"/>
        <v>-0.10557184750733138</v>
      </c>
    </row>
    <row r="104" spans="1:8" s="40" customFormat="1" x14ac:dyDescent="0.2">
      <c r="A104" s="36"/>
      <c r="B104" s="37" t="s">
        <v>94</v>
      </c>
      <c r="C104" s="38">
        <v>2</v>
      </c>
      <c r="D104" s="38">
        <v>0</v>
      </c>
      <c r="E104" s="39">
        <f t="shared" si="11"/>
        <v>2.9325513196480938E-3</v>
      </c>
      <c r="F104" s="39" t="str">
        <f t="shared" si="12"/>
        <v/>
      </c>
      <c r="G104" s="39">
        <f t="shared" si="14"/>
        <v>-1</v>
      </c>
      <c r="H104" s="39">
        <f t="shared" si="13"/>
        <v>-2.9325513196480938E-3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4</v>
      </c>
      <c r="D106" s="38">
        <v>1</v>
      </c>
      <c r="E106" s="39">
        <f t="shared" si="11"/>
        <v>5.8651026392961877E-3</v>
      </c>
      <c r="F106" s="39">
        <f t="shared" si="12"/>
        <v>2.0202020202020202E-3</v>
      </c>
      <c r="G106" s="39">
        <f t="shared" si="14"/>
        <v>-0.75</v>
      </c>
      <c r="H106" s="39">
        <f t="shared" si="13"/>
        <v>-4.3988269794721403E-3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2.0202020202020202E-3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2</v>
      </c>
      <c r="E109" s="39" t="str">
        <f t="shared" si="15"/>
        <v/>
      </c>
      <c r="F109" s="39">
        <f t="shared" si="16"/>
        <v>4.0404040404040404E-3</v>
      </c>
      <c r="G109" s="39">
        <f t="shared" si="18"/>
        <v>1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2</v>
      </c>
      <c r="D110" s="38">
        <v>0</v>
      </c>
      <c r="E110" s="39">
        <f t="shared" si="15"/>
        <v>2.9325513196480938E-3</v>
      </c>
      <c r="F110" s="39" t="str">
        <f t="shared" si="16"/>
        <v/>
      </c>
      <c r="G110" s="39">
        <f t="shared" si="18"/>
        <v>-1</v>
      </c>
      <c r="H110" s="39">
        <f t="shared" si="17"/>
        <v>-2.9325513196480938E-3</v>
      </c>
    </row>
    <row r="111" spans="1:8" s="40" customFormat="1" x14ac:dyDescent="0.2">
      <c r="A111" s="36"/>
      <c r="B111" s="37" t="s">
        <v>102</v>
      </c>
      <c r="C111" s="38">
        <v>3</v>
      </c>
      <c r="D111" s="38">
        <v>1</v>
      </c>
      <c r="E111" s="39">
        <f t="shared" si="15"/>
        <v>4.3988269794721412E-3</v>
      </c>
      <c r="F111" s="39">
        <f t="shared" si="16"/>
        <v>2.0202020202020202E-3</v>
      </c>
      <c r="G111" s="39">
        <f t="shared" si="18"/>
        <v>-0.66666666666666663</v>
      </c>
      <c r="H111" s="39">
        <f t="shared" si="17"/>
        <v>-2.9325513196480938E-3</v>
      </c>
    </row>
    <row r="112" spans="1:8" s="40" customFormat="1" ht="25.5" x14ac:dyDescent="0.2">
      <c r="A112" s="36"/>
      <c r="B112" s="37" t="s">
        <v>103</v>
      </c>
      <c r="C112" s="38">
        <v>1</v>
      </c>
      <c r="D112" s="38">
        <v>1</v>
      </c>
      <c r="E112" s="39">
        <f t="shared" si="15"/>
        <v>1.4662756598240469E-3</v>
      </c>
      <c r="F112" s="39">
        <f t="shared" si="16"/>
        <v>2.0202020202020202E-3</v>
      </c>
      <c r="G112" s="39">
        <f t="shared" si="18"/>
        <v>0</v>
      </c>
      <c r="H112" s="39">
        <f t="shared" si="17"/>
        <v>0</v>
      </c>
    </row>
    <row r="113" spans="1:8" s="40" customFormat="1" ht="25.5" x14ac:dyDescent="0.2">
      <c r="A113" s="36"/>
      <c r="B113" s="37" t="s">
        <v>104</v>
      </c>
      <c r="C113" s="38">
        <v>79</v>
      </c>
      <c r="D113" s="38">
        <v>2</v>
      </c>
      <c r="E113" s="39">
        <f t="shared" si="15"/>
        <v>0.1158357771260997</v>
      </c>
      <c r="F113" s="39">
        <f t="shared" si="16"/>
        <v>4.0404040404040404E-3</v>
      </c>
      <c r="G113" s="39">
        <f t="shared" si="18"/>
        <v>-0.97468354430379744</v>
      </c>
      <c r="H113" s="39">
        <f t="shared" si="17"/>
        <v>-0.11290322580645161</v>
      </c>
    </row>
    <row r="114" spans="1:8" s="40" customFormat="1" x14ac:dyDescent="0.2">
      <c r="A114" s="36"/>
      <c r="B114" s="37" t="s">
        <v>105</v>
      </c>
      <c r="C114" s="38">
        <v>1</v>
      </c>
      <c r="D114" s="38">
        <v>0</v>
      </c>
      <c r="E114" s="39">
        <f t="shared" si="15"/>
        <v>1.4662756598240469E-3</v>
      </c>
      <c r="F114" s="39" t="str">
        <f t="shared" si="16"/>
        <v/>
      </c>
      <c r="G114" s="39">
        <f t="shared" si="18"/>
        <v>-1</v>
      </c>
      <c r="H114" s="39">
        <f t="shared" si="17"/>
        <v>-1.4662756598240469E-3</v>
      </c>
    </row>
    <row r="115" spans="1:8" s="40" customFormat="1" x14ac:dyDescent="0.2">
      <c r="A115" s="36"/>
      <c r="B115" s="37" t="s">
        <v>106</v>
      </c>
      <c r="C115" s="38">
        <v>1</v>
      </c>
      <c r="D115" s="38">
        <v>12</v>
      </c>
      <c r="E115" s="39">
        <f t="shared" si="15"/>
        <v>1.4662756598240469E-3</v>
      </c>
      <c r="F115" s="39">
        <f t="shared" si="16"/>
        <v>2.4242424242424242E-2</v>
      </c>
      <c r="G115" s="39">
        <f t="shared" si="18"/>
        <v>11</v>
      </c>
      <c r="H115" s="39">
        <f t="shared" si="17"/>
        <v>1.6129032258064516E-2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0</v>
      </c>
      <c r="E117" s="39">
        <f t="shared" si="15"/>
        <v>2.9325513196480938E-3</v>
      </c>
      <c r="F117" s="39" t="str">
        <f t="shared" si="16"/>
        <v/>
      </c>
      <c r="G117" s="39">
        <f t="shared" si="18"/>
        <v>-1</v>
      </c>
      <c r="H117" s="39">
        <f t="shared" si="17"/>
        <v>-2.9325513196480938E-3</v>
      </c>
    </row>
    <row r="118" spans="1:8" s="40" customFormat="1" x14ac:dyDescent="0.2">
      <c r="A118" s="36"/>
      <c r="B118" s="37" t="s">
        <v>109</v>
      </c>
      <c r="C118" s="38">
        <v>2</v>
      </c>
      <c r="D118" s="38">
        <v>0</v>
      </c>
      <c r="E118" s="39">
        <f t="shared" si="15"/>
        <v>2.9325513196480938E-3</v>
      </c>
      <c r="F118" s="39" t="str">
        <f t="shared" si="16"/>
        <v/>
      </c>
      <c r="G118" s="39">
        <f t="shared" si="18"/>
        <v>-1</v>
      </c>
      <c r="H118" s="39">
        <f t="shared" si="17"/>
        <v>-2.9325513196480938E-3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12</v>
      </c>
      <c r="D120" s="38">
        <v>1</v>
      </c>
      <c r="E120" s="39">
        <f t="shared" si="15"/>
        <v>1.7595307917888565E-2</v>
      </c>
      <c r="F120" s="39">
        <f t="shared" si="16"/>
        <v>2.0202020202020202E-3</v>
      </c>
      <c r="G120" s="39">
        <f t="shared" si="18"/>
        <v>-0.91666666666666663</v>
      </c>
      <c r="H120" s="39">
        <f t="shared" si="17"/>
        <v>-1.6129032258064516E-2</v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0</v>
      </c>
      <c r="E121" s="39">
        <f t="shared" si="15"/>
        <v>1.4662756598240469E-3</v>
      </c>
      <c r="F121" s="39" t="str">
        <f t="shared" si="16"/>
        <v/>
      </c>
      <c r="G121" s="39">
        <f t="shared" si="18"/>
        <v>-1</v>
      </c>
      <c r="H121" s="39">
        <f t="shared" si="17"/>
        <v>-1.4662756598240469E-3</v>
      </c>
    </row>
    <row r="122" spans="1:8" s="40" customFormat="1" x14ac:dyDescent="0.2">
      <c r="A122" s="36"/>
      <c r="B122" s="37" t="s">
        <v>113</v>
      </c>
      <c r="C122" s="38">
        <v>1</v>
      </c>
      <c r="D122" s="38">
        <v>0</v>
      </c>
      <c r="E122" s="39">
        <f t="shared" si="15"/>
        <v>1.4662756598240469E-3</v>
      </c>
      <c r="F122" s="39" t="str">
        <f t="shared" si="16"/>
        <v/>
      </c>
      <c r="G122" s="39">
        <f t="shared" si="18"/>
        <v>-1</v>
      </c>
      <c r="H122" s="39">
        <f t="shared" si="17"/>
        <v>-1.4662756598240469E-3</v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0</v>
      </c>
      <c r="E123" s="39">
        <f t="shared" si="15"/>
        <v>2.9325513196480938E-3</v>
      </c>
      <c r="F123" s="39" t="str">
        <f t="shared" si="16"/>
        <v/>
      </c>
      <c r="G123" s="39">
        <f t="shared" si="18"/>
        <v>-1</v>
      </c>
      <c r="H123" s="39">
        <f t="shared" si="17"/>
        <v>-2.9325513196480938E-3</v>
      </c>
    </row>
    <row r="124" spans="1:8" s="40" customFormat="1" x14ac:dyDescent="0.2">
      <c r="A124" s="36"/>
      <c r="B124" s="37" t="s">
        <v>115</v>
      </c>
      <c r="C124" s="38">
        <v>1</v>
      </c>
      <c r="D124" s="38">
        <v>0</v>
      </c>
      <c r="E124" s="39">
        <f t="shared" si="15"/>
        <v>1.4662756598240469E-3</v>
      </c>
      <c r="F124" s="39" t="str">
        <f t="shared" si="16"/>
        <v/>
      </c>
      <c r="G124" s="39">
        <f t="shared" si="18"/>
        <v>-1</v>
      </c>
      <c r="H124" s="39">
        <f t="shared" si="17"/>
        <v>-1.4662756598240469E-3</v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1</v>
      </c>
      <c r="E125" s="39">
        <f t="shared" si="15"/>
        <v>2.9325513196480938E-3</v>
      </c>
      <c r="F125" s="39">
        <f t="shared" si="16"/>
        <v>2.0202020202020202E-3</v>
      </c>
      <c r="G125" s="39">
        <f t="shared" si="18"/>
        <v>-0.5</v>
      </c>
      <c r="H125" s="39">
        <f t="shared" si="17"/>
        <v>-1.4662756598240469E-3</v>
      </c>
    </row>
    <row r="126" spans="1:8" s="40" customFormat="1" x14ac:dyDescent="0.2">
      <c r="A126" s="36"/>
      <c r="B126" s="37" t="s">
        <v>117</v>
      </c>
      <c r="C126" s="38">
        <v>4</v>
      </c>
      <c r="D126" s="38">
        <v>3</v>
      </c>
      <c r="E126" s="39">
        <f t="shared" si="15"/>
        <v>5.8651026392961877E-3</v>
      </c>
      <c r="F126" s="39">
        <f t="shared" si="16"/>
        <v>6.0606060606060606E-3</v>
      </c>
      <c r="G126" s="39">
        <f t="shared" si="18"/>
        <v>-0.25</v>
      </c>
      <c r="H126" s="39">
        <f t="shared" si="17"/>
        <v>-1.4662756598240469E-3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28</v>
      </c>
      <c r="E128" s="39">
        <f t="shared" si="15"/>
        <v>1.4662756598240469E-3</v>
      </c>
      <c r="F128" s="39">
        <f t="shared" si="16"/>
        <v>5.6565656565656569E-2</v>
      </c>
      <c r="G128" s="39">
        <f t="shared" si="18"/>
        <v>27</v>
      </c>
      <c r="H128" s="39">
        <f t="shared" si="17"/>
        <v>3.9589442815249266E-2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4</v>
      </c>
      <c r="E129" s="39" t="str">
        <f t="shared" si="15"/>
        <v/>
      </c>
      <c r="F129" s="39">
        <f t="shared" si="16"/>
        <v>8.0808080808080808E-3</v>
      </c>
      <c r="G129" s="39">
        <f t="shared" si="18"/>
        <v>1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55</v>
      </c>
      <c r="D131" s="38">
        <v>328</v>
      </c>
      <c r="E131" s="39">
        <f t="shared" si="15"/>
        <v>8.0645161290322578E-2</v>
      </c>
      <c r="F131" s="39">
        <f t="shared" si="16"/>
        <v>0.66262626262626267</v>
      </c>
      <c r="G131" s="39">
        <f t="shared" si="18"/>
        <v>4.9636363636363638</v>
      </c>
      <c r="H131" s="39">
        <f t="shared" si="17"/>
        <v>0.40029325513196484</v>
      </c>
    </row>
    <row r="132" spans="1:8" s="40" customFormat="1" ht="25.5" x14ac:dyDescent="0.2">
      <c r="A132" s="36"/>
      <c r="B132" s="37" t="s">
        <v>123</v>
      </c>
      <c r="C132" s="38">
        <v>2</v>
      </c>
      <c r="D132" s="38">
        <v>0</v>
      </c>
      <c r="E132" s="39">
        <f t="shared" si="15"/>
        <v>2.9325513196480938E-3</v>
      </c>
      <c r="F132" s="39" t="str">
        <f t="shared" si="16"/>
        <v/>
      </c>
      <c r="G132" s="39">
        <f t="shared" si="18"/>
        <v>-1</v>
      </c>
      <c r="H132" s="39">
        <f t="shared" si="17"/>
        <v>-2.9325513196480938E-3</v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0</v>
      </c>
      <c r="E133" s="39">
        <f t="shared" si="15"/>
        <v>1.4662756598240469E-3</v>
      </c>
      <c r="F133" s="39" t="str">
        <f t="shared" si="16"/>
        <v/>
      </c>
      <c r="G133" s="39">
        <f t="shared" si="18"/>
        <v>-1</v>
      </c>
      <c r="H133" s="39">
        <f t="shared" si="17"/>
        <v>-1.4662756598240469E-3</v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1</v>
      </c>
      <c r="E139" s="39" t="str">
        <f t="shared" ref="E139:E167" si="19">+IF(C139=0,"",C139/C$75)</f>
        <v/>
      </c>
      <c r="F139" s="39">
        <f t="shared" ref="F139:F167" si="20">+IF(D139=0,"",D139/D$75)</f>
        <v>2.0202020202020202E-3</v>
      </c>
      <c r="G139" s="39">
        <f t="shared" si="18"/>
        <v>1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1</v>
      </c>
      <c r="D141" s="38">
        <v>0</v>
      </c>
      <c r="E141" s="39">
        <f t="shared" si="19"/>
        <v>1.4662756598240469E-3</v>
      </c>
      <c r="F141" s="39" t="str">
        <f t="shared" si="20"/>
        <v/>
      </c>
      <c r="G141" s="39">
        <f t="shared" si="22"/>
        <v>-1</v>
      </c>
      <c r="H141" s="39">
        <f t="shared" si="21"/>
        <v>-1.4662756598240469E-3</v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1</v>
      </c>
      <c r="E142" s="39" t="str">
        <f t="shared" si="19"/>
        <v/>
      </c>
      <c r="F142" s="39">
        <f t="shared" si="20"/>
        <v>2.0202020202020202E-3</v>
      </c>
      <c r="G142" s="39">
        <f t="shared" si="22"/>
        <v>1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1</v>
      </c>
      <c r="E143" s="39" t="str">
        <f t="shared" si="19"/>
        <v/>
      </c>
      <c r="F143" s="39">
        <f t="shared" si="20"/>
        <v>2.0202020202020202E-3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60</v>
      </c>
      <c r="D144" s="38">
        <v>0</v>
      </c>
      <c r="E144" s="39">
        <f t="shared" si="19"/>
        <v>8.797653958944282E-2</v>
      </c>
      <c r="F144" s="39" t="str">
        <f t="shared" si="20"/>
        <v/>
      </c>
      <c r="G144" s="39">
        <f t="shared" si="22"/>
        <v>-1</v>
      </c>
      <c r="H144" s="39">
        <f t="shared" si="21"/>
        <v>-8.797653958944282E-2</v>
      </c>
    </row>
    <row r="145" spans="1:8" s="40" customFormat="1" ht="25.5" x14ac:dyDescent="0.2">
      <c r="A145" s="36"/>
      <c r="B145" s="37" t="s">
        <v>136</v>
      </c>
      <c r="C145" s="38">
        <v>1</v>
      </c>
      <c r="D145" s="38">
        <v>0</v>
      </c>
      <c r="E145" s="39">
        <f t="shared" si="19"/>
        <v>1.4662756598240469E-3</v>
      </c>
      <c r="F145" s="39" t="str">
        <f t="shared" si="20"/>
        <v/>
      </c>
      <c r="G145" s="39">
        <f t="shared" si="22"/>
        <v>-1</v>
      </c>
      <c r="H145" s="39">
        <f t="shared" si="21"/>
        <v>-1.4662756598240469E-3</v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2</v>
      </c>
      <c r="D148" s="38">
        <v>0</v>
      </c>
      <c r="E148" s="39">
        <f t="shared" si="19"/>
        <v>2.9325513196480938E-3</v>
      </c>
      <c r="F148" s="39" t="str">
        <f t="shared" si="20"/>
        <v/>
      </c>
      <c r="G148" s="39">
        <f t="shared" si="22"/>
        <v>-1</v>
      </c>
      <c r="H148" s="39">
        <f t="shared" si="21"/>
        <v>-2.9325513196480938E-3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</v>
      </c>
      <c r="D155" s="38">
        <v>1</v>
      </c>
      <c r="E155" s="39">
        <f t="shared" si="19"/>
        <v>1.4662756598240469E-3</v>
      </c>
      <c r="F155" s="39">
        <f t="shared" si="20"/>
        <v>2.0202020202020202E-3</v>
      </c>
      <c r="G155" s="39">
        <f t="shared" si="22"/>
        <v>0</v>
      </c>
      <c r="H155" s="39">
        <f t="shared" si="21"/>
        <v>0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4</v>
      </c>
      <c r="D164" s="38">
        <v>2</v>
      </c>
      <c r="E164" s="39">
        <f t="shared" si="19"/>
        <v>5.8651026392961877E-3</v>
      </c>
      <c r="F164" s="39">
        <f t="shared" si="20"/>
        <v>4.0404040404040404E-3</v>
      </c>
      <c r="G164" s="39">
        <f t="shared" si="22"/>
        <v>-0.5</v>
      </c>
      <c r="H164" s="39">
        <f t="shared" si="21"/>
        <v>-2.9325513196480938E-3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556</v>
      </c>
      <c r="D173" s="17">
        <f>SUM(D174:D343)</f>
        <v>368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-0.33812949640287771</v>
      </c>
      <c r="H173" s="18">
        <f t="shared" ref="H173:H204" si="25">+IF(OR(AND(E173=""),(G173="")),"",E173*G173)</f>
        <v>-0.33812949640287771</v>
      </c>
    </row>
    <row r="174" spans="1:8" s="40" customFormat="1" x14ac:dyDescent="0.2">
      <c r="A174" s="36"/>
      <c r="B174" s="37" t="s">
        <v>159</v>
      </c>
      <c r="C174" s="38">
        <v>4</v>
      </c>
      <c r="D174" s="38">
        <v>3</v>
      </c>
      <c r="E174" s="39">
        <f t="shared" si="23"/>
        <v>7.1942446043165471E-3</v>
      </c>
      <c r="F174" s="39">
        <f t="shared" si="24"/>
        <v>8.152173913043478E-3</v>
      </c>
      <c r="G174" s="39">
        <f t="shared" ref="G174:G205" si="26">+IF(AND(C174=0,D174=0)," ",IF(C174=0,1,IF(D174=0,-1,(D174-C174)/C174)))</f>
        <v>-0.25</v>
      </c>
      <c r="H174" s="39">
        <f t="shared" si="25"/>
        <v>-1.7985611510791368E-3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1</v>
      </c>
      <c r="E175" s="39">
        <f t="shared" si="23"/>
        <v>1.7985611510791368E-3</v>
      </c>
      <c r="F175" s="39">
        <f t="shared" si="24"/>
        <v>2.717391304347826E-3</v>
      </c>
      <c r="G175" s="39">
        <f t="shared" si="26"/>
        <v>0</v>
      </c>
      <c r="H175" s="39">
        <f t="shared" si="25"/>
        <v>0</v>
      </c>
    </row>
    <row r="176" spans="1:8" s="40" customFormat="1" ht="38.25" x14ac:dyDescent="0.2">
      <c r="A176" s="36"/>
      <c r="B176" s="37" t="s">
        <v>161</v>
      </c>
      <c r="C176" s="38">
        <v>5</v>
      </c>
      <c r="D176" s="38">
        <v>5</v>
      </c>
      <c r="E176" s="39">
        <f t="shared" si="23"/>
        <v>8.9928057553956831E-3</v>
      </c>
      <c r="F176" s="39">
        <f t="shared" si="24"/>
        <v>1.358695652173913E-2</v>
      </c>
      <c r="G176" s="39">
        <f t="shared" si="26"/>
        <v>0</v>
      </c>
      <c r="H176" s="39">
        <f t="shared" si="25"/>
        <v>0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9</v>
      </c>
      <c r="D178" s="38">
        <v>9</v>
      </c>
      <c r="E178" s="39">
        <f t="shared" si="23"/>
        <v>1.618705035971223E-2</v>
      </c>
      <c r="F178" s="39">
        <f t="shared" si="24"/>
        <v>2.4456521739130436E-2</v>
      </c>
      <c r="G178" s="39">
        <f t="shared" si="26"/>
        <v>0</v>
      </c>
      <c r="H178" s="39">
        <f t="shared" si="25"/>
        <v>0</v>
      </c>
    </row>
    <row r="179" spans="1:8" s="40" customFormat="1" x14ac:dyDescent="0.2">
      <c r="A179" s="36"/>
      <c r="B179" s="37" t="s">
        <v>164</v>
      </c>
      <c r="C179" s="38">
        <v>37</v>
      </c>
      <c r="D179" s="38">
        <v>5</v>
      </c>
      <c r="E179" s="39">
        <f t="shared" si="23"/>
        <v>6.654676258992806E-2</v>
      </c>
      <c r="F179" s="39">
        <f t="shared" si="24"/>
        <v>1.358695652173913E-2</v>
      </c>
      <c r="G179" s="39">
        <f t="shared" si="26"/>
        <v>-0.86486486486486491</v>
      </c>
      <c r="H179" s="39">
        <f t="shared" si="25"/>
        <v>-5.7553956834532377E-2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1</v>
      </c>
      <c r="E180" s="39">
        <f t="shared" si="23"/>
        <v>1.7985611510791368E-3</v>
      </c>
      <c r="F180" s="39">
        <f t="shared" si="24"/>
        <v>2.717391304347826E-3</v>
      </c>
      <c r="G180" s="39">
        <f t="shared" si="26"/>
        <v>0</v>
      </c>
      <c r="H180" s="39">
        <f t="shared" si="25"/>
        <v>0</v>
      </c>
    </row>
    <row r="181" spans="1:8" s="40" customFormat="1" x14ac:dyDescent="0.2">
      <c r="A181" s="36"/>
      <c r="B181" s="37" t="s">
        <v>166</v>
      </c>
      <c r="C181" s="38">
        <v>8</v>
      </c>
      <c r="D181" s="38">
        <v>2</v>
      </c>
      <c r="E181" s="39">
        <f t="shared" si="23"/>
        <v>1.4388489208633094E-2</v>
      </c>
      <c r="F181" s="39">
        <f t="shared" si="24"/>
        <v>5.434782608695652E-3</v>
      </c>
      <c r="G181" s="39">
        <f t="shared" si="26"/>
        <v>-0.75</v>
      </c>
      <c r="H181" s="39">
        <f t="shared" si="25"/>
        <v>-1.0791366906474821E-2</v>
      </c>
    </row>
    <row r="182" spans="1:8" s="40" customFormat="1" x14ac:dyDescent="0.2">
      <c r="A182" s="36"/>
      <c r="B182" s="37" t="s">
        <v>167</v>
      </c>
      <c r="C182" s="38">
        <v>5</v>
      </c>
      <c r="D182" s="38">
        <v>0</v>
      </c>
      <c r="E182" s="39">
        <f t="shared" si="23"/>
        <v>8.9928057553956831E-3</v>
      </c>
      <c r="F182" s="39" t="str">
        <f t="shared" si="24"/>
        <v/>
      </c>
      <c r="G182" s="39">
        <f t="shared" si="26"/>
        <v>-1</v>
      </c>
      <c r="H182" s="39">
        <f t="shared" si="25"/>
        <v>-8.9928057553956831E-3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21</v>
      </c>
      <c r="D186" s="38">
        <v>0</v>
      </c>
      <c r="E186" s="39">
        <f t="shared" si="23"/>
        <v>3.7769784172661872E-2</v>
      </c>
      <c r="F186" s="39" t="str">
        <f t="shared" si="24"/>
        <v/>
      </c>
      <c r="G186" s="39">
        <f t="shared" si="26"/>
        <v>-1</v>
      </c>
      <c r="H186" s="39">
        <f t="shared" si="25"/>
        <v>-3.7769784172661872E-2</v>
      </c>
    </row>
    <row r="187" spans="1:8" s="40" customFormat="1" x14ac:dyDescent="0.2">
      <c r="A187" s="36"/>
      <c r="B187" s="37" t="s">
        <v>172</v>
      </c>
      <c r="C187" s="38">
        <v>4</v>
      </c>
      <c r="D187" s="38">
        <v>0</v>
      </c>
      <c r="E187" s="39">
        <f t="shared" si="23"/>
        <v>7.1942446043165471E-3</v>
      </c>
      <c r="F187" s="39" t="str">
        <f t="shared" si="24"/>
        <v/>
      </c>
      <c r="G187" s="39">
        <f t="shared" si="26"/>
        <v>-1</v>
      </c>
      <c r="H187" s="39">
        <f t="shared" si="25"/>
        <v>-7.1942446043165471E-3</v>
      </c>
    </row>
    <row r="188" spans="1:8" s="40" customFormat="1" ht="25.5" x14ac:dyDescent="0.2">
      <c r="A188" s="36"/>
      <c r="B188" s="37" t="s">
        <v>173</v>
      </c>
      <c r="C188" s="38">
        <v>8</v>
      </c>
      <c r="D188" s="38">
        <v>27</v>
      </c>
      <c r="E188" s="39">
        <f t="shared" si="23"/>
        <v>1.4388489208633094E-2</v>
      </c>
      <c r="F188" s="39">
        <f t="shared" si="24"/>
        <v>7.3369565217391311E-2</v>
      </c>
      <c r="G188" s="39">
        <f t="shared" si="26"/>
        <v>2.375</v>
      </c>
      <c r="H188" s="39">
        <f t="shared" si="25"/>
        <v>3.41726618705036E-2</v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1.7985611510791368E-3</v>
      </c>
      <c r="F189" s="39" t="str">
        <f t="shared" si="24"/>
        <v/>
      </c>
      <c r="G189" s="39">
        <f t="shared" si="26"/>
        <v>-1</v>
      </c>
      <c r="H189" s="39">
        <f t="shared" si="25"/>
        <v>-1.7985611510791368E-3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3</v>
      </c>
      <c r="D192" s="38">
        <v>0</v>
      </c>
      <c r="E192" s="39">
        <f t="shared" si="23"/>
        <v>5.3956834532374104E-3</v>
      </c>
      <c r="F192" s="39" t="str">
        <f t="shared" si="24"/>
        <v/>
      </c>
      <c r="G192" s="39">
        <f t="shared" si="26"/>
        <v>-1</v>
      </c>
      <c r="H192" s="39">
        <f t="shared" si="25"/>
        <v>-5.3956834532374104E-3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66</v>
      </c>
      <c r="E193" s="39" t="str">
        <f t="shared" si="23"/>
        <v/>
      </c>
      <c r="F193" s="39">
        <f t="shared" si="24"/>
        <v>0.17934782608695651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</v>
      </c>
      <c r="D194" s="38">
        <v>0</v>
      </c>
      <c r="E194" s="39">
        <f t="shared" si="23"/>
        <v>1.7985611510791368E-3</v>
      </c>
      <c r="F194" s="39" t="str">
        <f t="shared" si="24"/>
        <v/>
      </c>
      <c r="G194" s="39">
        <f t="shared" si="26"/>
        <v>-1</v>
      </c>
      <c r="H194" s="39">
        <f t="shared" si="25"/>
        <v>-1.7985611510791368E-3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1</v>
      </c>
      <c r="D197" s="38">
        <v>0</v>
      </c>
      <c r="E197" s="39">
        <f t="shared" si="23"/>
        <v>1.7985611510791368E-3</v>
      </c>
      <c r="F197" s="39" t="str">
        <f t="shared" si="24"/>
        <v/>
      </c>
      <c r="G197" s="39">
        <f t="shared" si="26"/>
        <v>-1</v>
      </c>
      <c r="H197" s="39">
        <f t="shared" si="25"/>
        <v>-1.7985611510791368E-3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1</v>
      </c>
      <c r="E198" s="39" t="str">
        <f t="shared" si="23"/>
        <v/>
      </c>
      <c r="F198" s="39">
        <f t="shared" si="24"/>
        <v>2.717391304347826E-3</v>
      </c>
      <c r="G198" s="39">
        <f t="shared" si="26"/>
        <v>1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0</v>
      </c>
      <c r="E200" s="39">
        <f t="shared" si="23"/>
        <v>1.7985611510791368E-3</v>
      </c>
      <c r="F200" s="39" t="str">
        <f t="shared" si="24"/>
        <v/>
      </c>
      <c r="G200" s="39">
        <f t="shared" si="26"/>
        <v>-1</v>
      </c>
      <c r="H200" s="39">
        <f t="shared" si="25"/>
        <v>-1.7985611510791368E-3</v>
      </c>
    </row>
    <row r="201" spans="1:8" s="40" customFormat="1" x14ac:dyDescent="0.2">
      <c r="A201" s="36"/>
      <c r="B201" s="37" t="s">
        <v>186</v>
      </c>
      <c r="C201" s="38">
        <v>5</v>
      </c>
      <c r="D201" s="38">
        <v>4</v>
      </c>
      <c r="E201" s="39">
        <f t="shared" si="23"/>
        <v>8.9928057553956831E-3</v>
      </c>
      <c r="F201" s="39">
        <f t="shared" si="24"/>
        <v>1.0869565217391304E-2</v>
      </c>
      <c r="G201" s="39">
        <f t="shared" si="26"/>
        <v>-0.2</v>
      </c>
      <c r="H201" s="39">
        <f t="shared" si="25"/>
        <v>-1.7985611510791368E-3</v>
      </c>
    </row>
    <row r="202" spans="1:8" s="40" customFormat="1" x14ac:dyDescent="0.2">
      <c r="A202" s="36"/>
      <c r="B202" s="37" t="s">
        <v>187</v>
      </c>
      <c r="C202" s="38">
        <v>14</v>
      </c>
      <c r="D202" s="38">
        <v>5</v>
      </c>
      <c r="E202" s="39">
        <f t="shared" si="23"/>
        <v>2.5179856115107913E-2</v>
      </c>
      <c r="F202" s="39">
        <f t="shared" si="24"/>
        <v>1.358695652173913E-2</v>
      </c>
      <c r="G202" s="39">
        <f t="shared" si="26"/>
        <v>-0.6428571428571429</v>
      </c>
      <c r="H202" s="39">
        <f t="shared" si="25"/>
        <v>-1.618705035971223E-2</v>
      </c>
    </row>
    <row r="203" spans="1:8" s="40" customFormat="1" x14ac:dyDescent="0.2">
      <c r="A203" s="36"/>
      <c r="B203" s="37" t="s">
        <v>188</v>
      </c>
      <c r="C203" s="38">
        <v>15</v>
      </c>
      <c r="D203" s="38">
        <v>6</v>
      </c>
      <c r="E203" s="39">
        <f t="shared" si="23"/>
        <v>2.6978417266187049E-2</v>
      </c>
      <c r="F203" s="39">
        <f t="shared" si="24"/>
        <v>1.6304347826086956E-2</v>
      </c>
      <c r="G203" s="39">
        <f t="shared" si="26"/>
        <v>-0.6</v>
      </c>
      <c r="H203" s="39">
        <f t="shared" si="25"/>
        <v>-1.618705035971223E-2</v>
      </c>
    </row>
    <row r="204" spans="1:8" s="40" customFormat="1" x14ac:dyDescent="0.2">
      <c r="A204" s="36"/>
      <c r="B204" s="37" t="s">
        <v>189</v>
      </c>
      <c r="C204" s="38">
        <v>12</v>
      </c>
      <c r="D204" s="38">
        <v>24</v>
      </c>
      <c r="E204" s="39">
        <f t="shared" si="23"/>
        <v>2.1582733812949641E-2</v>
      </c>
      <c r="F204" s="39">
        <f t="shared" si="24"/>
        <v>6.5217391304347824E-2</v>
      </c>
      <c r="G204" s="39">
        <f t="shared" si="26"/>
        <v>1</v>
      </c>
      <c r="H204" s="39">
        <f t="shared" si="25"/>
        <v>2.1582733812949641E-2</v>
      </c>
    </row>
    <row r="205" spans="1:8" s="40" customFormat="1" x14ac:dyDescent="0.2">
      <c r="A205" s="36"/>
      <c r="B205" s="37" t="s">
        <v>190</v>
      </c>
      <c r="C205" s="38">
        <v>11</v>
      </c>
      <c r="D205" s="38">
        <v>6</v>
      </c>
      <c r="E205" s="39">
        <f t="shared" ref="E205:E236" si="27">+IF(C205=0,"",C205/C$173)</f>
        <v>1.9784172661870502E-2</v>
      </c>
      <c r="F205" s="39">
        <f t="shared" ref="F205:F236" si="28">+IF(D205=0,"",D205/D$173)</f>
        <v>1.6304347826086956E-2</v>
      </c>
      <c r="G205" s="39">
        <f t="shared" si="26"/>
        <v>-0.45454545454545453</v>
      </c>
      <c r="H205" s="39">
        <f t="shared" ref="H205:H236" si="29">+IF(OR(AND(E205=""),(G205="")),"",E205*G205)</f>
        <v>-8.9928057553956831E-3</v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5</v>
      </c>
      <c r="E208" s="39" t="str">
        <f t="shared" si="27"/>
        <v/>
      </c>
      <c r="F208" s="39">
        <f t="shared" si="28"/>
        <v>1.358695652173913E-2</v>
      </c>
      <c r="G208" s="39">
        <f t="shared" si="30"/>
        <v>1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4</v>
      </c>
      <c r="D209" s="38">
        <v>0</v>
      </c>
      <c r="E209" s="39">
        <f t="shared" si="27"/>
        <v>7.1942446043165471E-3</v>
      </c>
      <c r="F209" s="39" t="str">
        <f t="shared" si="28"/>
        <v/>
      </c>
      <c r="G209" s="39">
        <f t="shared" si="30"/>
        <v>-1</v>
      </c>
      <c r="H209" s="39">
        <f t="shared" si="29"/>
        <v>-7.1942446043165471E-3</v>
      </c>
    </row>
    <row r="210" spans="1:8" s="40" customFormat="1" x14ac:dyDescent="0.2">
      <c r="A210" s="36"/>
      <c r="B210" s="37" t="s">
        <v>195</v>
      </c>
      <c r="C210" s="38">
        <v>4</v>
      </c>
      <c r="D210" s="38">
        <v>0</v>
      </c>
      <c r="E210" s="39">
        <f t="shared" si="27"/>
        <v>7.1942446043165471E-3</v>
      </c>
      <c r="F210" s="39" t="str">
        <f t="shared" si="28"/>
        <v/>
      </c>
      <c r="G210" s="39">
        <f t="shared" si="30"/>
        <v>-1</v>
      </c>
      <c r="H210" s="39">
        <f t="shared" si="29"/>
        <v>-7.1942446043165471E-3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36</v>
      </c>
      <c r="D213" s="38">
        <v>3</v>
      </c>
      <c r="E213" s="39">
        <f t="shared" si="27"/>
        <v>6.4748201438848921E-2</v>
      </c>
      <c r="F213" s="39">
        <f t="shared" si="28"/>
        <v>8.152173913043478E-3</v>
      </c>
      <c r="G213" s="39">
        <f t="shared" si="30"/>
        <v>-0.91666666666666663</v>
      </c>
      <c r="H213" s="39">
        <f t="shared" si="29"/>
        <v>-5.935251798561151E-2</v>
      </c>
    </row>
    <row r="214" spans="1:8" s="40" customFormat="1" x14ac:dyDescent="0.2">
      <c r="A214" s="36"/>
      <c r="B214" s="37" t="s">
        <v>199</v>
      </c>
      <c r="C214" s="38">
        <v>8</v>
      </c>
      <c r="D214" s="38">
        <v>2</v>
      </c>
      <c r="E214" s="39">
        <f t="shared" si="27"/>
        <v>1.4388489208633094E-2</v>
      </c>
      <c r="F214" s="39">
        <f t="shared" si="28"/>
        <v>5.434782608695652E-3</v>
      </c>
      <c r="G214" s="39">
        <f t="shared" si="30"/>
        <v>-0.75</v>
      </c>
      <c r="H214" s="39">
        <f t="shared" si="29"/>
        <v>-1.0791366906474821E-2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</v>
      </c>
      <c r="E218" s="39" t="str">
        <f t="shared" si="27"/>
        <v/>
      </c>
      <c r="F218" s="39">
        <f t="shared" si="28"/>
        <v>5.434782608695652E-3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89</v>
      </c>
      <c r="D225" s="38">
        <v>10</v>
      </c>
      <c r="E225" s="39">
        <f t="shared" si="27"/>
        <v>0.16007194244604317</v>
      </c>
      <c r="F225" s="39">
        <f t="shared" si="28"/>
        <v>2.717391304347826E-2</v>
      </c>
      <c r="G225" s="39">
        <f t="shared" si="30"/>
        <v>-0.88764044943820219</v>
      </c>
      <c r="H225" s="39">
        <f t="shared" si="29"/>
        <v>-0.1420863309352518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1</v>
      </c>
      <c r="D227" s="38">
        <v>0</v>
      </c>
      <c r="E227" s="39">
        <f t="shared" si="27"/>
        <v>1.7985611510791368E-3</v>
      </c>
      <c r="F227" s="39" t="str">
        <f t="shared" si="28"/>
        <v/>
      </c>
      <c r="G227" s="39">
        <f t="shared" si="30"/>
        <v>-1</v>
      </c>
      <c r="H227" s="39">
        <f t="shared" si="29"/>
        <v>-1.7985611510791368E-3</v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7</v>
      </c>
      <c r="E232" s="39" t="str">
        <f t="shared" si="27"/>
        <v/>
      </c>
      <c r="F232" s="39">
        <f t="shared" si="28"/>
        <v>1.9021739130434784E-2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1</v>
      </c>
      <c r="D235" s="38">
        <v>0</v>
      </c>
      <c r="E235" s="39">
        <f t="shared" si="27"/>
        <v>1.7985611510791368E-3</v>
      </c>
      <c r="F235" s="39" t="str">
        <f t="shared" si="28"/>
        <v/>
      </c>
      <c r="G235" s="39">
        <f t="shared" si="30"/>
        <v>-1</v>
      </c>
      <c r="H235" s="39">
        <f t="shared" si="29"/>
        <v>-1.7985611510791368E-3</v>
      </c>
    </row>
    <row r="236" spans="1:8" s="40" customFormat="1" ht="25.5" x14ac:dyDescent="0.2">
      <c r="A236" s="36"/>
      <c r="B236" s="37" t="s">
        <v>221</v>
      </c>
      <c r="C236" s="38">
        <v>5</v>
      </c>
      <c r="D236" s="38">
        <v>0</v>
      </c>
      <c r="E236" s="39">
        <f t="shared" si="27"/>
        <v>8.9928057553956831E-3</v>
      </c>
      <c r="F236" s="39" t="str">
        <f t="shared" si="28"/>
        <v/>
      </c>
      <c r="G236" s="39">
        <f t="shared" si="30"/>
        <v>-1</v>
      </c>
      <c r="H236" s="39">
        <f t="shared" si="29"/>
        <v>-8.9928057553956831E-3</v>
      </c>
    </row>
    <row r="237" spans="1:8" s="40" customFormat="1" ht="25.5" x14ac:dyDescent="0.2">
      <c r="A237" s="36"/>
      <c r="B237" s="37" t="s">
        <v>222</v>
      </c>
      <c r="C237" s="38">
        <v>1</v>
      </c>
      <c r="D237" s="38">
        <v>0</v>
      </c>
      <c r="E237" s="39">
        <f t="shared" ref="E237:E268" si="31">+IF(C237=0,"",C237/C$173)</f>
        <v>1.7985611510791368E-3</v>
      </c>
      <c r="F237" s="39" t="str">
        <f t="shared" ref="F237:F268" si="32">+IF(D237=0,"",D237/D$173)</f>
        <v/>
      </c>
      <c r="G237" s="39">
        <f t="shared" si="30"/>
        <v>-1</v>
      </c>
      <c r="H237" s="39">
        <f t="shared" ref="H237:H268" si="33">+IF(OR(AND(E237=""),(G237="")),"",E237*G237)</f>
        <v>-1.7985611510791368E-3</v>
      </c>
    </row>
    <row r="238" spans="1:8" s="40" customFormat="1" x14ac:dyDescent="0.2">
      <c r="A238" s="36"/>
      <c r="B238" s="37" t="s">
        <v>223</v>
      </c>
      <c r="C238" s="38">
        <v>1</v>
      </c>
      <c r="D238" s="38">
        <v>0</v>
      </c>
      <c r="E238" s="39">
        <f t="shared" si="31"/>
        <v>1.7985611510791368E-3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-1.7985611510791368E-3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8</v>
      </c>
      <c r="D241" s="38">
        <v>16</v>
      </c>
      <c r="E241" s="39">
        <f t="shared" si="31"/>
        <v>1.4388489208633094E-2</v>
      </c>
      <c r="F241" s="39">
        <f t="shared" si="32"/>
        <v>4.3478260869565216E-2</v>
      </c>
      <c r="G241" s="39">
        <f t="shared" si="34"/>
        <v>1</v>
      </c>
      <c r="H241" s="39">
        <f t="shared" si="33"/>
        <v>1.4388489208633094E-2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11</v>
      </c>
      <c r="D244" s="38">
        <v>2</v>
      </c>
      <c r="E244" s="39">
        <f t="shared" si="31"/>
        <v>1.9784172661870502E-2</v>
      </c>
      <c r="F244" s="39">
        <f t="shared" si="32"/>
        <v>5.434782608695652E-3</v>
      </c>
      <c r="G244" s="39">
        <f t="shared" si="34"/>
        <v>-0.81818181818181823</v>
      </c>
      <c r="H244" s="39">
        <f t="shared" si="33"/>
        <v>-1.618705035971223E-2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3</v>
      </c>
      <c r="D259" s="38">
        <v>1</v>
      </c>
      <c r="E259" s="39">
        <f t="shared" si="31"/>
        <v>5.3956834532374104E-3</v>
      </c>
      <c r="F259" s="39">
        <f t="shared" si="32"/>
        <v>2.717391304347826E-3</v>
      </c>
      <c r="G259" s="39">
        <f t="shared" si="34"/>
        <v>-0.66666666666666663</v>
      </c>
      <c r="H259" s="39">
        <f t="shared" si="33"/>
        <v>-3.5971223021582736E-3</v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9</v>
      </c>
      <c r="D264" s="38">
        <v>0</v>
      </c>
      <c r="E264" s="39">
        <f t="shared" si="31"/>
        <v>1.618705035971223E-2</v>
      </c>
      <c r="F264" s="39" t="str">
        <f t="shared" si="32"/>
        <v/>
      </c>
      <c r="G264" s="39">
        <f t="shared" si="34"/>
        <v>-1</v>
      </c>
      <c r="H264" s="39">
        <f t="shared" si="33"/>
        <v>-1.618705035971223E-2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8</v>
      </c>
      <c r="D275" s="38">
        <v>0</v>
      </c>
      <c r="E275" s="39">
        <f t="shared" si="35"/>
        <v>1.4388489208633094E-2</v>
      </c>
      <c r="F275" s="39" t="str">
        <f t="shared" si="36"/>
        <v/>
      </c>
      <c r="G275" s="39">
        <f t="shared" si="38"/>
        <v>-1</v>
      </c>
      <c r="H275" s="39">
        <f t="shared" si="37"/>
        <v>-1.4388489208633094E-2</v>
      </c>
    </row>
    <row r="276" spans="1:8" s="40" customFormat="1" ht="25.5" x14ac:dyDescent="0.2">
      <c r="A276" s="36"/>
      <c r="B276" s="37" t="s">
        <v>261</v>
      </c>
      <c r="C276" s="38">
        <v>44</v>
      </c>
      <c r="D276" s="38">
        <v>9</v>
      </c>
      <c r="E276" s="39">
        <f t="shared" si="35"/>
        <v>7.9136690647482008E-2</v>
      </c>
      <c r="F276" s="39">
        <f t="shared" si="36"/>
        <v>2.4456521739130436E-2</v>
      </c>
      <c r="G276" s="39">
        <f t="shared" si="38"/>
        <v>-0.79545454545454541</v>
      </c>
      <c r="H276" s="39">
        <f t="shared" si="37"/>
        <v>-6.2949640287769781E-2</v>
      </c>
    </row>
    <row r="277" spans="1:8" s="40" customFormat="1" x14ac:dyDescent="0.2">
      <c r="A277" s="36"/>
      <c r="B277" s="37" t="s">
        <v>262</v>
      </c>
      <c r="C277" s="38">
        <v>2</v>
      </c>
      <c r="D277" s="38">
        <v>0</v>
      </c>
      <c r="E277" s="39">
        <f t="shared" si="35"/>
        <v>3.5971223021582736E-3</v>
      </c>
      <c r="F277" s="39" t="str">
        <f t="shared" si="36"/>
        <v/>
      </c>
      <c r="G277" s="39">
        <f t="shared" si="38"/>
        <v>-1</v>
      </c>
      <c r="H277" s="39">
        <f t="shared" si="37"/>
        <v>-3.5971223021582736E-3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9</v>
      </c>
      <c r="D283" s="38">
        <v>0</v>
      </c>
      <c r="E283" s="39">
        <f t="shared" si="35"/>
        <v>1.618705035971223E-2</v>
      </c>
      <c r="F283" s="39" t="str">
        <f t="shared" si="36"/>
        <v/>
      </c>
      <c r="G283" s="39">
        <f t="shared" si="38"/>
        <v>-1</v>
      </c>
      <c r="H283" s="39">
        <f t="shared" si="37"/>
        <v>-1.618705035971223E-2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1</v>
      </c>
      <c r="E286" s="39" t="str">
        <f t="shared" si="35"/>
        <v/>
      </c>
      <c r="F286" s="39">
        <f t="shared" si="36"/>
        <v>2.717391304347826E-3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12</v>
      </c>
      <c r="D287" s="38">
        <v>1</v>
      </c>
      <c r="E287" s="39">
        <f t="shared" si="35"/>
        <v>2.1582733812949641E-2</v>
      </c>
      <c r="F287" s="39">
        <f t="shared" si="36"/>
        <v>2.717391304347826E-3</v>
      </c>
      <c r="G287" s="39">
        <f t="shared" si="38"/>
        <v>-0.91666666666666663</v>
      </c>
      <c r="H287" s="39">
        <f t="shared" si="37"/>
        <v>-1.9784172661870505E-2</v>
      </c>
    </row>
    <row r="288" spans="1:8" s="40" customFormat="1" x14ac:dyDescent="0.2">
      <c r="A288" s="36"/>
      <c r="B288" s="37" t="s">
        <v>273</v>
      </c>
      <c r="C288" s="38">
        <v>4</v>
      </c>
      <c r="D288" s="38">
        <v>3</v>
      </c>
      <c r="E288" s="39">
        <f t="shared" si="35"/>
        <v>7.1942446043165471E-3</v>
      </c>
      <c r="F288" s="39">
        <f t="shared" si="36"/>
        <v>8.152173913043478E-3</v>
      </c>
      <c r="G288" s="39">
        <f t="shared" si="38"/>
        <v>-0.25</v>
      </c>
      <c r="H288" s="39">
        <f t="shared" si="37"/>
        <v>-1.7985611510791368E-3</v>
      </c>
    </row>
    <row r="289" spans="1:8" s="40" customFormat="1" x14ac:dyDescent="0.2">
      <c r="A289" s="36"/>
      <c r="B289" s="37" t="s">
        <v>274</v>
      </c>
      <c r="C289" s="38">
        <v>5</v>
      </c>
      <c r="D289" s="38">
        <v>0</v>
      </c>
      <c r="E289" s="39">
        <f t="shared" si="35"/>
        <v>8.9928057553956831E-3</v>
      </c>
      <c r="F289" s="39" t="str">
        <f t="shared" si="36"/>
        <v/>
      </c>
      <c r="G289" s="39">
        <f t="shared" si="38"/>
        <v>-1</v>
      </c>
      <c r="H289" s="39">
        <f t="shared" si="37"/>
        <v>-8.9928057553956831E-3</v>
      </c>
    </row>
    <row r="290" spans="1:8" s="40" customFormat="1" x14ac:dyDescent="0.2">
      <c r="A290" s="36"/>
      <c r="B290" s="37" t="s">
        <v>275</v>
      </c>
      <c r="C290" s="38">
        <v>2</v>
      </c>
      <c r="D290" s="38">
        <v>0</v>
      </c>
      <c r="E290" s="39">
        <f t="shared" si="35"/>
        <v>3.5971223021582736E-3</v>
      </c>
      <c r="F290" s="39" t="str">
        <f t="shared" si="36"/>
        <v/>
      </c>
      <c r="G290" s="39">
        <f t="shared" si="38"/>
        <v>-1</v>
      </c>
      <c r="H290" s="39">
        <f t="shared" si="37"/>
        <v>-3.5971223021582736E-3</v>
      </c>
    </row>
    <row r="291" spans="1:8" s="40" customFormat="1" x14ac:dyDescent="0.2">
      <c r="A291" s="36"/>
      <c r="B291" s="37" t="s">
        <v>276</v>
      </c>
      <c r="C291" s="38">
        <v>8</v>
      </c>
      <c r="D291" s="38">
        <v>6</v>
      </c>
      <c r="E291" s="39">
        <f t="shared" si="35"/>
        <v>1.4388489208633094E-2</v>
      </c>
      <c r="F291" s="39">
        <f t="shared" si="36"/>
        <v>1.6304347826086956E-2</v>
      </c>
      <c r="G291" s="39">
        <f t="shared" si="38"/>
        <v>-0.25</v>
      </c>
      <c r="H291" s="39">
        <f t="shared" si="37"/>
        <v>-3.5971223021582736E-3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1</v>
      </c>
      <c r="D293" s="38">
        <v>0</v>
      </c>
      <c r="E293" s="39">
        <f t="shared" si="35"/>
        <v>1.7985611510791368E-3</v>
      </c>
      <c r="F293" s="39" t="str">
        <f t="shared" si="36"/>
        <v/>
      </c>
      <c r="G293" s="39">
        <f t="shared" si="38"/>
        <v>-1</v>
      </c>
      <c r="H293" s="39">
        <f t="shared" si="37"/>
        <v>-1.7985611510791368E-3</v>
      </c>
    </row>
    <row r="294" spans="1:8" s="40" customFormat="1" x14ac:dyDescent="0.2">
      <c r="A294" s="36"/>
      <c r="B294" s="37" t="s">
        <v>279</v>
      </c>
      <c r="C294" s="38">
        <v>14</v>
      </c>
      <c r="D294" s="38">
        <v>1</v>
      </c>
      <c r="E294" s="39">
        <f t="shared" si="35"/>
        <v>2.5179856115107913E-2</v>
      </c>
      <c r="F294" s="39">
        <f t="shared" si="36"/>
        <v>2.717391304347826E-3</v>
      </c>
      <c r="G294" s="39">
        <f t="shared" si="38"/>
        <v>-0.9285714285714286</v>
      </c>
      <c r="H294" s="39">
        <f t="shared" si="37"/>
        <v>-2.3381294964028777E-2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8.1521739130434784E-2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27</v>
      </c>
      <c r="D300" s="38">
        <v>0</v>
      </c>
      <c r="E300" s="39">
        <f t="shared" si="35"/>
        <v>4.8561151079136694E-2</v>
      </c>
      <c r="F300" s="39" t="str">
        <f t="shared" si="36"/>
        <v/>
      </c>
      <c r="G300" s="39">
        <f t="shared" si="38"/>
        <v>-1</v>
      </c>
      <c r="H300" s="39">
        <f t="shared" si="37"/>
        <v>-4.8561151079136694E-2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</v>
      </c>
      <c r="D302" s="38">
        <v>0</v>
      </c>
      <c r="E302" s="39">
        <f t="shared" si="39"/>
        <v>1.7985611510791368E-3</v>
      </c>
      <c r="F302" s="39" t="str">
        <f t="shared" si="40"/>
        <v/>
      </c>
      <c r="G302" s="39">
        <f t="shared" ref="G302:G333" si="42">+IF(AND(C302=0,D302=0)," ",IF(C302=0,1,IF(D302=0,-1,(D302-C302)/C302)))</f>
        <v>-1</v>
      </c>
      <c r="H302" s="39">
        <f t="shared" si="41"/>
        <v>-1.7985611510791368E-3</v>
      </c>
    </row>
    <row r="303" spans="1:8" s="40" customFormat="1" x14ac:dyDescent="0.2">
      <c r="A303" s="36"/>
      <c r="B303" s="37" t="s">
        <v>288</v>
      </c>
      <c r="C303" s="38">
        <v>20</v>
      </c>
      <c r="D303" s="38">
        <v>0</v>
      </c>
      <c r="E303" s="39">
        <f t="shared" si="39"/>
        <v>3.5971223021582732E-2</v>
      </c>
      <c r="F303" s="39" t="str">
        <f t="shared" si="40"/>
        <v/>
      </c>
      <c r="G303" s="39">
        <f t="shared" si="42"/>
        <v>-1</v>
      </c>
      <c r="H303" s="39">
        <f t="shared" si="41"/>
        <v>-3.5971223021582732E-2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3</v>
      </c>
      <c r="D308" s="38">
        <v>0</v>
      </c>
      <c r="E308" s="39">
        <f t="shared" si="39"/>
        <v>5.3956834532374104E-3</v>
      </c>
      <c r="F308" s="39" t="str">
        <f t="shared" si="40"/>
        <v/>
      </c>
      <c r="G308" s="39">
        <f t="shared" si="42"/>
        <v>-1</v>
      </c>
      <c r="H308" s="39">
        <f t="shared" si="41"/>
        <v>-5.3956834532374104E-3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4</v>
      </c>
      <c r="D314" s="38">
        <v>0</v>
      </c>
      <c r="E314" s="39">
        <f t="shared" si="39"/>
        <v>7.1942446043165471E-3</v>
      </c>
      <c r="F314" s="39" t="str">
        <f t="shared" si="40"/>
        <v/>
      </c>
      <c r="G314" s="39">
        <f t="shared" si="42"/>
        <v>-1</v>
      </c>
      <c r="H314" s="39">
        <f t="shared" si="41"/>
        <v>-7.1942446043165471E-3</v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1</v>
      </c>
      <c r="E317" s="39" t="str">
        <f t="shared" si="39"/>
        <v/>
      </c>
      <c r="F317" s="39">
        <f t="shared" si="40"/>
        <v>2.717391304347826E-3</v>
      </c>
      <c r="G317" s="39">
        <f t="shared" si="42"/>
        <v>1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35</v>
      </c>
      <c r="D319" s="38">
        <v>1</v>
      </c>
      <c r="E319" s="39">
        <f t="shared" si="39"/>
        <v>6.2949640287769781E-2</v>
      </c>
      <c r="F319" s="39">
        <f t="shared" si="40"/>
        <v>2.717391304347826E-3</v>
      </c>
      <c r="G319" s="39">
        <f t="shared" si="42"/>
        <v>-0.97142857142857142</v>
      </c>
      <c r="H319" s="39">
        <f t="shared" si="41"/>
        <v>-6.1151079136690642E-2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6</v>
      </c>
      <c r="D324" s="38">
        <v>0</v>
      </c>
      <c r="E324" s="39">
        <f t="shared" si="39"/>
        <v>1.0791366906474821E-2</v>
      </c>
      <c r="F324" s="39" t="str">
        <f t="shared" si="40"/>
        <v/>
      </c>
      <c r="G324" s="39">
        <f t="shared" si="42"/>
        <v>-1</v>
      </c>
      <c r="H324" s="39">
        <f t="shared" si="41"/>
        <v>-1.0791366906474821E-2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1</v>
      </c>
      <c r="E327" s="39" t="str">
        <f t="shared" si="39"/>
        <v/>
      </c>
      <c r="F327" s="39">
        <f t="shared" si="40"/>
        <v>2.717391304347826E-3</v>
      </c>
      <c r="G327" s="39">
        <f t="shared" si="42"/>
        <v>1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2</v>
      </c>
      <c r="D328" s="38">
        <v>85</v>
      </c>
      <c r="E328" s="39">
        <f t="shared" si="39"/>
        <v>3.5971223021582736E-3</v>
      </c>
      <c r="F328" s="39">
        <f t="shared" si="40"/>
        <v>0.23097826086956522</v>
      </c>
      <c r="G328" s="39">
        <f t="shared" si="42"/>
        <v>41.5</v>
      </c>
      <c r="H328" s="39">
        <f t="shared" si="41"/>
        <v>0.14928057553956836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0</v>
      </c>
      <c r="E329" s="39">
        <f t="shared" si="39"/>
        <v>1.7985611510791368E-3</v>
      </c>
      <c r="F329" s="39" t="str">
        <f t="shared" si="40"/>
        <v/>
      </c>
      <c r="G329" s="39">
        <f t="shared" si="42"/>
        <v>-1</v>
      </c>
      <c r="H329" s="39">
        <f t="shared" si="41"/>
        <v>-1.7985611510791368E-3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2</v>
      </c>
      <c r="E333" s="39" t="str">
        <f t="shared" ref="E333:E343" si="43">+IF(C333=0,"",C333/C$173)</f>
        <v/>
      </c>
      <c r="F333" s="39">
        <f t="shared" ref="F333:F343" si="44">+IF(D333=0,"",D333/D$173)</f>
        <v>5.434782608695652E-3</v>
      </c>
      <c r="G333" s="39">
        <f t="shared" si="42"/>
        <v>1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14</v>
      </c>
      <c r="E343" s="39" t="str">
        <f t="shared" si="43"/>
        <v/>
      </c>
      <c r="F343" s="39">
        <f t="shared" si="44"/>
        <v>3.8043478260869568E-2</v>
      </c>
      <c r="G343" s="39">
        <f t="shared" si="46"/>
        <v>1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3732</v>
      </c>
      <c r="D349" s="17">
        <f>SUM(D350:D576)</f>
        <v>2368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-0.36548767416934619</v>
      </c>
      <c r="H349" s="18">
        <f t="shared" ref="H349:H412" si="49">+IF(OR(AND(E349=""),(G349="")),"",E349*G349)</f>
        <v>-0.36548767416934619</v>
      </c>
    </row>
    <row r="350" spans="1:8" s="40" customFormat="1" x14ac:dyDescent="0.2">
      <c r="A350" s="36"/>
      <c r="B350" s="37" t="s">
        <v>329</v>
      </c>
      <c r="C350" s="38">
        <v>22</v>
      </c>
      <c r="D350" s="38">
        <v>4</v>
      </c>
      <c r="E350" s="39">
        <f t="shared" si="47"/>
        <v>5.8949624866023584E-3</v>
      </c>
      <c r="F350" s="39">
        <f t="shared" si="48"/>
        <v>1.6891891891891893E-3</v>
      </c>
      <c r="G350" s="39">
        <f t="shared" ref="G350:G413" si="50">+IF(AND(C350=0,D350=0)," ",IF(C350=0,1,IF(D350=0,-1,(D350-C350)/C350)))</f>
        <v>-0.81818181818181823</v>
      </c>
      <c r="H350" s="39">
        <f t="shared" si="49"/>
        <v>-4.8231511254019296E-3</v>
      </c>
    </row>
    <row r="351" spans="1:8" s="40" customFormat="1" x14ac:dyDescent="0.2">
      <c r="A351" s="36"/>
      <c r="B351" s="37" t="s">
        <v>330</v>
      </c>
      <c r="C351" s="38">
        <v>4</v>
      </c>
      <c r="D351" s="38">
        <v>0</v>
      </c>
      <c r="E351" s="39">
        <f t="shared" si="47"/>
        <v>1.0718113612004287E-3</v>
      </c>
      <c r="F351" s="39" t="str">
        <f t="shared" si="48"/>
        <v/>
      </c>
      <c r="G351" s="39">
        <f t="shared" si="50"/>
        <v>-1</v>
      </c>
      <c r="H351" s="39">
        <f t="shared" si="49"/>
        <v>-1.0718113612004287E-3</v>
      </c>
    </row>
    <row r="352" spans="1:8" s="40" customFormat="1" x14ac:dyDescent="0.2">
      <c r="A352" s="36"/>
      <c r="B352" s="37" t="s">
        <v>331</v>
      </c>
      <c r="C352" s="38">
        <v>1</v>
      </c>
      <c r="D352" s="38">
        <v>0</v>
      </c>
      <c r="E352" s="39">
        <f t="shared" si="47"/>
        <v>2.6795284030010718E-4</v>
      </c>
      <c r="F352" s="39" t="str">
        <f t="shared" si="48"/>
        <v/>
      </c>
      <c r="G352" s="39">
        <f t="shared" si="50"/>
        <v>-1</v>
      </c>
      <c r="H352" s="39">
        <f t="shared" si="49"/>
        <v>-2.6795284030010718E-4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2</v>
      </c>
      <c r="D354" s="38">
        <v>0</v>
      </c>
      <c r="E354" s="39">
        <f t="shared" si="47"/>
        <v>5.3590568060021436E-4</v>
      </c>
      <c r="F354" s="39" t="str">
        <f t="shared" si="48"/>
        <v/>
      </c>
      <c r="G354" s="39">
        <f t="shared" si="50"/>
        <v>-1</v>
      </c>
      <c r="H354" s="39">
        <f t="shared" si="49"/>
        <v>-5.3590568060021436E-4</v>
      </c>
    </row>
    <row r="355" spans="1:8" s="40" customFormat="1" x14ac:dyDescent="0.2">
      <c r="A355" s="36"/>
      <c r="B355" s="37" t="s">
        <v>334</v>
      </c>
      <c r="C355" s="38">
        <v>50</v>
      </c>
      <c r="D355" s="38">
        <v>28</v>
      </c>
      <c r="E355" s="39">
        <f t="shared" si="47"/>
        <v>1.3397642015005359E-2</v>
      </c>
      <c r="F355" s="39">
        <f t="shared" si="48"/>
        <v>1.1824324324324325E-2</v>
      </c>
      <c r="G355" s="39">
        <f t="shared" si="50"/>
        <v>-0.44</v>
      </c>
      <c r="H355" s="39">
        <f t="shared" si="49"/>
        <v>-5.8949624866023584E-3</v>
      </c>
    </row>
    <row r="356" spans="1:8" s="40" customFormat="1" x14ac:dyDescent="0.2">
      <c r="A356" s="36"/>
      <c r="B356" s="37" t="s">
        <v>335</v>
      </c>
      <c r="C356" s="38">
        <v>1</v>
      </c>
      <c r="D356" s="38">
        <v>0</v>
      </c>
      <c r="E356" s="39">
        <f t="shared" si="47"/>
        <v>2.6795284030010718E-4</v>
      </c>
      <c r="F356" s="39" t="str">
        <f t="shared" si="48"/>
        <v/>
      </c>
      <c r="G356" s="39">
        <f t="shared" si="50"/>
        <v>-1</v>
      </c>
      <c r="H356" s="39">
        <f t="shared" si="49"/>
        <v>-2.6795284030010718E-4</v>
      </c>
    </row>
    <row r="357" spans="1:8" s="40" customFormat="1" x14ac:dyDescent="0.2">
      <c r="A357" s="36"/>
      <c r="B357" s="37" t="s">
        <v>336</v>
      </c>
      <c r="C357" s="38">
        <v>2</v>
      </c>
      <c r="D357" s="38">
        <v>0</v>
      </c>
      <c r="E357" s="39">
        <f t="shared" si="47"/>
        <v>5.3590568060021436E-4</v>
      </c>
      <c r="F357" s="39" t="str">
        <f t="shared" si="48"/>
        <v/>
      </c>
      <c r="G357" s="39">
        <f t="shared" si="50"/>
        <v>-1</v>
      </c>
      <c r="H357" s="39">
        <f t="shared" si="49"/>
        <v>-5.3590568060021436E-4</v>
      </c>
    </row>
    <row r="358" spans="1:8" s="40" customFormat="1" x14ac:dyDescent="0.2">
      <c r="A358" s="36"/>
      <c r="B358" s="37" t="s">
        <v>337</v>
      </c>
      <c r="C358" s="38">
        <v>28</v>
      </c>
      <c r="D358" s="38">
        <v>7</v>
      </c>
      <c r="E358" s="39">
        <f t="shared" si="47"/>
        <v>7.502679528403001E-3</v>
      </c>
      <c r="F358" s="39">
        <f t="shared" si="48"/>
        <v>2.9560810810810812E-3</v>
      </c>
      <c r="G358" s="39">
        <f t="shared" si="50"/>
        <v>-0.75</v>
      </c>
      <c r="H358" s="39">
        <f t="shared" si="49"/>
        <v>-5.627009646302251E-3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1</v>
      </c>
      <c r="E359" s="39" t="str">
        <f t="shared" si="47"/>
        <v/>
      </c>
      <c r="F359" s="39">
        <f t="shared" si="48"/>
        <v>4.2229729729729732E-4</v>
      </c>
      <c r="G359" s="39">
        <f t="shared" si="50"/>
        <v>1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240</v>
      </c>
      <c r="D361" s="38">
        <v>4</v>
      </c>
      <c r="E361" s="39">
        <f t="shared" si="47"/>
        <v>6.4308681672025719E-2</v>
      </c>
      <c r="F361" s="39">
        <f t="shared" si="48"/>
        <v>1.6891891891891893E-3</v>
      </c>
      <c r="G361" s="39">
        <f t="shared" si="50"/>
        <v>-0.98333333333333328</v>
      </c>
      <c r="H361" s="39">
        <f t="shared" si="49"/>
        <v>-6.3236870310825283E-2</v>
      </c>
    </row>
    <row r="362" spans="1:8" s="40" customFormat="1" x14ac:dyDescent="0.2">
      <c r="A362" s="36"/>
      <c r="B362" s="37" t="s">
        <v>341</v>
      </c>
      <c r="C362" s="38">
        <v>11</v>
      </c>
      <c r="D362" s="38">
        <v>7</v>
      </c>
      <c r="E362" s="39">
        <f t="shared" si="47"/>
        <v>2.9474812433011792E-3</v>
      </c>
      <c r="F362" s="39">
        <f t="shared" si="48"/>
        <v>2.9560810810810812E-3</v>
      </c>
      <c r="G362" s="39">
        <f t="shared" si="50"/>
        <v>-0.36363636363636365</v>
      </c>
      <c r="H362" s="39">
        <f t="shared" si="49"/>
        <v>-1.0718113612004289E-3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</v>
      </c>
      <c r="D364" s="38">
        <v>110</v>
      </c>
      <c r="E364" s="39">
        <f t="shared" si="47"/>
        <v>2.6795284030010718E-4</v>
      </c>
      <c r="F364" s="39">
        <f t="shared" si="48"/>
        <v>4.64527027027027E-2</v>
      </c>
      <c r="G364" s="39">
        <f t="shared" si="50"/>
        <v>109</v>
      </c>
      <c r="H364" s="39">
        <f t="shared" si="49"/>
        <v>2.9206859592711683E-2</v>
      </c>
    </row>
    <row r="365" spans="1:8" s="40" customFormat="1" x14ac:dyDescent="0.2">
      <c r="A365" s="36"/>
      <c r="B365" s="37" t="s">
        <v>344</v>
      </c>
      <c r="C365" s="38">
        <v>46</v>
      </c>
      <c r="D365" s="38">
        <v>5</v>
      </c>
      <c r="E365" s="39">
        <f t="shared" si="47"/>
        <v>1.232583065380493E-2</v>
      </c>
      <c r="F365" s="39">
        <f t="shared" si="48"/>
        <v>2.1114864864864866E-3</v>
      </c>
      <c r="G365" s="39">
        <f t="shared" si="50"/>
        <v>-0.89130434782608692</v>
      </c>
      <c r="H365" s="39">
        <f t="shared" si="49"/>
        <v>-1.0986066452304393E-2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330</v>
      </c>
      <c r="D369" s="38">
        <v>457</v>
      </c>
      <c r="E369" s="39">
        <f t="shared" si="47"/>
        <v>8.8424437299035374E-2</v>
      </c>
      <c r="F369" s="39">
        <f t="shared" si="48"/>
        <v>0.19298986486486486</v>
      </c>
      <c r="G369" s="39">
        <f t="shared" si="50"/>
        <v>0.38484848484848483</v>
      </c>
      <c r="H369" s="39">
        <f t="shared" si="49"/>
        <v>3.403001071811361E-2</v>
      </c>
    </row>
    <row r="370" spans="1:8" s="40" customFormat="1" x14ac:dyDescent="0.2">
      <c r="A370" s="36"/>
      <c r="B370" s="37" t="s">
        <v>349</v>
      </c>
      <c r="C370" s="38">
        <v>1</v>
      </c>
      <c r="D370" s="38">
        <v>0</v>
      </c>
      <c r="E370" s="39">
        <f t="shared" si="47"/>
        <v>2.6795284030010718E-4</v>
      </c>
      <c r="F370" s="39" t="str">
        <f t="shared" si="48"/>
        <v/>
      </c>
      <c r="G370" s="39">
        <f t="shared" si="50"/>
        <v>-1</v>
      </c>
      <c r="H370" s="39">
        <f t="shared" si="49"/>
        <v>-2.6795284030010718E-4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18</v>
      </c>
      <c r="D372" s="38">
        <v>2</v>
      </c>
      <c r="E372" s="39">
        <f t="shared" si="47"/>
        <v>4.8231511254019296E-3</v>
      </c>
      <c r="F372" s="39">
        <f t="shared" si="48"/>
        <v>8.4459459459459464E-4</v>
      </c>
      <c r="G372" s="39">
        <f t="shared" si="50"/>
        <v>-0.88888888888888884</v>
      </c>
      <c r="H372" s="39">
        <f t="shared" si="49"/>
        <v>-4.2872454448017148E-3</v>
      </c>
    </row>
    <row r="373" spans="1:8" s="40" customFormat="1" x14ac:dyDescent="0.2">
      <c r="A373" s="36"/>
      <c r="B373" s="37" t="s">
        <v>352</v>
      </c>
      <c r="C373" s="38">
        <v>110</v>
      </c>
      <c r="D373" s="38">
        <v>38</v>
      </c>
      <c r="E373" s="39">
        <f t="shared" si="47"/>
        <v>2.9474812433011789E-2</v>
      </c>
      <c r="F373" s="39">
        <f t="shared" si="48"/>
        <v>1.6047297297297296E-2</v>
      </c>
      <c r="G373" s="39">
        <f t="shared" si="50"/>
        <v>-0.65454545454545454</v>
      </c>
      <c r="H373" s="39">
        <f t="shared" si="49"/>
        <v>-1.9292604501607715E-2</v>
      </c>
    </row>
    <row r="374" spans="1:8" s="40" customFormat="1" x14ac:dyDescent="0.2">
      <c r="A374" s="36"/>
      <c r="B374" s="37" t="s">
        <v>353</v>
      </c>
      <c r="C374" s="38">
        <v>142</v>
      </c>
      <c r="D374" s="38">
        <v>7</v>
      </c>
      <c r="E374" s="39">
        <f t="shared" si="47"/>
        <v>3.8049303322615219E-2</v>
      </c>
      <c r="F374" s="39">
        <f t="shared" si="48"/>
        <v>2.9560810810810812E-3</v>
      </c>
      <c r="G374" s="39">
        <f t="shared" si="50"/>
        <v>-0.95070422535211263</v>
      </c>
      <c r="H374" s="39">
        <f t="shared" si="49"/>
        <v>-3.6173633440514469E-2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0</v>
      </c>
      <c r="E378" s="39">
        <f t="shared" si="47"/>
        <v>2.6795284030010718E-4</v>
      </c>
      <c r="F378" s="39" t="str">
        <f t="shared" si="48"/>
        <v/>
      </c>
      <c r="G378" s="39">
        <f t="shared" si="50"/>
        <v>-1</v>
      </c>
      <c r="H378" s="39">
        <f t="shared" si="49"/>
        <v>-2.6795284030010718E-4</v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15</v>
      </c>
      <c r="E380" s="39" t="str">
        <f t="shared" si="47"/>
        <v/>
      </c>
      <c r="F380" s="39">
        <f t="shared" si="48"/>
        <v>6.3344594594594598E-3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1</v>
      </c>
      <c r="D382" s="38">
        <v>0</v>
      </c>
      <c r="E382" s="39">
        <f t="shared" si="47"/>
        <v>2.6795284030010718E-4</v>
      </c>
      <c r="F382" s="39" t="str">
        <f t="shared" si="48"/>
        <v/>
      </c>
      <c r="G382" s="39">
        <f t="shared" si="50"/>
        <v>-1</v>
      </c>
      <c r="H382" s="39">
        <f t="shared" si="49"/>
        <v>-2.6795284030010718E-4</v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2</v>
      </c>
      <c r="E383" s="39">
        <f t="shared" si="47"/>
        <v>2.6795284030010718E-4</v>
      </c>
      <c r="F383" s="39">
        <f t="shared" si="48"/>
        <v>8.4459459459459464E-4</v>
      </c>
      <c r="G383" s="39">
        <f t="shared" si="50"/>
        <v>1</v>
      </c>
      <c r="H383" s="39">
        <f t="shared" si="49"/>
        <v>2.6795284030010718E-4</v>
      </c>
    </row>
    <row r="384" spans="1:8" s="40" customFormat="1" x14ac:dyDescent="0.2">
      <c r="A384" s="36"/>
      <c r="B384" s="37" t="s">
        <v>363</v>
      </c>
      <c r="C384" s="38">
        <v>6</v>
      </c>
      <c r="D384" s="38">
        <v>39</v>
      </c>
      <c r="E384" s="39">
        <f t="shared" si="47"/>
        <v>1.6077170418006431E-3</v>
      </c>
      <c r="F384" s="39">
        <f t="shared" si="48"/>
        <v>1.6469594594594593E-2</v>
      </c>
      <c r="G384" s="39">
        <f t="shared" si="50"/>
        <v>5.5</v>
      </c>
      <c r="H384" s="39">
        <f t="shared" si="49"/>
        <v>8.8424437299035371E-3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1</v>
      </c>
      <c r="E385" s="39" t="str">
        <f t="shared" si="47"/>
        <v/>
      </c>
      <c r="F385" s="39">
        <f t="shared" si="48"/>
        <v>4.2229729729729732E-4</v>
      </c>
      <c r="G385" s="39">
        <f t="shared" si="50"/>
        <v>1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9</v>
      </c>
      <c r="D388" s="38">
        <v>28</v>
      </c>
      <c r="E388" s="39">
        <f t="shared" si="47"/>
        <v>2.4115755627009648E-3</v>
      </c>
      <c r="F388" s="39">
        <f t="shared" si="48"/>
        <v>1.1824324324324325E-2</v>
      </c>
      <c r="G388" s="39">
        <f t="shared" si="50"/>
        <v>2.1111111111111112</v>
      </c>
      <c r="H388" s="39">
        <f t="shared" si="49"/>
        <v>5.091103965702037E-3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344</v>
      </c>
      <c r="D391" s="38">
        <v>0</v>
      </c>
      <c r="E391" s="39">
        <f t="shared" si="47"/>
        <v>9.2175777063236874E-2</v>
      </c>
      <c r="F391" s="39" t="str">
        <f t="shared" si="48"/>
        <v/>
      </c>
      <c r="G391" s="39">
        <f t="shared" si="50"/>
        <v>-1</v>
      </c>
      <c r="H391" s="39">
        <f t="shared" si="49"/>
        <v>-9.2175777063236874E-2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371</v>
      </c>
      <c r="D395" s="38">
        <v>58</v>
      </c>
      <c r="E395" s="39">
        <f t="shared" si="47"/>
        <v>9.9410503751339765E-2</v>
      </c>
      <c r="F395" s="39">
        <f t="shared" si="48"/>
        <v>2.4493243243243243E-2</v>
      </c>
      <c r="G395" s="39">
        <f t="shared" si="50"/>
        <v>-0.84366576819407013</v>
      </c>
      <c r="H395" s="39">
        <f t="shared" si="49"/>
        <v>-8.3869239013933547E-2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31</v>
      </c>
      <c r="D397" s="38">
        <v>36</v>
      </c>
      <c r="E397" s="39">
        <f t="shared" si="47"/>
        <v>8.3065380493033223E-3</v>
      </c>
      <c r="F397" s="39">
        <f t="shared" si="48"/>
        <v>1.5202702702702704E-2</v>
      </c>
      <c r="G397" s="39">
        <f t="shared" si="50"/>
        <v>0.16129032258064516</v>
      </c>
      <c r="H397" s="39">
        <f t="shared" si="49"/>
        <v>1.3397642015005359E-3</v>
      </c>
    </row>
    <row r="398" spans="1:8" s="40" customFormat="1" x14ac:dyDescent="0.2">
      <c r="A398" s="36"/>
      <c r="B398" s="37" t="s">
        <v>377</v>
      </c>
      <c r="C398" s="38">
        <v>187</v>
      </c>
      <c r="D398" s="38">
        <v>787</v>
      </c>
      <c r="E398" s="39">
        <f t="shared" si="47"/>
        <v>5.0107181136120039E-2</v>
      </c>
      <c r="F398" s="39">
        <f t="shared" si="48"/>
        <v>0.33234797297297297</v>
      </c>
      <c r="G398" s="39">
        <f t="shared" si="50"/>
        <v>3.2085561497326203</v>
      </c>
      <c r="H398" s="39">
        <f t="shared" si="49"/>
        <v>0.16077170418006428</v>
      </c>
    </row>
    <row r="399" spans="1:8" s="40" customFormat="1" x14ac:dyDescent="0.2">
      <c r="A399" s="36"/>
      <c r="B399" s="37" t="s">
        <v>378</v>
      </c>
      <c r="C399" s="38">
        <v>31</v>
      </c>
      <c r="D399" s="38">
        <v>5</v>
      </c>
      <c r="E399" s="39">
        <f t="shared" si="47"/>
        <v>8.3065380493033223E-3</v>
      </c>
      <c r="F399" s="39">
        <f t="shared" si="48"/>
        <v>2.1114864864864866E-3</v>
      </c>
      <c r="G399" s="39">
        <f t="shared" si="50"/>
        <v>-0.83870967741935487</v>
      </c>
      <c r="H399" s="39">
        <f t="shared" si="49"/>
        <v>-6.9667738478027871E-3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2</v>
      </c>
      <c r="D401" s="38">
        <v>0</v>
      </c>
      <c r="E401" s="39">
        <f t="shared" si="47"/>
        <v>5.3590568060021436E-4</v>
      </c>
      <c r="F401" s="39" t="str">
        <f t="shared" si="48"/>
        <v/>
      </c>
      <c r="G401" s="39">
        <f t="shared" si="50"/>
        <v>-1</v>
      </c>
      <c r="H401" s="39">
        <f t="shared" si="49"/>
        <v>-5.3590568060021436E-4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9</v>
      </c>
      <c r="D403" s="38">
        <v>4</v>
      </c>
      <c r="E403" s="39">
        <f t="shared" si="47"/>
        <v>2.4115755627009648E-3</v>
      </c>
      <c r="F403" s="39">
        <f t="shared" si="48"/>
        <v>1.6891891891891893E-3</v>
      </c>
      <c r="G403" s="39">
        <f t="shared" si="50"/>
        <v>-0.55555555555555558</v>
      </c>
      <c r="H403" s="39">
        <f t="shared" si="49"/>
        <v>-1.3397642015005361E-3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20</v>
      </c>
      <c r="D405" s="38">
        <v>0</v>
      </c>
      <c r="E405" s="39">
        <f t="shared" si="47"/>
        <v>5.3590568060021436E-3</v>
      </c>
      <c r="F405" s="39" t="str">
        <f t="shared" si="48"/>
        <v/>
      </c>
      <c r="G405" s="39">
        <f t="shared" si="50"/>
        <v>-1</v>
      </c>
      <c r="H405" s="39">
        <f t="shared" si="49"/>
        <v>-5.3590568060021436E-3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32</v>
      </c>
      <c r="D408" s="38">
        <v>41</v>
      </c>
      <c r="E408" s="39">
        <f t="shared" si="47"/>
        <v>8.5744908896034297E-3</v>
      </c>
      <c r="F408" s="39">
        <f t="shared" si="48"/>
        <v>1.7314189189189189E-2</v>
      </c>
      <c r="G408" s="39">
        <f t="shared" si="50"/>
        <v>0.28125</v>
      </c>
      <c r="H408" s="39">
        <f t="shared" si="49"/>
        <v>2.4115755627009648E-3</v>
      </c>
    </row>
    <row r="409" spans="1:8" s="40" customFormat="1" x14ac:dyDescent="0.2">
      <c r="A409" s="36"/>
      <c r="B409" s="37" t="s">
        <v>388</v>
      </c>
      <c r="C409" s="38">
        <v>2</v>
      </c>
      <c r="D409" s="38">
        <v>1</v>
      </c>
      <c r="E409" s="39">
        <f t="shared" si="47"/>
        <v>5.3590568060021436E-4</v>
      </c>
      <c r="F409" s="39">
        <f t="shared" si="48"/>
        <v>4.2229729729729732E-4</v>
      </c>
      <c r="G409" s="39">
        <f t="shared" si="50"/>
        <v>-0.5</v>
      </c>
      <c r="H409" s="39">
        <f t="shared" si="49"/>
        <v>-2.6795284030010718E-4</v>
      </c>
    </row>
    <row r="410" spans="1:8" s="40" customFormat="1" x14ac:dyDescent="0.2">
      <c r="A410" s="36"/>
      <c r="B410" s="37" t="s">
        <v>389</v>
      </c>
      <c r="C410" s="38">
        <v>24</v>
      </c>
      <c r="D410" s="38">
        <v>8</v>
      </c>
      <c r="E410" s="39">
        <f t="shared" si="47"/>
        <v>6.4308681672025723E-3</v>
      </c>
      <c r="F410" s="39">
        <f t="shared" si="48"/>
        <v>3.3783783783783786E-3</v>
      </c>
      <c r="G410" s="39">
        <f t="shared" si="50"/>
        <v>-0.66666666666666663</v>
      </c>
      <c r="H410" s="39">
        <f t="shared" si="49"/>
        <v>-4.2872454448017148E-3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13</v>
      </c>
      <c r="D412" s="38">
        <v>4</v>
      </c>
      <c r="E412" s="39">
        <f t="shared" si="47"/>
        <v>3.4833869239013935E-3</v>
      </c>
      <c r="F412" s="39">
        <f t="shared" si="48"/>
        <v>1.6891891891891893E-3</v>
      </c>
      <c r="G412" s="39">
        <f t="shared" si="50"/>
        <v>-0.69230769230769229</v>
      </c>
      <c r="H412" s="39">
        <f t="shared" si="49"/>
        <v>-2.4115755627009648E-3</v>
      </c>
    </row>
    <row r="413" spans="1:8" s="40" customFormat="1" x14ac:dyDescent="0.2">
      <c r="A413" s="36"/>
      <c r="B413" s="37" t="s">
        <v>392</v>
      </c>
      <c r="C413" s="38">
        <v>7</v>
      </c>
      <c r="D413" s="38">
        <v>1</v>
      </c>
      <c r="E413" s="39">
        <f t="shared" ref="E413:E476" si="51">+IF(C413=0,"",C413/C$349)</f>
        <v>1.8756698821007502E-3</v>
      </c>
      <c r="F413" s="39">
        <f t="shared" ref="F413:F476" si="52">+IF(D413=0,"",D413/D$349)</f>
        <v>4.2229729729729732E-4</v>
      </c>
      <c r="G413" s="39">
        <f t="shared" si="50"/>
        <v>-0.8571428571428571</v>
      </c>
      <c r="H413" s="39">
        <f t="shared" ref="H413:H476" si="53">+IF(OR(AND(E413=""),(G413="")),"",E413*G413)</f>
        <v>-1.6077170418006431E-3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306</v>
      </c>
      <c r="D420" s="38">
        <v>301</v>
      </c>
      <c r="E420" s="39">
        <f t="shared" si="51"/>
        <v>8.1993569131832797E-2</v>
      </c>
      <c r="F420" s="39">
        <f t="shared" si="52"/>
        <v>0.12711148648648649</v>
      </c>
      <c r="G420" s="39">
        <f t="shared" si="54"/>
        <v>-1.6339869281045753E-2</v>
      </c>
      <c r="H420" s="39">
        <f t="shared" si="53"/>
        <v>-1.3397642015005359E-3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1</v>
      </c>
      <c r="D423" s="38">
        <v>0</v>
      </c>
      <c r="E423" s="39">
        <f t="shared" si="51"/>
        <v>2.6795284030010718E-4</v>
      </c>
      <c r="F423" s="39" t="str">
        <f t="shared" si="52"/>
        <v/>
      </c>
      <c r="G423" s="39">
        <f t="shared" si="54"/>
        <v>-1</v>
      </c>
      <c r="H423" s="39">
        <f t="shared" si="53"/>
        <v>-2.6795284030010718E-4</v>
      </c>
    </row>
    <row r="424" spans="1:8" s="40" customFormat="1" x14ac:dyDescent="0.2">
      <c r="A424" s="36"/>
      <c r="B424" s="37" t="s">
        <v>403</v>
      </c>
      <c r="C424" s="38">
        <v>2</v>
      </c>
      <c r="D424" s="38">
        <v>0</v>
      </c>
      <c r="E424" s="39">
        <f t="shared" si="51"/>
        <v>5.3590568060021436E-4</v>
      </c>
      <c r="F424" s="39" t="str">
        <f t="shared" si="52"/>
        <v/>
      </c>
      <c r="G424" s="39">
        <f t="shared" si="54"/>
        <v>-1</v>
      </c>
      <c r="H424" s="39">
        <f t="shared" si="53"/>
        <v>-5.3590568060021436E-4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2</v>
      </c>
      <c r="D428" s="38">
        <v>0</v>
      </c>
      <c r="E428" s="39">
        <f t="shared" si="51"/>
        <v>5.3590568060021436E-4</v>
      </c>
      <c r="F428" s="39" t="str">
        <f t="shared" si="52"/>
        <v/>
      </c>
      <c r="G428" s="39">
        <f t="shared" si="54"/>
        <v>-1</v>
      </c>
      <c r="H428" s="39">
        <f t="shared" si="53"/>
        <v>-5.3590568060021436E-4</v>
      </c>
    </row>
    <row r="429" spans="1:8" s="40" customFormat="1" x14ac:dyDescent="0.2">
      <c r="A429" s="36"/>
      <c r="B429" s="37" t="s">
        <v>408</v>
      </c>
      <c r="C429" s="38">
        <v>2</v>
      </c>
      <c r="D429" s="38">
        <v>0</v>
      </c>
      <c r="E429" s="39">
        <f t="shared" si="51"/>
        <v>5.3590568060021436E-4</v>
      </c>
      <c r="F429" s="39" t="str">
        <f t="shared" si="52"/>
        <v/>
      </c>
      <c r="G429" s="39">
        <f t="shared" si="54"/>
        <v>-1</v>
      </c>
      <c r="H429" s="39">
        <f t="shared" si="53"/>
        <v>-5.3590568060021436E-4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3</v>
      </c>
      <c r="D432" s="38">
        <v>0</v>
      </c>
      <c r="E432" s="39">
        <f t="shared" si="51"/>
        <v>8.0385852090032153E-4</v>
      </c>
      <c r="F432" s="39" t="str">
        <f t="shared" si="52"/>
        <v/>
      </c>
      <c r="G432" s="39">
        <f t="shared" si="54"/>
        <v>-1</v>
      </c>
      <c r="H432" s="39">
        <f t="shared" si="53"/>
        <v>-8.0385852090032153E-4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123</v>
      </c>
      <c r="E443" s="39" t="str">
        <f t="shared" si="51"/>
        <v/>
      </c>
      <c r="F443" s="39">
        <f t="shared" si="52"/>
        <v>5.1942567567567564E-2</v>
      </c>
      <c r="G443" s="39">
        <f t="shared" si="54"/>
        <v>1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3</v>
      </c>
      <c r="D445" s="38">
        <v>0</v>
      </c>
      <c r="E445" s="39">
        <f t="shared" si="51"/>
        <v>8.0385852090032153E-4</v>
      </c>
      <c r="F445" s="39" t="str">
        <f t="shared" si="52"/>
        <v/>
      </c>
      <c r="G445" s="39">
        <f t="shared" si="54"/>
        <v>-1</v>
      </c>
      <c r="H445" s="39">
        <f t="shared" si="53"/>
        <v>-8.0385852090032153E-4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0</v>
      </c>
      <c r="E455" s="39">
        <f t="shared" si="51"/>
        <v>1.8756698821007502E-3</v>
      </c>
      <c r="F455" s="39" t="str">
        <f t="shared" si="52"/>
        <v/>
      </c>
      <c r="G455" s="39">
        <f t="shared" si="54"/>
        <v>-1</v>
      </c>
      <c r="H455" s="39">
        <f t="shared" si="53"/>
        <v>-1.8756698821007502E-3</v>
      </c>
    </row>
    <row r="456" spans="1:8" s="40" customFormat="1" x14ac:dyDescent="0.2">
      <c r="A456" s="36"/>
      <c r="B456" s="37" t="s">
        <v>435</v>
      </c>
      <c r="C456" s="38">
        <v>9</v>
      </c>
      <c r="D456" s="38">
        <v>2</v>
      </c>
      <c r="E456" s="39">
        <f t="shared" si="51"/>
        <v>2.4115755627009648E-3</v>
      </c>
      <c r="F456" s="39">
        <f t="shared" si="52"/>
        <v>8.4459459459459464E-4</v>
      </c>
      <c r="G456" s="39">
        <f t="shared" si="54"/>
        <v>-0.77777777777777779</v>
      </c>
      <c r="H456" s="39">
        <f t="shared" si="53"/>
        <v>-1.8756698821007505E-3</v>
      </c>
    </row>
    <row r="457" spans="1:8" s="40" customFormat="1" x14ac:dyDescent="0.2">
      <c r="A457" s="36"/>
      <c r="B457" s="37" t="s">
        <v>436</v>
      </c>
      <c r="C457" s="38">
        <v>2</v>
      </c>
      <c r="D457" s="38">
        <v>0</v>
      </c>
      <c r="E457" s="39">
        <f t="shared" si="51"/>
        <v>5.3590568060021436E-4</v>
      </c>
      <c r="F457" s="39" t="str">
        <f t="shared" si="52"/>
        <v/>
      </c>
      <c r="G457" s="39">
        <f t="shared" si="54"/>
        <v>-1</v>
      </c>
      <c r="H457" s="39">
        <f t="shared" si="53"/>
        <v>-5.3590568060021436E-4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1</v>
      </c>
      <c r="E458" s="39">
        <f t="shared" si="51"/>
        <v>2.6795284030010718E-4</v>
      </c>
      <c r="F458" s="39">
        <f t="shared" si="52"/>
        <v>4.2229729729729732E-4</v>
      </c>
      <c r="G458" s="39">
        <f t="shared" si="54"/>
        <v>0</v>
      </c>
      <c r="H458" s="39">
        <f t="shared" si="53"/>
        <v>0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1</v>
      </c>
      <c r="E459" s="39" t="str">
        <f t="shared" si="51"/>
        <v/>
      </c>
      <c r="F459" s="39">
        <f t="shared" si="52"/>
        <v>4.2229729729729732E-4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</v>
      </c>
      <c r="D461" s="38">
        <v>2</v>
      </c>
      <c r="E461" s="39">
        <f t="shared" si="51"/>
        <v>2.6795284030010718E-4</v>
      </c>
      <c r="F461" s="39">
        <f t="shared" si="52"/>
        <v>8.4459459459459464E-4</v>
      </c>
      <c r="G461" s="39">
        <f t="shared" si="54"/>
        <v>1</v>
      </c>
      <c r="H461" s="39">
        <f t="shared" si="53"/>
        <v>2.6795284030010718E-4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5</v>
      </c>
      <c r="E463" s="39" t="str">
        <f t="shared" si="51"/>
        <v/>
      </c>
      <c r="F463" s="39">
        <f t="shared" si="52"/>
        <v>2.1114864864864866E-3</v>
      </c>
      <c r="G463" s="39">
        <f t="shared" si="54"/>
        <v>1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29</v>
      </c>
      <c r="E464" s="39" t="str">
        <f t="shared" si="51"/>
        <v/>
      </c>
      <c r="F464" s="39">
        <f t="shared" si="52"/>
        <v>1.2246621621621621E-2</v>
      </c>
      <c r="G464" s="39">
        <f t="shared" si="54"/>
        <v>1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87</v>
      </c>
      <c r="D465" s="38">
        <v>39</v>
      </c>
      <c r="E465" s="39">
        <f t="shared" si="51"/>
        <v>2.3311897106109324E-2</v>
      </c>
      <c r="F465" s="39">
        <f t="shared" si="52"/>
        <v>1.6469594594594593E-2</v>
      </c>
      <c r="G465" s="39">
        <f t="shared" si="54"/>
        <v>-0.55172413793103448</v>
      </c>
      <c r="H465" s="39">
        <f t="shared" si="53"/>
        <v>-1.2861736334405145E-2</v>
      </c>
    </row>
    <row r="466" spans="1:8" s="40" customFormat="1" x14ac:dyDescent="0.2">
      <c r="A466" s="36"/>
      <c r="B466" s="37" t="s">
        <v>445</v>
      </c>
      <c r="C466" s="38">
        <v>1</v>
      </c>
      <c r="D466" s="38">
        <v>1</v>
      </c>
      <c r="E466" s="39">
        <f t="shared" si="51"/>
        <v>2.6795284030010718E-4</v>
      </c>
      <c r="F466" s="39">
        <f t="shared" si="52"/>
        <v>4.2229729729729732E-4</v>
      </c>
      <c r="G466" s="39">
        <f t="shared" si="54"/>
        <v>0</v>
      </c>
      <c r="H466" s="39">
        <f t="shared" si="53"/>
        <v>0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5</v>
      </c>
      <c r="E469" s="39" t="str">
        <f t="shared" si="51"/>
        <v/>
      </c>
      <c r="F469" s="39">
        <f t="shared" si="52"/>
        <v>2.1114864864864866E-3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4</v>
      </c>
      <c r="D470" s="38">
        <v>4</v>
      </c>
      <c r="E470" s="39">
        <f t="shared" si="51"/>
        <v>1.0718113612004287E-3</v>
      </c>
      <c r="F470" s="39">
        <f t="shared" si="52"/>
        <v>1.6891891891891893E-3</v>
      </c>
      <c r="G470" s="39">
        <f t="shared" si="54"/>
        <v>0</v>
      </c>
      <c r="H470" s="39">
        <f t="shared" si="53"/>
        <v>0</v>
      </c>
    </row>
    <row r="471" spans="1:8" s="40" customFormat="1" x14ac:dyDescent="0.2">
      <c r="A471" s="36"/>
      <c r="B471" s="37" t="s">
        <v>450</v>
      </c>
      <c r="C471" s="38">
        <v>238</v>
      </c>
      <c r="D471" s="38">
        <v>10</v>
      </c>
      <c r="E471" s="39">
        <f t="shared" si="51"/>
        <v>6.3772775991425515E-2</v>
      </c>
      <c r="F471" s="39">
        <f t="shared" si="52"/>
        <v>4.2229729729729732E-3</v>
      </c>
      <c r="G471" s="39">
        <f t="shared" si="54"/>
        <v>-0.95798319327731096</v>
      </c>
      <c r="H471" s="39">
        <f t="shared" si="53"/>
        <v>-6.1093247588424444E-2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33</v>
      </c>
      <c r="D476" s="38">
        <v>0</v>
      </c>
      <c r="E476" s="39">
        <f t="shared" si="51"/>
        <v>8.8424437299035371E-3</v>
      </c>
      <c r="F476" s="39" t="str">
        <f t="shared" si="52"/>
        <v/>
      </c>
      <c r="G476" s="39">
        <f t="shared" si="54"/>
        <v>-1</v>
      </c>
      <c r="H476" s="39">
        <f t="shared" si="53"/>
        <v>-8.8424437299035371E-3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14</v>
      </c>
      <c r="D479" s="38">
        <v>1</v>
      </c>
      <c r="E479" s="39">
        <f t="shared" si="55"/>
        <v>3.7513397642015005E-3</v>
      </c>
      <c r="F479" s="39">
        <f t="shared" si="56"/>
        <v>4.2229729729729732E-4</v>
      </c>
      <c r="G479" s="39">
        <f t="shared" si="58"/>
        <v>-0.9285714285714286</v>
      </c>
      <c r="H479" s="39">
        <f t="shared" si="57"/>
        <v>-3.4833869239013935E-3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1</v>
      </c>
      <c r="E480" s="39" t="str">
        <f t="shared" si="55"/>
        <v/>
      </c>
      <c r="F480" s="39">
        <f t="shared" si="56"/>
        <v>4.2229729729729732E-4</v>
      </c>
      <c r="G480" s="39">
        <f t="shared" si="58"/>
        <v>1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9</v>
      </c>
      <c r="D481" s="38">
        <v>3</v>
      </c>
      <c r="E481" s="39">
        <f t="shared" si="55"/>
        <v>2.4115755627009648E-3</v>
      </c>
      <c r="F481" s="39">
        <f t="shared" si="56"/>
        <v>1.266891891891892E-3</v>
      </c>
      <c r="G481" s="39">
        <f t="shared" si="58"/>
        <v>-0.66666666666666663</v>
      </c>
      <c r="H481" s="39">
        <f t="shared" si="57"/>
        <v>-1.6077170418006431E-3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7</v>
      </c>
      <c r="D483" s="38">
        <v>0</v>
      </c>
      <c r="E483" s="39">
        <f t="shared" si="55"/>
        <v>1.8756698821007502E-3</v>
      </c>
      <c r="F483" s="39" t="str">
        <f t="shared" si="56"/>
        <v/>
      </c>
      <c r="G483" s="39">
        <f t="shared" si="58"/>
        <v>-1</v>
      </c>
      <c r="H483" s="39">
        <f t="shared" si="57"/>
        <v>-1.8756698821007502E-3</v>
      </c>
    </row>
    <row r="484" spans="1:8" s="40" customFormat="1" x14ac:dyDescent="0.2">
      <c r="A484" s="36"/>
      <c r="B484" s="37" t="s">
        <v>463</v>
      </c>
      <c r="C484" s="38">
        <v>6</v>
      </c>
      <c r="D484" s="38">
        <v>2</v>
      </c>
      <c r="E484" s="39">
        <f t="shared" si="55"/>
        <v>1.6077170418006431E-3</v>
      </c>
      <c r="F484" s="39">
        <f t="shared" si="56"/>
        <v>8.4459459459459464E-4</v>
      </c>
      <c r="G484" s="39">
        <f t="shared" si="58"/>
        <v>-0.66666666666666663</v>
      </c>
      <c r="H484" s="39">
        <f t="shared" si="57"/>
        <v>-1.0718113612004287E-3</v>
      </c>
    </row>
    <row r="485" spans="1:8" s="40" customFormat="1" x14ac:dyDescent="0.2">
      <c r="A485" s="36"/>
      <c r="B485" s="37" t="s">
        <v>464</v>
      </c>
      <c r="C485" s="38">
        <v>4</v>
      </c>
      <c r="D485" s="38">
        <v>0</v>
      </c>
      <c r="E485" s="39">
        <f t="shared" si="55"/>
        <v>1.0718113612004287E-3</v>
      </c>
      <c r="F485" s="39" t="str">
        <f t="shared" si="56"/>
        <v/>
      </c>
      <c r="G485" s="39">
        <f t="shared" si="58"/>
        <v>-1</v>
      </c>
      <c r="H485" s="39">
        <f t="shared" si="57"/>
        <v>-1.0718113612004287E-3</v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1</v>
      </c>
      <c r="E486" s="39" t="str">
        <f t="shared" si="55"/>
        <v/>
      </c>
      <c r="F486" s="39">
        <f t="shared" si="56"/>
        <v>4.2229729729729732E-4</v>
      </c>
      <c r="G486" s="39">
        <f t="shared" si="58"/>
        <v>1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12</v>
      </c>
      <c r="D487" s="38">
        <v>0</v>
      </c>
      <c r="E487" s="39">
        <f t="shared" si="55"/>
        <v>3.2154340836012861E-3</v>
      </c>
      <c r="F487" s="39" t="str">
        <f t="shared" si="56"/>
        <v/>
      </c>
      <c r="G487" s="39">
        <f t="shared" si="58"/>
        <v>-1</v>
      </c>
      <c r="H487" s="39">
        <f t="shared" si="57"/>
        <v>-3.2154340836012861E-3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8</v>
      </c>
      <c r="D489" s="38">
        <v>2</v>
      </c>
      <c r="E489" s="39">
        <f t="shared" si="55"/>
        <v>2.1436227224008574E-3</v>
      </c>
      <c r="F489" s="39">
        <f t="shared" si="56"/>
        <v>8.4459459459459464E-4</v>
      </c>
      <c r="G489" s="39">
        <f t="shared" si="58"/>
        <v>-0.75</v>
      </c>
      <c r="H489" s="39">
        <f t="shared" si="57"/>
        <v>-1.6077170418006431E-3</v>
      </c>
    </row>
    <row r="490" spans="1:8" s="40" customFormat="1" x14ac:dyDescent="0.2">
      <c r="A490" s="36"/>
      <c r="B490" s="37" t="s">
        <v>469</v>
      </c>
      <c r="C490" s="38">
        <v>3</v>
      </c>
      <c r="D490" s="38">
        <v>6</v>
      </c>
      <c r="E490" s="39">
        <f t="shared" si="55"/>
        <v>8.0385852090032153E-4</v>
      </c>
      <c r="F490" s="39">
        <f t="shared" si="56"/>
        <v>2.5337837837837839E-3</v>
      </c>
      <c r="G490" s="39">
        <f t="shared" si="58"/>
        <v>1</v>
      </c>
      <c r="H490" s="39">
        <f t="shared" si="57"/>
        <v>8.0385852090032153E-4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1</v>
      </c>
      <c r="E491" s="39" t="str">
        <f t="shared" si="55"/>
        <v/>
      </c>
      <c r="F491" s="39">
        <f t="shared" si="56"/>
        <v>4.2229729729729732E-4</v>
      </c>
      <c r="G491" s="39">
        <f t="shared" si="58"/>
        <v>1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1</v>
      </c>
      <c r="E494" s="39" t="str">
        <f t="shared" si="55"/>
        <v/>
      </c>
      <c r="F494" s="39">
        <f t="shared" si="56"/>
        <v>4.2229729729729732E-4</v>
      </c>
      <c r="G494" s="39">
        <f t="shared" si="58"/>
        <v>1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4</v>
      </c>
      <c r="D498" s="38">
        <v>3</v>
      </c>
      <c r="E498" s="39">
        <f t="shared" si="55"/>
        <v>1.0718113612004287E-3</v>
      </c>
      <c r="F498" s="39">
        <f t="shared" si="56"/>
        <v>1.266891891891892E-3</v>
      </c>
      <c r="G498" s="39">
        <f t="shared" si="58"/>
        <v>-0.25</v>
      </c>
      <c r="H498" s="39">
        <f t="shared" si="57"/>
        <v>-2.6795284030010718E-4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2</v>
      </c>
      <c r="D500" s="38">
        <v>0</v>
      </c>
      <c r="E500" s="39">
        <f t="shared" si="55"/>
        <v>5.3590568060021436E-4</v>
      </c>
      <c r="F500" s="39" t="str">
        <f t="shared" si="56"/>
        <v/>
      </c>
      <c r="G500" s="39">
        <f t="shared" si="58"/>
        <v>-1</v>
      </c>
      <c r="H500" s="39">
        <f t="shared" si="57"/>
        <v>-5.3590568060021436E-4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1</v>
      </c>
      <c r="D508" s="38">
        <v>0</v>
      </c>
      <c r="E508" s="39">
        <f t="shared" si="55"/>
        <v>2.6795284030010718E-4</v>
      </c>
      <c r="F508" s="39" t="str">
        <f t="shared" si="56"/>
        <v/>
      </c>
      <c r="G508" s="39">
        <f t="shared" si="58"/>
        <v>-1</v>
      </c>
      <c r="H508" s="39">
        <f t="shared" si="57"/>
        <v>-2.6795284030010718E-4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348</v>
      </c>
      <c r="D510" s="38">
        <v>15</v>
      </c>
      <c r="E510" s="39">
        <f t="shared" si="55"/>
        <v>9.3247588424437297E-2</v>
      </c>
      <c r="F510" s="39">
        <f t="shared" si="56"/>
        <v>6.3344594594594598E-3</v>
      </c>
      <c r="G510" s="39">
        <f t="shared" si="58"/>
        <v>-0.9568965517241379</v>
      </c>
      <c r="H510" s="39">
        <f t="shared" si="57"/>
        <v>-8.9228295819935688E-2</v>
      </c>
    </row>
    <row r="511" spans="1:8" s="40" customFormat="1" x14ac:dyDescent="0.2">
      <c r="A511" s="36"/>
      <c r="B511" s="37" t="s">
        <v>490</v>
      </c>
      <c r="C511" s="38">
        <v>3</v>
      </c>
      <c r="D511" s="38">
        <v>1</v>
      </c>
      <c r="E511" s="39">
        <f t="shared" si="55"/>
        <v>8.0385852090032153E-4</v>
      </c>
      <c r="F511" s="39">
        <f t="shared" si="56"/>
        <v>4.2229729729729732E-4</v>
      </c>
      <c r="G511" s="39">
        <f t="shared" si="58"/>
        <v>-0.66666666666666663</v>
      </c>
      <c r="H511" s="39">
        <f t="shared" si="57"/>
        <v>-5.3590568060021436E-4</v>
      </c>
    </row>
    <row r="512" spans="1:8" s="40" customFormat="1" ht="38.25" x14ac:dyDescent="0.2">
      <c r="A512" s="36"/>
      <c r="B512" s="37" t="s">
        <v>491</v>
      </c>
      <c r="C512" s="38">
        <v>3</v>
      </c>
      <c r="D512" s="38">
        <v>0</v>
      </c>
      <c r="E512" s="39">
        <f t="shared" si="55"/>
        <v>8.0385852090032153E-4</v>
      </c>
      <c r="F512" s="39" t="str">
        <f t="shared" si="56"/>
        <v/>
      </c>
      <c r="G512" s="39">
        <f t="shared" si="58"/>
        <v>-1</v>
      </c>
      <c r="H512" s="39">
        <f t="shared" si="57"/>
        <v>-8.0385852090032153E-4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85</v>
      </c>
      <c r="D515" s="38">
        <v>0</v>
      </c>
      <c r="E515" s="39">
        <f t="shared" si="55"/>
        <v>2.2775991425509109E-2</v>
      </c>
      <c r="F515" s="39" t="str">
        <f t="shared" si="56"/>
        <v/>
      </c>
      <c r="G515" s="39">
        <f t="shared" si="58"/>
        <v>-1</v>
      </c>
      <c r="H515" s="39">
        <f t="shared" si="57"/>
        <v>-2.2775991425509109E-2</v>
      </c>
    </row>
    <row r="516" spans="1:8" s="40" customFormat="1" x14ac:dyDescent="0.2">
      <c r="A516" s="36"/>
      <c r="B516" s="37" t="s">
        <v>495</v>
      </c>
      <c r="C516" s="38">
        <v>9</v>
      </c>
      <c r="D516" s="38">
        <v>0</v>
      </c>
      <c r="E516" s="39">
        <f t="shared" si="55"/>
        <v>2.4115755627009648E-3</v>
      </c>
      <c r="F516" s="39" t="str">
        <f t="shared" si="56"/>
        <v/>
      </c>
      <c r="G516" s="39">
        <f t="shared" si="58"/>
        <v>-1</v>
      </c>
      <c r="H516" s="39">
        <f t="shared" si="57"/>
        <v>-2.4115755627009648E-3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3</v>
      </c>
      <c r="E520" s="39" t="str">
        <f t="shared" si="55"/>
        <v/>
      </c>
      <c r="F520" s="39">
        <f t="shared" si="56"/>
        <v>1.266891891891892E-3</v>
      </c>
      <c r="G520" s="39">
        <f t="shared" si="58"/>
        <v>1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2</v>
      </c>
      <c r="D521" s="38">
        <v>4</v>
      </c>
      <c r="E521" s="39">
        <f t="shared" si="55"/>
        <v>5.3590568060021436E-4</v>
      </c>
      <c r="F521" s="39">
        <f t="shared" si="56"/>
        <v>1.6891891891891893E-3</v>
      </c>
      <c r="G521" s="39">
        <f t="shared" si="58"/>
        <v>1</v>
      </c>
      <c r="H521" s="39">
        <f t="shared" si="57"/>
        <v>5.3590568060021436E-4</v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13</v>
      </c>
      <c r="D529" s="38">
        <v>0</v>
      </c>
      <c r="E529" s="39">
        <f t="shared" si="55"/>
        <v>3.4833869239013935E-3</v>
      </c>
      <c r="F529" s="39" t="str">
        <f t="shared" si="56"/>
        <v/>
      </c>
      <c r="G529" s="39">
        <f t="shared" si="58"/>
        <v>-1</v>
      </c>
      <c r="H529" s="39">
        <f t="shared" si="57"/>
        <v>-3.4833869239013935E-3</v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4</v>
      </c>
      <c r="D532" s="38">
        <v>1</v>
      </c>
      <c r="E532" s="39">
        <f t="shared" si="55"/>
        <v>1.0718113612004287E-3</v>
      </c>
      <c r="F532" s="39">
        <f t="shared" si="56"/>
        <v>4.2229729729729732E-4</v>
      </c>
      <c r="G532" s="39">
        <f t="shared" si="58"/>
        <v>-0.75</v>
      </c>
      <c r="H532" s="39">
        <f t="shared" si="57"/>
        <v>-8.0385852090032153E-4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0</v>
      </c>
      <c r="E534" s="39">
        <f t="shared" si="55"/>
        <v>2.6795284030010718E-4</v>
      </c>
      <c r="F534" s="39" t="str">
        <f t="shared" si="56"/>
        <v/>
      </c>
      <c r="G534" s="39">
        <f t="shared" si="58"/>
        <v>-1</v>
      </c>
      <c r="H534" s="39">
        <f t="shared" si="57"/>
        <v>-2.6795284030010718E-4</v>
      </c>
    </row>
    <row r="535" spans="1:8" s="40" customFormat="1" x14ac:dyDescent="0.2">
      <c r="A535" s="36"/>
      <c r="B535" s="37" t="s">
        <v>514</v>
      </c>
      <c r="C535" s="38">
        <v>117</v>
      </c>
      <c r="D535" s="38">
        <v>1</v>
      </c>
      <c r="E535" s="39">
        <f t="shared" si="55"/>
        <v>3.1350482315112539E-2</v>
      </c>
      <c r="F535" s="39">
        <f t="shared" si="56"/>
        <v>4.2229729729729732E-4</v>
      </c>
      <c r="G535" s="39">
        <f t="shared" si="58"/>
        <v>-0.99145299145299148</v>
      </c>
      <c r="H535" s="39">
        <f t="shared" si="57"/>
        <v>-3.1082529474812434E-2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9</v>
      </c>
      <c r="D538" s="38">
        <v>1</v>
      </c>
      <c r="E538" s="39">
        <f t="shared" si="55"/>
        <v>2.4115755627009648E-3</v>
      </c>
      <c r="F538" s="39">
        <f t="shared" si="56"/>
        <v>4.2229729729729732E-4</v>
      </c>
      <c r="G538" s="39">
        <f t="shared" si="58"/>
        <v>-0.88888888888888884</v>
      </c>
      <c r="H538" s="39">
        <f t="shared" si="57"/>
        <v>-2.1436227224008574E-3</v>
      </c>
    </row>
    <row r="539" spans="1:8" s="40" customFormat="1" x14ac:dyDescent="0.2">
      <c r="A539" s="36"/>
      <c r="B539" s="37" t="s">
        <v>518</v>
      </c>
      <c r="C539" s="38">
        <v>13</v>
      </c>
      <c r="D539" s="38">
        <v>20</v>
      </c>
      <c r="E539" s="39">
        <f t="shared" si="55"/>
        <v>3.4833869239013935E-3</v>
      </c>
      <c r="F539" s="39">
        <f t="shared" si="56"/>
        <v>8.4459459459459464E-3</v>
      </c>
      <c r="G539" s="39">
        <f t="shared" si="58"/>
        <v>0.53846153846153844</v>
      </c>
      <c r="H539" s="39">
        <f t="shared" si="57"/>
        <v>1.8756698821007502E-3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2</v>
      </c>
      <c r="D541" s="38">
        <v>3</v>
      </c>
      <c r="E541" s="39">
        <f t="shared" ref="E541:E576" si="59">+IF(C541=0,"",C541/C$349)</f>
        <v>5.3590568060021436E-4</v>
      </c>
      <c r="F541" s="39">
        <f t="shared" ref="F541:F576" si="60">+IF(D541=0,"",D541/D$349)</f>
        <v>1.266891891891892E-3</v>
      </c>
      <c r="G541" s="39">
        <f t="shared" si="58"/>
        <v>0.5</v>
      </c>
      <c r="H541" s="39">
        <f t="shared" ref="H541:H576" si="61">+IF(OR(AND(E541=""),(G541="")),"",E541*G541)</f>
        <v>2.6795284030010718E-4</v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0</v>
      </c>
      <c r="E542" s="39">
        <f t="shared" si="59"/>
        <v>8.0385852090032153E-4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-8.0385852090032153E-4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1</v>
      </c>
      <c r="E551" s="39" t="str">
        <f t="shared" si="59"/>
        <v/>
      </c>
      <c r="F551" s="39">
        <f t="shared" si="60"/>
        <v>4.2229729729729732E-4</v>
      </c>
      <c r="G551" s="39">
        <f t="shared" si="62"/>
        <v>1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83</v>
      </c>
      <c r="D554" s="38">
        <v>1</v>
      </c>
      <c r="E554" s="39">
        <f t="shared" si="59"/>
        <v>2.2240085744908895E-2</v>
      </c>
      <c r="F554" s="39">
        <f t="shared" si="60"/>
        <v>4.2229729729729732E-4</v>
      </c>
      <c r="G554" s="39">
        <f t="shared" si="62"/>
        <v>-0.98795180722891562</v>
      </c>
      <c r="H554" s="39">
        <f t="shared" si="61"/>
        <v>-2.1972132904608786E-2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82</v>
      </c>
      <c r="D559" s="38">
        <v>6</v>
      </c>
      <c r="E559" s="39">
        <f t="shared" si="59"/>
        <v>2.1972132904608789E-2</v>
      </c>
      <c r="F559" s="39">
        <f t="shared" si="60"/>
        <v>2.5337837837837839E-3</v>
      </c>
      <c r="G559" s="39">
        <f t="shared" si="62"/>
        <v>-0.92682926829268297</v>
      </c>
      <c r="H559" s="39">
        <f t="shared" si="61"/>
        <v>-2.0364415862808148E-2</v>
      </c>
    </row>
    <row r="560" spans="1:8" s="40" customFormat="1" ht="25.5" x14ac:dyDescent="0.2">
      <c r="A560" s="36"/>
      <c r="B560" s="37" t="s">
        <v>539</v>
      </c>
      <c r="C560" s="38">
        <v>22</v>
      </c>
      <c r="D560" s="38">
        <v>0</v>
      </c>
      <c r="E560" s="39">
        <f t="shared" si="59"/>
        <v>5.8949624866023584E-3</v>
      </c>
      <c r="F560" s="39" t="str">
        <f t="shared" si="60"/>
        <v/>
      </c>
      <c r="G560" s="39">
        <f t="shared" si="62"/>
        <v>-1</v>
      </c>
      <c r="H560" s="39">
        <f t="shared" si="61"/>
        <v>-5.8949624866023584E-3</v>
      </c>
    </row>
    <row r="561" spans="1:8" s="40" customFormat="1" x14ac:dyDescent="0.2">
      <c r="A561" s="36"/>
      <c r="B561" s="37" t="s">
        <v>540</v>
      </c>
      <c r="C561" s="38">
        <v>27</v>
      </c>
      <c r="D561" s="38">
        <v>23</v>
      </c>
      <c r="E561" s="39">
        <f t="shared" si="59"/>
        <v>7.2347266881028936E-3</v>
      </c>
      <c r="F561" s="39">
        <f t="shared" si="60"/>
        <v>9.7128378378378375E-3</v>
      </c>
      <c r="G561" s="39">
        <f t="shared" si="62"/>
        <v>-0.14814814814814814</v>
      </c>
      <c r="H561" s="39">
        <f t="shared" si="61"/>
        <v>-1.0718113612004287E-3</v>
      </c>
    </row>
    <row r="562" spans="1:8" s="40" customFormat="1" x14ac:dyDescent="0.2">
      <c r="A562" s="36"/>
      <c r="B562" s="37" t="s">
        <v>541</v>
      </c>
      <c r="C562" s="38">
        <v>2</v>
      </c>
      <c r="D562" s="38">
        <v>0</v>
      </c>
      <c r="E562" s="39">
        <f t="shared" si="59"/>
        <v>5.3590568060021436E-4</v>
      </c>
      <c r="F562" s="39" t="str">
        <f t="shared" si="60"/>
        <v/>
      </c>
      <c r="G562" s="39">
        <f t="shared" si="62"/>
        <v>-1</v>
      </c>
      <c r="H562" s="39">
        <f t="shared" si="61"/>
        <v>-5.3590568060021436E-4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16</v>
      </c>
      <c r="D568" s="38">
        <v>1</v>
      </c>
      <c r="E568" s="39">
        <f t="shared" si="59"/>
        <v>4.2872454448017148E-3</v>
      </c>
      <c r="F568" s="39">
        <f t="shared" si="60"/>
        <v>4.2229729729729732E-4</v>
      </c>
      <c r="G568" s="39">
        <f t="shared" si="62"/>
        <v>-0.9375</v>
      </c>
      <c r="H568" s="39">
        <f t="shared" si="61"/>
        <v>-4.0192926045016075E-3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5</v>
      </c>
      <c r="D570" s="38">
        <v>26</v>
      </c>
      <c r="E570" s="39">
        <f t="shared" si="59"/>
        <v>1.3397642015005359E-3</v>
      </c>
      <c r="F570" s="39">
        <f t="shared" si="60"/>
        <v>1.097972972972973E-2</v>
      </c>
      <c r="G570" s="39">
        <f t="shared" si="62"/>
        <v>4.2</v>
      </c>
      <c r="H570" s="39">
        <f t="shared" si="61"/>
        <v>5.627009646302251E-3</v>
      </c>
    </row>
    <row r="571" spans="1:8" s="40" customFormat="1" ht="25.5" x14ac:dyDescent="0.2">
      <c r="A571" s="36"/>
      <c r="B571" s="37" t="s">
        <v>550</v>
      </c>
      <c r="C571" s="38">
        <v>3</v>
      </c>
      <c r="D571" s="38">
        <v>0</v>
      </c>
      <c r="E571" s="39">
        <f t="shared" si="59"/>
        <v>8.0385852090032153E-4</v>
      </c>
      <c r="F571" s="39" t="str">
        <f t="shared" si="60"/>
        <v/>
      </c>
      <c r="G571" s="39">
        <f t="shared" si="62"/>
        <v>-1</v>
      </c>
      <c r="H571" s="39">
        <f t="shared" si="61"/>
        <v>-8.0385852090032153E-4</v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2</v>
      </c>
      <c r="E572" s="39" t="str">
        <f t="shared" si="59"/>
        <v/>
      </c>
      <c r="F572" s="39">
        <f t="shared" si="60"/>
        <v>8.4459459459459464E-4</v>
      </c>
      <c r="G572" s="39">
        <f t="shared" si="62"/>
        <v>1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8</v>
      </c>
      <c r="D574" s="38">
        <v>15</v>
      </c>
      <c r="E574" s="39">
        <f t="shared" si="59"/>
        <v>2.1436227224008574E-3</v>
      </c>
      <c r="F574" s="39">
        <f t="shared" si="60"/>
        <v>6.3344594594594598E-3</v>
      </c>
      <c r="G574" s="39">
        <f t="shared" si="62"/>
        <v>0.875</v>
      </c>
      <c r="H574" s="39">
        <f t="shared" si="61"/>
        <v>1.8756698821007502E-3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1378</v>
      </c>
      <c r="D582" s="17">
        <f>SUM(D583:D609)</f>
        <v>555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-0.59724238026124821</v>
      </c>
      <c r="H582" s="18">
        <f t="shared" ref="H582:H609" si="65">+IF(OR(AND(E582=""),(G582="")),"",E582*G582)</f>
        <v>-0.59724238026124821</v>
      </c>
    </row>
    <row r="583" spans="1:8" s="40" customFormat="1" x14ac:dyDescent="0.2">
      <c r="A583" s="36"/>
      <c r="B583" s="37" t="s">
        <v>556</v>
      </c>
      <c r="C583" s="38">
        <v>6</v>
      </c>
      <c r="D583" s="38">
        <v>0</v>
      </c>
      <c r="E583" s="39">
        <f t="shared" si="63"/>
        <v>4.3541364296081275E-3</v>
      </c>
      <c r="F583" s="39" t="str">
        <f t="shared" si="64"/>
        <v/>
      </c>
      <c r="G583" s="39">
        <f t="shared" ref="G583:G609" si="66">+IF(AND(C583=0,D583=0)," ",IF(C583=0,1,IF(D583=0,-1,(D583-C583)/C583)))</f>
        <v>-1</v>
      </c>
      <c r="H583" s="39">
        <f t="shared" si="65"/>
        <v>-4.3541364296081275E-3</v>
      </c>
    </row>
    <row r="584" spans="1:8" s="40" customFormat="1" x14ac:dyDescent="0.2">
      <c r="A584" s="36"/>
      <c r="B584" s="37" t="s">
        <v>557</v>
      </c>
      <c r="C584" s="38">
        <v>22</v>
      </c>
      <c r="D584" s="38">
        <v>2</v>
      </c>
      <c r="E584" s="39">
        <f t="shared" si="63"/>
        <v>1.5965166908563134E-2</v>
      </c>
      <c r="F584" s="39">
        <f t="shared" si="64"/>
        <v>3.6036036036036037E-3</v>
      </c>
      <c r="G584" s="39">
        <f t="shared" si="66"/>
        <v>-0.90909090909090906</v>
      </c>
      <c r="H584" s="39">
        <f t="shared" si="65"/>
        <v>-1.4513788098693758E-2</v>
      </c>
    </row>
    <row r="585" spans="1:8" s="40" customFormat="1" ht="25.5" x14ac:dyDescent="0.2">
      <c r="A585" s="36"/>
      <c r="B585" s="37" t="s">
        <v>558</v>
      </c>
      <c r="C585" s="38">
        <v>85</v>
      </c>
      <c r="D585" s="38">
        <v>3</v>
      </c>
      <c r="E585" s="39">
        <f t="shared" si="63"/>
        <v>6.1683599419448475E-2</v>
      </c>
      <c r="F585" s="39">
        <f t="shared" si="64"/>
        <v>5.4054054054054057E-3</v>
      </c>
      <c r="G585" s="39">
        <f t="shared" si="66"/>
        <v>-0.96470588235294119</v>
      </c>
      <c r="H585" s="39">
        <f t="shared" si="65"/>
        <v>-5.9506531204644414E-2</v>
      </c>
    </row>
    <row r="586" spans="1:8" s="40" customFormat="1" x14ac:dyDescent="0.2">
      <c r="A586" s="36"/>
      <c r="B586" s="37" t="s">
        <v>559</v>
      </c>
      <c r="C586" s="38">
        <v>31</v>
      </c>
      <c r="D586" s="38">
        <v>81</v>
      </c>
      <c r="E586" s="39">
        <f t="shared" si="63"/>
        <v>2.2496371552975326E-2</v>
      </c>
      <c r="F586" s="39">
        <f t="shared" si="64"/>
        <v>0.14594594594594595</v>
      </c>
      <c r="G586" s="39">
        <f t="shared" si="66"/>
        <v>1.6129032258064515</v>
      </c>
      <c r="H586" s="39">
        <f t="shared" si="65"/>
        <v>3.6284470246734396E-2</v>
      </c>
    </row>
    <row r="587" spans="1:8" s="40" customFormat="1" x14ac:dyDescent="0.2">
      <c r="A587" s="36"/>
      <c r="B587" s="37" t="s">
        <v>560</v>
      </c>
      <c r="C587" s="38">
        <v>15</v>
      </c>
      <c r="D587" s="38">
        <v>8</v>
      </c>
      <c r="E587" s="39">
        <f t="shared" si="63"/>
        <v>1.0885341074020319E-2</v>
      </c>
      <c r="F587" s="39">
        <f t="shared" si="64"/>
        <v>1.4414414414414415E-2</v>
      </c>
      <c r="G587" s="39">
        <f t="shared" si="66"/>
        <v>-0.46666666666666667</v>
      </c>
      <c r="H587" s="39">
        <f t="shared" si="65"/>
        <v>-5.0798258345428155E-3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2</v>
      </c>
      <c r="D589" s="38">
        <v>3</v>
      </c>
      <c r="E589" s="39">
        <f t="shared" si="63"/>
        <v>1.4513788098693759E-3</v>
      </c>
      <c r="F589" s="39">
        <f t="shared" si="64"/>
        <v>5.4054054054054057E-3</v>
      </c>
      <c r="G589" s="39">
        <f t="shared" si="66"/>
        <v>0.5</v>
      </c>
      <c r="H589" s="39">
        <f t="shared" si="65"/>
        <v>7.2568940493468795E-4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4</v>
      </c>
      <c r="D591" s="38">
        <v>0</v>
      </c>
      <c r="E591" s="39">
        <f t="shared" si="63"/>
        <v>2.9027576197387518E-3</v>
      </c>
      <c r="F591" s="39" t="str">
        <f t="shared" si="64"/>
        <v/>
      </c>
      <c r="G591" s="39">
        <f t="shared" si="66"/>
        <v>-1</v>
      </c>
      <c r="H591" s="39">
        <f t="shared" si="65"/>
        <v>-2.9027576197387518E-3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1</v>
      </c>
      <c r="E592" s="39" t="str">
        <f t="shared" si="63"/>
        <v/>
      </c>
      <c r="F592" s="39">
        <f t="shared" si="64"/>
        <v>1.8018018018018018E-3</v>
      </c>
      <c r="G592" s="39">
        <f t="shared" si="66"/>
        <v>1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10</v>
      </c>
      <c r="D593" s="38">
        <v>0</v>
      </c>
      <c r="E593" s="39">
        <f t="shared" si="63"/>
        <v>7.2568940493468797E-3</v>
      </c>
      <c r="F593" s="39" t="str">
        <f t="shared" si="64"/>
        <v/>
      </c>
      <c r="G593" s="39">
        <f t="shared" si="66"/>
        <v>-1</v>
      </c>
      <c r="H593" s="39">
        <f t="shared" si="65"/>
        <v>-7.2568940493468797E-3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5</v>
      </c>
      <c r="E597" s="39" t="str">
        <f t="shared" si="63"/>
        <v/>
      </c>
      <c r="F597" s="39">
        <f t="shared" si="64"/>
        <v>9.0090090090090089E-3</v>
      </c>
      <c r="G597" s="39">
        <f t="shared" si="66"/>
        <v>1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34</v>
      </c>
      <c r="D599" s="38">
        <v>0</v>
      </c>
      <c r="E599" s="39">
        <f t="shared" si="63"/>
        <v>2.4673439767779391E-2</v>
      </c>
      <c r="F599" s="39" t="str">
        <f t="shared" si="64"/>
        <v/>
      </c>
      <c r="G599" s="39">
        <f t="shared" si="66"/>
        <v>-1</v>
      </c>
      <c r="H599" s="39">
        <f t="shared" si="65"/>
        <v>-2.4673439767779391E-2</v>
      </c>
    </row>
    <row r="600" spans="1:8" s="40" customFormat="1" x14ac:dyDescent="0.2">
      <c r="A600" s="36"/>
      <c r="B600" s="37" t="s">
        <v>573</v>
      </c>
      <c r="C600" s="38">
        <v>603</v>
      </c>
      <c r="D600" s="38">
        <v>31</v>
      </c>
      <c r="E600" s="39">
        <f t="shared" si="63"/>
        <v>0.43759071117561682</v>
      </c>
      <c r="F600" s="39">
        <f t="shared" si="64"/>
        <v>5.5855855855855854E-2</v>
      </c>
      <c r="G600" s="39">
        <f t="shared" si="66"/>
        <v>-0.94859038142620233</v>
      </c>
      <c r="H600" s="39">
        <f t="shared" si="65"/>
        <v>-0.41509433962264147</v>
      </c>
    </row>
    <row r="601" spans="1:8" s="40" customFormat="1" x14ac:dyDescent="0.2">
      <c r="A601" s="36"/>
      <c r="B601" s="37" t="s">
        <v>574</v>
      </c>
      <c r="C601" s="38">
        <v>277</v>
      </c>
      <c r="D601" s="38">
        <v>129</v>
      </c>
      <c r="E601" s="39">
        <f t="shared" si="63"/>
        <v>0.20101596516690856</v>
      </c>
      <c r="F601" s="39">
        <f t="shared" si="64"/>
        <v>0.23243243243243245</v>
      </c>
      <c r="G601" s="39">
        <f t="shared" si="66"/>
        <v>-0.53429602888086647</v>
      </c>
      <c r="H601" s="39">
        <f t="shared" si="65"/>
        <v>-0.10740203193033382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2</v>
      </c>
      <c r="E602" s="39" t="str">
        <f t="shared" si="63"/>
        <v/>
      </c>
      <c r="F602" s="39">
        <f t="shared" si="64"/>
        <v>3.6036036036036037E-3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2</v>
      </c>
      <c r="D603" s="38">
        <v>1</v>
      </c>
      <c r="E603" s="39">
        <f t="shared" si="63"/>
        <v>1.4513788098693759E-3</v>
      </c>
      <c r="F603" s="39">
        <f t="shared" si="64"/>
        <v>1.8018018018018018E-3</v>
      </c>
      <c r="G603" s="39">
        <f t="shared" si="66"/>
        <v>-0.5</v>
      </c>
      <c r="H603" s="39">
        <f t="shared" si="65"/>
        <v>-7.2568940493468795E-4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130</v>
      </c>
      <c r="D605" s="38">
        <v>211</v>
      </c>
      <c r="E605" s="39">
        <f t="shared" si="63"/>
        <v>9.4339622641509441E-2</v>
      </c>
      <c r="F605" s="39">
        <f t="shared" si="64"/>
        <v>0.38018018018018018</v>
      </c>
      <c r="G605" s="39">
        <f t="shared" si="66"/>
        <v>0.62307692307692308</v>
      </c>
      <c r="H605" s="39">
        <f t="shared" si="65"/>
        <v>5.8780841799709729E-2</v>
      </c>
    </row>
    <row r="606" spans="1:8" s="40" customFormat="1" x14ac:dyDescent="0.2">
      <c r="A606" s="36"/>
      <c r="B606" s="37" t="s">
        <v>579</v>
      </c>
      <c r="C606" s="38">
        <v>3</v>
      </c>
      <c r="D606" s="38">
        <v>0</v>
      </c>
      <c r="E606" s="39">
        <f t="shared" si="63"/>
        <v>2.1770682148040637E-3</v>
      </c>
      <c r="F606" s="39" t="str">
        <f t="shared" si="64"/>
        <v/>
      </c>
      <c r="G606" s="39">
        <f t="shared" si="66"/>
        <v>-1</v>
      </c>
      <c r="H606" s="39">
        <f t="shared" si="65"/>
        <v>-2.1770682148040637E-3</v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</v>
      </c>
      <c r="D608" s="38">
        <v>0</v>
      </c>
      <c r="E608" s="39">
        <f t="shared" si="63"/>
        <v>7.2568940493468795E-4</v>
      </c>
      <c r="F608" s="39" t="str">
        <f t="shared" si="64"/>
        <v/>
      </c>
      <c r="G608" s="39">
        <f t="shared" si="66"/>
        <v>-1</v>
      </c>
      <c r="H608" s="39">
        <f t="shared" si="65"/>
        <v>-7.2568940493468795E-4</v>
      </c>
    </row>
    <row r="609" spans="1:8" s="40" customFormat="1" ht="25.5" x14ac:dyDescent="0.2">
      <c r="A609" s="36"/>
      <c r="B609" s="37" t="s">
        <v>582</v>
      </c>
      <c r="C609" s="38">
        <v>153</v>
      </c>
      <c r="D609" s="38">
        <v>78</v>
      </c>
      <c r="E609" s="39">
        <f t="shared" si="63"/>
        <v>0.11103047895500726</v>
      </c>
      <c r="F609" s="39">
        <f t="shared" si="64"/>
        <v>0.14054054054054055</v>
      </c>
      <c r="G609" s="39">
        <f t="shared" si="66"/>
        <v>-0.49019607843137253</v>
      </c>
      <c r="H609" s="39">
        <f t="shared" si="65"/>
        <v>-5.4426705370101594E-2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636</v>
      </c>
      <c r="C8" s="12">
        <f>+C19+C75+C173+C349+C582</f>
        <v>774</v>
      </c>
      <c r="D8" s="13">
        <f>+D19+D75+D173+D349+D582</f>
        <v>245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-0.68346253229974163</v>
      </c>
      <c r="H8" s="10">
        <f t="shared" ref="H8:H13" si="1">+IF(OR(AND(E8=""),(G8="")),"",E8*G8)</f>
        <v>-0.68346253229974163</v>
      </c>
    </row>
    <row r="9" spans="1:8" s="40" customFormat="1" x14ac:dyDescent="0.2">
      <c r="A9" s="36"/>
      <c r="B9" s="37" t="s">
        <v>8</v>
      </c>
      <c r="C9" s="38">
        <f>+C19</f>
        <v>19</v>
      </c>
      <c r="D9" s="38">
        <f>+D19</f>
        <v>8</v>
      </c>
      <c r="E9" s="39">
        <f t="shared" ref="E9:F13" si="2">+C9/C$8</f>
        <v>2.454780361757106E-2</v>
      </c>
      <c r="F9" s="39">
        <f t="shared" si="2"/>
        <v>3.2653061224489799E-2</v>
      </c>
      <c r="G9" s="39">
        <f t="shared" si="0"/>
        <v>-0.57894736842105265</v>
      </c>
      <c r="H9" s="39">
        <f t="shared" si="1"/>
        <v>-1.4211886304909561E-2</v>
      </c>
    </row>
    <row r="10" spans="1:8" s="40" customFormat="1" x14ac:dyDescent="0.2">
      <c r="A10" s="36"/>
      <c r="B10" s="37" t="s">
        <v>9</v>
      </c>
      <c r="C10" s="38">
        <f>+C75</f>
        <v>92</v>
      </c>
      <c r="D10" s="38">
        <f>+D75</f>
        <v>58</v>
      </c>
      <c r="E10" s="39">
        <f t="shared" si="2"/>
        <v>0.11886304909560723</v>
      </c>
      <c r="F10" s="39">
        <f t="shared" si="2"/>
        <v>0.23673469387755103</v>
      </c>
      <c r="G10" s="39">
        <f t="shared" si="0"/>
        <v>-0.36956521739130432</v>
      </c>
      <c r="H10" s="39">
        <f t="shared" si="1"/>
        <v>-4.3927648578811367E-2</v>
      </c>
    </row>
    <row r="11" spans="1:8" s="40" customFormat="1" ht="25.5" x14ac:dyDescent="0.2">
      <c r="A11" s="36"/>
      <c r="B11" s="37" t="s">
        <v>10</v>
      </c>
      <c r="C11" s="38">
        <f>+C173</f>
        <v>118</v>
      </c>
      <c r="D11" s="38">
        <f>+D173</f>
        <v>41</v>
      </c>
      <c r="E11" s="39">
        <f t="shared" si="2"/>
        <v>0.15245478036175711</v>
      </c>
      <c r="F11" s="39">
        <f t="shared" si="2"/>
        <v>0.16734693877551021</v>
      </c>
      <c r="G11" s="39">
        <f t="shared" si="0"/>
        <v>-0.65254237288135597</v>
      </c>
      <c r="H11" s="39">
        <f t="shared" si="1"/>
        <v>-9.9483204134366926E-2</v>
      </c>
    </row>
    <row r="12" spans="1:8" s="40" customFormat="1" x14ac:dyDescent="0.2">
      <c r="A12" s="36"/>
      <c r="B12" s="37" t="s">
        <v>11</v>
      </c>
      <c r="C12" s="38">
        <f>+C349</f>
        <v>388</v>
      </c>
      <c r="D12" s="38">
        <f>+D349</f>
        <v>105</v>
      </c>
      <c r="E12" s="39">
        <f t="shared" si="2"/>
        <v>0.50129198966408273</v>
      </c>
      <c r="F12" s="39">
        <f t="shared" si="2"/>
        <v>0.42857142857142855</v>
      </c>
      <c r="G12" s="39">
        <f t="shared" si="0"/>
        <v>-0.72938144329896903</v>
      </c>
      <c r="H12" s="39">
        <f t="shared" si="1"/>
        <v>-0.36563307493540054</v>
      </c>
    </row>
    <row r="13" spans="1:8" s="40" customFormat="1" x14ac:dyDescent="0.2">
      <c r="A13" s="36"/>
      <c r="B13" s="37" t="s">
        <v>12</v>
      </c>
      <c r="C13" s="38">
        <f>+C582</f>
        <v>157</v>
      </c>
      <c r="D13" s="38">
        <f>+D582</f>
        <v>33</v>
      </c>
      <c r="E13" s="39">
        <f t="shared" si="2"/>
        <v>0.20284237726098192</v>
      </c>
      <c r="F13" s="39">
        <f t="shared" si="2"/>
        <v>0.13469387755102041</v>
      </c>
      <c r="G13" s="39">
        <f t="shared" si="0"/>
        <v>-0.78980891719745228</v>
      </c>
      <c r="H13" s="39">
        <f t="shared" si="1"/>
        <v>-0.16020671834625325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19</v>
      </c>
      <c r="D19" s="17">
        <f>SUM(D20:D69)</f>
        <v>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-0.57894736842105265</v>
      </c>
      <c r="H19" s="18">
        <f t="shared" ref="H19:H50" si="5">+IF(OR(AND(E19=""),(G19="")),"",E19*G19)</f>
        <v>-0.57894736842105265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2</v>
      </c>
      <c r="D24" s="38">
        <v>0</v>
      </c>
      <c r="E24" s="39">
        <f t="shared" si="3"/>
        <v>0.10526315789473684</v>
      </c>
      <c r="F24" s="39" t="str">
        <f t="shared" si="4"/>
        <v/>
      </c>
      <c r="G24" s="39">
        <f t="shared" si="6"/>
        <v>-1</v>
      </c>
      <c r="H24" s="39">
        <f t="shared" si="5"/>
        <v>-0.10526315789473684</v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1</v>
      </c>
      <c r="D27" s="38">
        <v>0</v>
      </c>
      <c r="E27" s="39">
        <f t="shared" si="3"/>
        <v>5.2631578947368418E-2</v>
      </c>
      <c r="F27" s="39" t="str">
        <f t="shared" si="4"/>
        <v/>
      </c>
      <c r="G27" s="39">
        <f t="shared" si="6"/>
        <v>-1</v>
      </c>
      <c r="H27" s="39">
        <f t="shared" si="5"/>
        <v>-5.2631578947368418E-2</v>
      </c>
    </row>
    <row r="28" spans="1:8" s="40" customFormat="1" x14ac:dyDescent="0.2">
      <c r="A28" s="36"/>
      <c r="B28" s="37" t="s">
        <v>24</v>
      </c>
      <c r="C28" s="38">
        <v>2</v>
      </c>
      <c r="D28" s="38">
        <v>1</v>
      </c>
      <c r="E28" s="39">
        <f t="shared" si="3"/>
        <v>0.10526315789473684</v>
      </c>
      <c r="F28" s="39">
        <f t="shared" si="4"/>
        <v>0.125</v>
      </c>
      <c r="G28" s="39">
        <f t="shared" si="6"/>
        <v>-0.5</v>
      </c>
      <c r="H28" s="39">
        <f t="shared" si="5"/>
        <v>-5.2631578947368418E-2</v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2</v>
      </c>
      <c r="D30" s="38">
        <v>1</v>
      </c>
      <c r="E30" s="39">
        <f t="shared" si="3"/>
        <v>0.10526315789473684</v>
      </c>
      <c r="F30" s="39">
        <f t="shared" si="4"/>
        <v>0.125</v>
      </c>
      <c r="G30" s="39">
        <f t="shared" si="6"/>
        <v>-0.5</v>
      </c>
      <c r="H30" s="39">
        <f t="shared" si="5"/>
        <v>-5.2631578947368418E-2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1</v>
      </c>
      <c r="E32" s="39" t="str">
        <f t="shared" si="3"/>
        <v/>
      </c>
      <c r="F32" s="39">
        <f t="shared" si="4"/>
        <v>0.125</v>
      </c>
      <c r="G32" s="39">
        <f t="shared" si="6"/>
        <v>1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0</v>
      </c>
      <c r="E36" s="39">
        <f t="shared" si="3"/>
        <v>5.2631578947368418E-2</v>
      </c>
      <c r="F36" s="39" t="str">
        <f t="shared" si="4"/>
        <v/>
      </c>
      <c r="G36" s="39">
        <f t="shared" si="6"/>
        <v>-1</v>
      </c>
      <c r="H36" s="39">
        <f t="shared" si="5"/>
        <v>-5.2631578947368418E-2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</v>
      </c>
      <c r="D50" s="38">
        <v>2</v>
      </c>
      <c r="E50" s="39">
        <f t="shared" si="3"/>
        <v>5.2631578947368418E-2</v>
      </c>
      <c r="F50" s="39">
        <f t="shared" si="4"/>
        <v>0.25</v>
      </c>
      <c r="G50" s="39">
        <f t="shared" si="6"/>
        <v>1</v>
      </c>
      <c r="H50" s="39">
        <f t="shared" si="5"/>
        <v>5.2631578947368418E-2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</v>
      </c>
      <c r="D54" s="38">
        <v>0</v>
      </c>
      <c r="E54" s="39">
        <f t="shared" si="7"/>
        <v>5.2631578947368418E-2</v>
      </c>
      <c r="F54" s="39" t="str">
        <f t="shared" si="8"/>
        <v/>
      </c>
      <c r="G54" s="39">
        <f t="shared" si="10"/>
        <v>-1</v>
      </c>
      <c r="H54" s="39">
        <f t="shared" si="9"/>
        <v>-5.2631578947368418E-2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1</v>
      </c>
      <c r="D59" s="38">
        <v>0</v>
      </c>
      <c r="E59" s="39">
        <f t="shared" si="7"/>
        <v>5.2631578947368418E-2</v>
      </c>
      <c r="F59" s="39" t="str">
        <f t="shared" si="8"/>
        <v/>
      </c>
      <c r="G59" s="39">
        <f t="shared" si="10"/>
        <v>-1</v>
      </c>
      <c r="H59" s="39">
        <f t="shared" si="9"/>
        <v>-5.2631578947368418E-2</v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4</v>
      </c>
      <c r="D62" s="38">
        <v>1</v>
      </c>
      <c r="E62" s="39">
        <f t="shared" si="7"/>
        <v>0.21052631578947367</v>
      </c>
      <c r="F62" s="39">
        <f t="shared" si="8"/>
        <v>0.125</v>
      </c>
      <c r="G62" s="39">
        <f t="shared" si="10"/>
        <v>-0.75</v>
      </c>
      <c r="H62" s="39">
        <f t="shared" si="9"/>
        <v>-0.15789473684210525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3</v>
      </c>
      <c r="D64" s="38">
        <v>1</v>
      </c>
      <c r="E64" s="39">
        <f t="shared" si="7"/>
        <v>0.15789473684210525</v>
      </c>
      <c r="F64" s="39">
        <f t="shared" si="8"/>
        <v>0.125</v>
      </c>
      <c r="G64" s="39">
        <f t="shared" si="10"/>
        <v>-0.66666666666666663</v>
      </c>
      <c r="H64" s="39">
        <f t="shared" si="9"/>
        <v>-0.10526315789473684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1</v>
      </c>
      <c r="D67" s="38">
        <v>1</v>
      </c>
      <c r="E67" s="39">
        <f t="shared" si="7"/>
        <v>5.2631578947368418E-2</v>
      </c>
      <c r="F67" s="39">
        <f t="shared" si="8"/>
        <v>0.125</v>
      </c>
      <c r="G67" s="39">
        <f t="shared" si="10"/>
        <v>0</v>
      </c>
      <c r="H67" s="39">
        <f t="shared" si="9"/>
        <v>0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92</v>
      </c>
      <c r="D75" s="17">
        <f>SUM(D76:D167)</f>
        <v>58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-0.36956521739130432</v>
      </c>
      <c r="H75" s="18">
        <f t="shared" ref="H75:H106" si="13">+IF(OR(AND(E75=""),(G75="")),"",E75*G75)</f>
        <v>-0.36956521739130432</v>
      </c>
    </row>
    <row r="76" spans="1:8" s="40" customFormat="1" x14ac:dyDescent="0.2">
      <c r="A76" s="36"/>
      <c r="B76" s="37" t="s">
        <v>66</v>
      </c>
      <c r="C76" s="38">
        <v>2</v>
      </c>
      <c r="D76" s="38">
        <v>1</v>
      </c>
      <c r="E76" s="39">
        <f t="shared" si="11"/>
        <v>2.1739130434782608E-2</v>
      </c>
      <c r="F76" s="39">
        <f t="shared" si="12"/>
        <v>1.7241379310344827E-2</v>
      </c>
      <c r="G76" s="39">
        <f t="shared" ref="G76:G107" si="14">+IF(AND(C76=0,D76=0)," ",IF(C76=0,1,IF(D76=0,-1,(D76-C76)/C76)))</f>
        <v>-0.5</v>
      </c>
      <c r="H76" s="39">
        <f t="shared" si="13"/>
        <v>-1.0869565217391304E-2</v>
      </c>
    </row>
    <row r="77" spans="1:8" s="40" customFormat="1" ht="25.5" x14ac:dyDescent="0.2">
      <c r="A77" s="36"/>
      <c r="B77" s="37" t="s">
        <v>67</v>
      </c>
      <c r="C77" s="38">
        <v>1</v>
      </c>
      <c r="D77" s="38">
        <v>0</v>
      </c>
      <c r="E77" s="39">
        <f t="shared" si="11"/>
        <v>1.0869565217391304E-2</v>
      </c>
      <c r="F77" s="39" t="str">
        <f t="shared" si="12"/>
        <v/>
      </c>
      <c r="G77" s="39">
        <f t="shared" si="14"/>
        <v>-1</v>
      </c>
      <c r="H77" s="39">
        <f t="shared" si="13"/>
        <v>-1.0869565217391304E-2</v>
      </c>
    </row>
    <row r="78" spans="1:8" s="40" customFormat="1" x14ac:dyDescent="0.2">
      <c r="A78" s="36"/>
      <c r="B78" s="37" t="s">
        <v>68</v>
      </c>
      <c r="C78" s="38">
        <v>2</v>
      </c>
      <c r="D78" s="38">
        <v>2</v>
      </c>
      <c r="E78" s="39">
        <f t="shared" si="11"/>
        <v>2.1739130434782608E-2</v>
      </c>
      <c r="F78" s="39">
        <f t="shared" si="12"/>
        <v>3.4482758620689655E-2</v>
      </c>
      <c r="G78" s="39">
        <f t="shared" si="14"/>
        <v>0</v>
      </c>
      <c r="H78" s="39">
        <f t="shared" si="13"/>
        <v>0</v>
      </c>
    </row>
    <row r="79" spans="1:8" s="40" customFormat="1" x14ac:dyDescent="0.2">
      <c r="A79" s="36"/>
      <c r="B79" s="37" t="s">
        <v>69</v>
      </c>
      <c r="C79" s="38">
        <v>3</v>
      </c>
      <c r="D79" s="38">
        <v>1</v>
      </c>
      <c r="E79" s="39">
        <f t="shared" si="11"/>
        <v>3.2608695652173912E-2</v>
      </c>
      <c r="F79" s="39">
        <f t="shared" si="12"/>
        <v>1.7241379310344827E-2</v>
      </c>
      <c r="G79" s="39">
        <f t="shared" si="14"/>
        <v>-0.66666666666666663</v>
      </c>
      <c r="H79" s="39">
        <f t="shared" si="13"/>
        <v>-2.1739130434782608E-2</v>
      </c>
    </row>
    <row r="80" spans="1:8" s="40" customFormat="1" ht="25.5" x14ac:dyDescent="0.2">
      <c r="A80" s="36"/>
      <c r="B80" s="37" t="s">
        <v>70</v>
      </c>
      <c r="C80" s="38">
        <v>2</v>
      </c>
      <c r="D80" s="38">
        <v>0</v>
      </c>
      <c r="E80" s="39">
        <f t="shared" si="11"/>
        <v>2.1739130434782608E-2</v>
      </c>
      <c r="F80" s="39" t="str">
        <f t="shared" si="12"/>
        <v/>
      </c>
      <c r="G80" s="39">
        <f t="shared" si="14"/>
        <v>-1</v>
      </c>
      <c r="H80" s="39">
        <f t="shared" si="13"/>
        <v>-2.1739130434782608E-2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0</v>
      </c>
      <c r="E84" s="39">
        <f t="shared" si="11"/>
        <v>1.0869565217391304E-2</v>
      </c>
      <c r="F84" s="39" t="str">
        <f t="shared" si="12"/>
        <v/>
      </c>
      <c r="G84" s="39">
        <f t="shared" si="14"/>
        <v>-1</v>
      </c>
      <c r="H84" s="39">
        <f t="shared" si="13"/>
        <v>-1.0869565217391304E-2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4</v>
      </c>
      <c r="D87" s="38">
        <v>1</v>
      </c>
      <c r="E87" s="39">
        <f t="shared" si="11"/>
        <v>4.3478260869565216E-2</v>
      </c>
      <c r="F87" s="39">
        <f t="shared" si="12"/>
        <v>1.7241379310344827E-2</v>
      </c>
      <c r="G87" s="39">
        <f t="shared" si="14"/>
        <v>-0.75</v>
      </c>
      <c r="H87" s="39">
        <f t="shared" si="13"/>
        <v>-3.2608695652173912E-2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</v>
      </c>
      <c r="D89" s="38">
        <v>0</v>
      </c>
      <c r="E89" s="39">
        <f t="shared" si="11"/>
        <v>1.0869565217391304E-2</v>
      </c>
      <c r="F89" s="39" t="str">
        <f t="shared" si="12"/>
        <v/>
      </c>
      <c r="G89" s="39">
        <f t="shared" si="14"/>
        <v>-1</v>
      </c>
      <c r="H89" s="39">
        <f t="shared" si="13"/>
        <v>-1.0869565217391304E-2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24</v>
      </c>
      <c r="D91" s="38">
        <v>18</v>
      </c>
      <c r="E91" s="39">
        <f t="shared" si="11"/>
        <v>0.2608695652173913</v>
      </c>
      <c r="F91" s="39">
        <f t="shared" si="12"/>
        <v>0.31034482758620691</v>
      </c>
      <c r="G91" s="39">
        <f t="shared" si="14"/>
        <v>-0.25</v>
      </c>
      <c r="H91" s="39">
        <f t="shared" si="13"/>
        <v>-6.5217391304347824E-2</v>
      </c>
    </row>
    <row r="92" spans="1:8" s="40" customFormat="1" x14ac:dyDescent="0.2">
      <c r="A92" s="36"/>
      <c r="B92" s="37" t="s">
        <v>82</v>
      </c>
      <c r="C92" s="38">
        <v>0</v>
      </c>
      <c r="D92" s="38">
        <v>3</v>
      </c>
      <c r="E92" s="39" t="str">
        <f t="shared" si="11"/>
        <v/>
      </c>
      <c r="F92" s="39">
        <f t="shared" si="12"/>
        <v>5.1724137931034482E-2</v>
      </c>
      <c r="G92" s="39">
        <f t="shared" si="14"/>
        <v>1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12</v>
      </c>
      <c r="D93" s="38">
        <v>1</v>
      </c>
      <c r="E93" s="39">
        <f t="shared" si="11"/>
        <v>0.13043478260869565</v>
      </c>
      <c r="F93" s="39">
        <f t="shared" si="12"/>
        <v>1.7241379310344827E-2</v>
      </c>
      <c r="G93" s="39">
        <f t="shared" si="14"/>
        <v>-0.91666666666666663</v>
      </c>
      <c r="H93" s="39">
        <f t="shared" si="13"/>
        <v>-0.11956521739130434</v>
      </c>
    </row>
    <row r="94" spans="1:8" s="40" customFormat="1" x14ac:dyDescent="0.2">
      <c r="A94" s="36"/>
      <c r="B94" s="37" t="s">
        <v>84</v>
      </c>
      <c r="C94" s="38">
        <v>1</v>
      </c>
      <c r="D94" s="38">
        <v>1</v>
      </c>
      <c r="E94" s="39">
        <f t="shared" si="11"/>
        <v>1.0869565217391304E-2</v>
      </c>
      <c r="F94" s="39">
        <f t="shared" si="12"/>
        <v>1.7241379310344827E-2</v>
      </c>
      <c r="G94" s="39">
        <f t="shared" si="14"/>
        <v>0</v>
      </c>
      <c r="H94" s="39">
        <f t="shared" si="13"/>
        <v>0</v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1.7241379310344827E-2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</v>
      </c>
      <c r="D99" s="38">
        <v>1</v>
      </c>
      <c r="E99" s="39">
        <f t="shared" si="11"/>
        <v>1.0869565217391304E-2</v>
      </c>
      <c r="F99" s="39">
        <f t="shared" si="12"/>
        <v>1.7241379310344827E-2</v>
      </c>
      <c r="G99" s="39">
        <f t="shared" si="14"/>
        <v>0</v>
      </c>
      <c r="H99" s="39">
        <f t="shared" si="13"/>
        <v>0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3</v>
      </c>
      <c r="E104" s="39" t="str">
        <f t="shared" si="11"/>
        <v/>
      </c>
      <c r="F104" s="39">
        <f t="shared" si="12"/>
        <v>5.1724137931034482E-2</v>
      </c>
      <c r="G104" s="39">
        <f t="shared" si="14"/>
        <v>1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8</v>
      </c>
      <c r="D106" s="38">
        <v>3</v>
      </c>
      <c r="E106" s="39">
        <f t="shared" si="11"/>
        <v>8.6956521739130432E-2</v>
      </c>
      <c r="F106" s="39">
        <f t="shared" si="12"/>
        <v>5.1724137931034482E-2</v>
      </c>
      <c r="G106" s="39">
        <f t="shared" si="14"/>
        <v>-0.625</v>
      </c>
      <c r="H106" s="39">
        <f t="shared" si="13"/>
        <v>-5.434782608695652E-2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1</v>
      </c>
      <c r="D108" s="38">
        <v>0</v>
      </c>
      <c r="E108" s="39">
        <f t="shared" si="15"/>
        <v>1.0869565217391304E-2</v>
      </c>
      <c r="F108" s="39" t="str">
        <f t="shared" si="16"/>
        <v/>
      </c>
      <c r="G108" s="39">
        <f t="shared" ref="G108:G139" si="18">+IF(AND(C108=0,D108=0)," ",IF(C108=0,1,IF(D108=0,-1,(D108-C108)/C108)))</f>
        <v>-1</v>
      </c>
      <c r="H108" s="39">
        <f t="shared" si="17"/>
        <v>-1.0869565217391304E-2</v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</v>
      </c>
      <c r="D111" s="38">
        <v>0</v>
      </c>
      <c r="E111" s="39">
        <f t="shared" si="15"/>
        <v>1.0869565217391304E-2</v>
      </c>
      <c r="F111" s="39" t="str">
        <f t="shared" si="16"/>
        <v/>
      </c>
      <c r="G111" s="39">
        <f t="shared" si="18"/>
        <v>-1</v>
      </c>
      <c r="H111" s="39">
        <f t="shared" si="17"/>
        <v>-1.0869565217391304E-2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1</v>
      </c>
      <c r="D114" s="38">
        <v>0</v>
      </c>
      <c r="E114" s="39">
        <f t="shared" si="15"/>
        <v>1.0869565217391304E-2</v>
      </c>
      <c r="F114" s="39" t="str">
        <f t="shared" si="16"/>
        <v/>
      </c>
      <c r="G114" s="39">
        <f t="shared" si="18"/>
        <v>-1</v>
      </c>
      <c r="H114" s="39">
        <f t="shared" si="17"/>
        <v>-1.0869565217391304E-2</v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9</v>
      </c>
      <c r="E115" s="39" t="str">
        <f t="shared" si="15"/>
        <v/>
      </c>
      <c r="F115" s="39">
        <f t="shared" si="16"/>
        <v>0.15517241379310345</v>
      </c>
      <c r="G115" s="39">
        <f t="shared" si="18"/>
        <v>1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1</v>
      </c>
      <c r="D117" s="38">
        <v>0</v>
      </c>
      <c r="E117" s="39">
        <f t="shared" si="15"/>
        <v>1.0869565217391304E-2</v>
      </c>
      <c r="F117" s="39" t="str">
        <f t="shared" si="16"/>
        <v/>
      </c>
      <c r="G117" s="39">
        <f t="shared" si="18"/>
        <v>-1</v>
      </c>
      <c r="H117" s="39">
        <f t="shared" si="17"/>
        <v>-1.0869565217391304E-2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1</v>
      </c>
      <c r="E120" s="39">
        <f t="shared" si="15"/>
        <v>1.0869565217391304E-2</v>
      </c>
      <c r="F120" s="39">
        <f t="shared" si="16"/>
        <v>1.7241379310344827E-2</v>
      </c>
      <c r="G120" s="39">
        <f t="shared" si="18"/>
        <v>0</v>
      </c>
      <c r="H120" s="39">
        <f t="shared" si="17"/>
        <v>0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5"/>
        <v/>
      </c>
      <c r="F121" s="39" t="str">
        <f t="shared" si="16"/>
        <v/>
      </c>
      <c r="G121" s="39" t="str">
        <f t="shared" si="18"/>
        <v xml:space="preserve"> 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1</v>
      </c>
      <c r="D125" s="38">
        <v>8</v>
      </c>
      <c r="E125" s="39">
        <f t="shared" si="15"/>
        <v>1.0869565217391304E-2</v>
      </c>
      <c r="F125" s="39">
        <f t="shared" si="16"/>
        <v>0.13793103448275862</v>
      </c>
      <c r="G125" s="39">
        <f t="shared" si="18"/>
        <v>7</v>
      </c>
      <c r="H125" s="39">
        <f t="shared" si="17"/>
        <v>7.6086956521739135E-2</v>
      </c>
    </row>
    <row r="126" spans="1:8" s="40" customFormat="1" x14ac:dyDescent="0.2">
      <c r="A126" s="36"/>
      <c r="B126" s="37" t="s">
        <v>117</v>
      </c>
      <c r="C126" s="38">
        <v>2</v>
      </c>
      <c r="D126" s="38">
        <v>1</v>
      </c>
      <c r="E126" s="39">
        <f t="shared" si="15"/>
        <v>2.1739130434782608E-2</v>
      </c>
      <c r="F126" s="39">
        <f t="shared" si="16"/>
        <v>1.7241379310344827E-2</v>
      </c>
      <c r="G126" s="39">
        <f t="shared" si="18"/>
        <v>-0.5</v>
      </c>
      <c r="H126" s="39">
        <f t="shared" si="17"/>
        <v>-1.0869565217391304E-2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0</v>
      </c>
      <c r="E128" s="39">
        <f t="shared" si="15"/>
        <v>1.0869565217391304E-2</v>
      </c>
      <c r="F128" s="39" t="str">
        <f t="shared" si="16"/>
        <v/>
      </c>
      <c r="G128" s="39">
        <f t="shared" si="18"/>
        <v>-1</v>
      </c>
      <c r="H128" s="39">
        <f t="shared" si="17"/>
        <v>-1.0869565217391304E-2</v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17</v>
      </c>
      <c r="D131" s="38">
        <v>3</v>
      </c>
      <c r="E131" s="39">
        <f t="shared" si="15"/>
        <v>0.18478260869565216</v>
      </c>
      <c r="F131" s="39">
        <f t="shared" si="16"/>
        <v>5.1724137931034482E-2</v>
      </c>
      <c r="G131" s="39">
        <f t="shared" si="18"/>
        <v>-0.82352941176470584</v>
      </c>
      <c r="H131" s="39">
        <f t="shared" si="17"/>
        <v>-0.15217391304347824</v>
      </c>
    </row>
    <row r="132" spans="1:8" s="40" customFormat="1" ht="25.5" x14ac:dyDescent="0.2">
      <c r="A132" s="36"/>
      <c r="B132" s="37" t="s">
        <v>123</v>
      </c>
      <c r="C132" s="38">
        <v>1</v>
      </c>
      <c r="D132" s="38">
        <v>0</v>
      </c>
      <c r="E132" s="39">
        <f t="shared" si="15"/>
        <v>1.0869565217391304E-2</v>
      </c>
      <c r="F132" s="39" t="str">
        <f t="shared" si="16"/>
        <v/>
      </c>
      <c r="G132" s="39">
        <f t="shared" si="18"/>
        <v>-1</v>
      </c>
      <c r="H132" s="39">
        <f t="shared" si="17"/>
        <v>-1.0869565217391304E-2</v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2</v>
      </c>
      <c r="D137" s="38">
        <v>0</v>
      </c>
      <c r="E137" s="39">
        <f t="shared" si="15"/>
        <v>2.1739130434782608E-2</v>
      </c>
      <c r="F137" s="39" t="str">
        <f t="shared" si="16"/>
        <v/>
      </c>
      <c r="G137" s="39">
        <f t="shared" si="18"/>
        <v>-1</v>
      </c>
      <c r="H137" s="39">
        <f t="shared" si="17"/>
        <v>-2.1739130434782608E-2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1</v>
      </c>
      <c r="D158" s="38">
        <v>0</v>
      </c>
      <c r="E158" s="39">
        <f t="shared" si="19"/>
        <v>1.0869565217391304E-2</v>
      </c>
      <c r="F158" s="39" t="str">
        <f t="shared" si="20"/>
        <v/>
      </c>
      <c r="G158" s="39">
        <f t="shared" si="22"/>
        <v>-1</v>
      </c>
      <c r="H158" s="39">
        <f t="shared" si="21"/>
        <v>-1.0869565217391304E-2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118</v>
      </c>
      <c r="D173" s="17">
        <f>SUM(D174:D343)</f>
        <v>41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-0.65254237288135597</v>
      </c>
      <c r="H173" s="18">
        <f t="shared" ref="H173:H204" si="25">+IF(OR(AND(E173=""),(G173="")),"",E173*G173)</f>
        <v>-0.65254237288135597</v>
      </c>
    </row>
    <row r="174" spans="1:8" s="40" customFormat="1" x14ac:dyDescent="0.2">
      <c r="A174" s="36"/>
      <c r="B174" s="37" t="s">
        <v>159</v>
      </c>
      <c r="C174" s="38">
        <v>3</v>
      </c>
      <c r="D174" s="38">
        <v>1</v>
      </c>
      <c r="E174" s="39">
        <f t="shared" si="23"/>
        <v>2.5423728813559324E-2</v>
      </c>
      <c r="F174" s="39">
        <f t="shared" si="24"/>
        <v>2.4390243902439025E-2</v>
      </c>
      <c r="G174" s="39">
        <f t="shared" ref="G174:G205" si="26">+IF(AND(C174=0,D174=0)," ",IF(C174=0,1,IF(D174=0,-1,(D174-C174)/C174)))</f>
        <v>-0.66666666666666663</v>
      </c>
      <c r="H174" s="39">
        <f t="shared" si="25"/>
        <v>-1.6949152542372881E-2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6</v>
      </c>
      <c r="D176" s="38">
        <v>0</v>
      </c>
      <c r="E176" s="39">
        <f t="shared" si="23"/>
        <v>5.0847457627118647E-2</v>
      </c>
      <c r="F176" s="39" t="str">
        <f t="shared" si="24"/>
        <v/>
      </c>
      <c r="G176" s="39">
        <f t="shared" si="26"/>
        <v>-1</v>
      </c>
      <c r="H176" s="39">
        <f t="shared" si="25"/>
        <v>-5.0847457627118647E-2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1</v>
      </c>
      <c r="D178" s="38">
        <v>0</v>
      </c>
      <c r="E178" s="39">
        <f t="shared" si="23"/>
        <v>8.4745762711864406E-3</v>
      </c>
      <c r="F178" s="39" t="str">
        <f t="shared" si="24"/>
        <v/>
      </c>
      <c r="G178" s="39">
        <f t="shared" si="26"/>
        <v>-1</v>
      </c>
      <c r="H178" s="39">
        <f t="shared" si="25"/>
        <v>-8.4745762711864406E-3</v>
      </c>
    </row>
    <row r="179" spans="1:8" s="40" customFormat="1" x14ac:dyDescent="0.2">
      <c r="A179" s="36"/>
      <c r="B179" s="37" t="s">
        <v>164</v>
      </c>
      <c r="C179" s="38">
        <v>4</v>
      </c>
      <c r="D179" s="38">
        <v>0</v>
      </c>
      <c r="E179" s="39">
        <f t="shared" si="23"/>
        <v>3.3898305084745763E-2</v>
      </c>
      <c r="F179" s="39" t="str">
        <f t="shared" si="24"/>
        <v/>
      </c>
      <c r="G179" s="39">
        <f t="shared" si="26"/>
        <v>-1</v>
      </c>
      <c r="H179" s="39">
        <f t="shared" si="25"/>
        <v>-3.3898305084745763E-2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2</v>
      </c>
      <c r="D181" s="38">
        <v>0</v>
      </c>
      <c r="E181" s="39">
        <f t="shared" si="23"/>
        <v>1.6949152542372881E-2</v>
      </c>
      <c r="F181" s="39" t="str">
        <f t="shared" si="24"/>
        <v/>
      </c>
      <c r="G181" s="39">
        <f t="shared" si="26"/>
        <v>-1</v>
      </c>
      <c r="H181" s="39">
        <f t="shared" si="25"/>
        <v>-1.6949152542372881E-2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0</v>
      </c>
      <c r="E182" s="39">
        <f t="shared" si="23"/>
        <v>8.4745762711864406E-3</v>
      </c>
      <c r="F182" s="39" t="str">
        <f t="shared" si="24"/>
        <v/>
      </c>
      <c r="G182" s="39">
        <f t="shared" si="26"/>
        <v>-1</v>
      </c>
      <c r="H182" s="39">
        <f t="shared" si="25"/>
        <v>-8.4745762711864406E-3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1</v>
      </c>
      <c r="D184" s="38">
        <v>0</v>
      </c>
      <c r="E184" s="39">
        <f t="shared" si="23"/>
        <v>8.4745762711864406E-3</v>
      </c>
      <c r="F184" s="39" t="str">
        <f t="shared" si="24"/>
        <v/>
      </c>
      <c r="G184" s="39">
        <f t="shared" si="26"/>
        <v>-1</v>
      </c>
      <c r="H184" s="39">
        <f t="shared" si="25"/>
        <v>-8.4745762711864406E-3</v>
      </c>
    </row>
    <row r="185" spans="1:8" s="40" customFormat="1" x14ac:dyDescent="0.2">
      <c r="A185" s="36"/>
      <c r="B185" s="37" t="s">
        <v>170</v>
      </c>
      <c r="C185" s="38">
        <v>1</v>
      </c>
      <c r="D185" s="38">
        <v>0</v>
      </c>
      <c r="E185" s="39">
        <f t="shared" si="23"/>
        <v>8.4745762711864406E-3</v>
      </c>
      <c r="F185" s="39" t="str">
        <f t="shared" si="24"/>
        <v/>
      </c>
      <c r="G185" s="39">
        <f t="shared" si="26"/>
        <v>-1</v>
      </c>
      <c r="H185" s="39">
        <f t="shared" si="25"/>
        <v>-8.4745762711864406E-3</v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1</v>
      </c>
      <c r="E197" s="39" t="str">
        <f t="shared" si="23"/>
        <v/>
      </c>
      <c r="F197" s="39">
        <f t="shared" si="24"/>
        <v>2.4390243902439025E-2</v>
      </c>
      <c r="G197" s="39">
        <f t="shared" si="26"/>
        <v>1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3</v>
      </c>
      <c r="D198" s="38">
        <v>0</v>
      </c>
      <c r="E198" s="39">
        <f t="shared" si="23"/>
        <v>2.5423728813559324E-2</v>
      </c>
      <c r="F198" s="39" t="str">
        <f t="shared" si="24"/>
        <v/>
      </c>
      <c r="G198" s="39">
        <f t="shared" si="26"/>
        <v>-1</v>
      </c>
      <c r="H198" s="39">
        <f t="shared" si="25"/>
        <v>-2.5423728813559324E-2</v>
      </c>
    </row>
    <row r="199" spans="1:8" s="40" customFormat="1" x14ac:dyDescent="0.2">
      <c r="A199" s="36"/>
      <c r="B199" s="37" t="s">
        <v>184</v>
      </c>
      <c r="C199" s="38">
        <v>2</v>
      </c>
      <c r="D199" s="38">
        <v>0</v>
      </c>
      <c r="E199" s="39">
        <f t="shared" si="23"/>
        <v>1.6949152542372881E-2</v>
      </c>
      <c r="F199" s="39" t="str">
        <f t="shared" si="24"/>
        <v/>
      </c>
      <c r="G199" s="39">
        <f t="shared" si="26"/>
        <v>-1</v>
      </c>
      <c r="H199" s="39">
        <f t="shared" si="25"/>
        <v>-1.6949152542372881E-2</v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3</v>
      </c>
      <c r="D201" s="38">
        <v>1</v>
      </c>
      <c r="E201" s="39">
        <f t="shared" si="23"/>
        <v>2.5423728813559324E-2</v>
      </c>
      <c r="F201" s="39">
        <f t="shared" si="24"/>
        <v>2.4390243902439025E-2</v>
      </c>
      <c r="G201" s="39">
        <f t="shared" si="26"/>
        <v>-0.66666666666666663</v>
      </c>
      <c r="H201" s="39">
        <f t="shared" si="25"/>
        <v>-1.6949152542372881E-2</v>
      </c>
    </row>
    <row r="202" spans="1:8" s="40" customFormat="1" x14ac:dyDescent="0.2">
      <c r="A202" s="36"/>
      <c r="B202" s="37" t="s">
        <v>187</v>
      </c>
      <c r="C202" s="38">
        <v>5</v>
      </c>
      <c r="D202" s="38">
        <v>0</v>
      </c>
      <c r="E202" s="39">
        <f t="shared" si="23"/>
        <v>4.2372881355932202E-2</v>
      </c>
      <c r="F202" s="39" t="str">
        <f t="shared" si="24"/>
        <v/>
      </c>
      <c r="G202" s="39">
        <f t="shared" si="26"/>
        <v>-1</v>
      </c>
      <c r="H202" s="39">
        <f t="shared" si="25"/>
        <v>-4.2372881355932202E-2</v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4</v>
      </c>
      <c r="D204" s="38">
        <v>3</v>
      </c>
      <c r="E204" s="39">
        <f t="shared" si="23"/>
        <v>3.3898305084745763E-2</v>
      </c>
      <c r="F204" s="39">
        <f t="shared" si="24"/>
        <v>7.3170731707317069E-2</v>
      </c>
      <c r="G204" s="39">
        <f t="shared" si="26"/>
        <v>-0.25</v>
      </c>
      <c r="H204" s="39">
        <f t="shared" si="25"/>
        <v>-8.4745762711864406E-3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1</v>
      </c>
      <c r="E205" s="39" t="str">
        <f t="shared" ref="E205:E236" si="27">+IF(C205=0,"",C205/C$173)</f>
        <v/>
      </c>
      <c r="F205" s="39">
        <f t="shared" ref="F205:F236" si="28">+IF(D205=0,"",D205/D$173)</f>
        <v>2.4390243902439025E-2</v>
      </c>
      <c r="G205" s="39">
        <f t="shared" si="26"/>
        <v>1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14</v>
      </c>
      <c r="D208" s="38">
        <v>0</v>
      </c>
      <c r="E208" s="39">
        <f t="shared" si="27"/>
        <v>0.11864406779661017</v>
      </c>
      <c r="F208" s="39" t="str">
        <f t="shared" si="28"/>
        <v/>
      </c>
      <c r="G208" s="39">
        <f t="shared" si="30"/>
        <v>-1</v>
      </c>
      <c r="H208" s="39">
        <f t="shared" si="29"/>
        <v>-0.11864406779661017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1</v>
      </c>
      <c r="D210" s="38">
        <v>5</v>
      </c>
      <c r="E210" s="39">
        <f t="shared" si="27"/>
        <v>8.4745762711864406E-3</v>
      </c>
      <c r="F210" s="39">
        <f t="shared" si="28"/>
        <v>0.12195121951219512</v>
      </c>
      <c r="G210" s="39">
        <f t="shared" si="30"/>
        <v>4</v>
      </c>
      <c r="H210" s="39">
        <f t="shared" si="29"/>
        <v>3.3898305084745763E-2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1</v>
      </c>
      <c r="D212" s="38">
        <v>0</v>
      </c>
      <c r="E212" s="39">
        <f t="shared" si="27"/>
        <v>8.4745762711864406E-3</v>
      </c>
      <c r="F212" s="39" t="str">
        <f t="shared" si="28"/>
        <v/>
      </c>
      <c r="G212" s="39">
        <f t="shared" si="30"/>
        <v>-1</v>
      </c>
      <c r="H212" s="39">
        <f t="shared" si="29"/>
        <v>-8.4745762711864406E-3</v>
      </c>
    </row>
    <row r="213" spans="1:8" s="40" customFormat="1" ht="25.5" x14ac:dyDescent="0.2">
      <c r="A213" s="36"/>
      <c r="B213" s="37" t="s">
        <v>198</v>
      </c>
      <c r="C213" s="38">
        <v>1</v>
      </c>
      <c r="D213" s="38">
        <v>4</v>
      </c>
      <c r="E213" s="39">
        <f t="shared" si="27"/>
        <v>8.4745762711864406E-3</v>
      </c>
      <c r="F213" s="39">
        <f t="shared" si="28"/>
        <v>9.7560975609756101E-2</v>
      </c>
      <c r="G213" s="39">
        <f t="shared" si="30"/>
        <v>3</v>
      </c>
      <c r="H213" s="39">
        <f t="shared" si="29"/>
        <v>2.5423728813559324E-2</v>
      </c>
    </row>
    <row r="214" spans="1:8" s="40" customFormat="1" x14ac:dyDescent="0.2">
      <c r="A214" s="36"/>
      <c r="B214" s="37" t="s">
        <v>199</v>
      </c>
      <c r="C214" s="38">
        <v>3</v>
      </c>
      <c r="D214" s="38">
        <v>5</v>
      </c>
      <c r="E214" s="39">
        <f t="shared" si="27"/>
        <v>2.5423728813559324E-2</v>
      </c>
      <c r="F214" s="39">
        <f t="shared" si="28"/>
        <v>0.12195121951219512</v>
      </c>
      <c r="G214" s="39">
        <f t="shared" si="30"/>
        <v>0.66666666666666663</v>
      </c>
      <c r="H214" s="39">
        <f t="shared" si="29"/>
        <v>1.6949152542372881E-2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</v>
      </c>
      <c r="E218" s="39" t="str">
        <f t="shared" si="27"/>
        <v/>
      </c>
      <c r="F218" s="39">
        <f t="shared" si="28"/>
        <v>2.4390243902439025E-2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8</v>
      </c>
      <c r="D225" s="38">
        <v>0</v>
      </c>
      <c r="E225" s="39">
        <f t="shared" si="27"/>
        <v>6.7796610169491525E-2</v>
      </c>
      <c r="F225" s="39" t="str">
        <f t="shared" si="28"/>
        <v/>
      </c>
      <c r="G225" s="39">
        <f t="shared" si="30"/>
        <v>-1</v>
      </c>
      <c r="H225" s="39">
        <f t="shared" si="29"/>
        <v>-6.7796610169491525E-2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8</v>
      </c>
      <c r="E227" s="39" t="str">
        <f t="shared" si="27"/>
        <v/>
      </c>
      <c r="F227" s="39">
        <f t="shared" si="28"/>
        <v>0.1951219512195122</v>
      </c>
      <c r="G227" s="39">
        <f t="shared" si="30"/>
        <v>1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8.4745762711864406E-3</v>
      </c>
      <c r="F230" s="39" t="str">
        <f t="shared" si="28"/>
        <v/>
      </c>
      <c r="G230" s="39">
        <f t="shared" si="30"/>
        <v>-1</v>
      </c>
      <c r="H230" s="39">
        <f t="shared" si="29"/>
        <v>-8.4745762711864406E-3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5</v>
      </c>
      <c r="E238" s="39" t="str">
        <f t="shared" si="31"/>
        <v/>
      </c>
      <c r="F238" s="39">
        <f t="shared" si="32"/>
        <v>0.12195121951219512</v>
      </c>
      <c r="G238" s="39">
        <f t="shared" ref="G238:G269" si="34">+IF(AND(C238=0,D238=0)," ",IF(C238=0,1,IF(D238=0,-1,(D238-C238)/C238)))</f>
        <v>1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0</v>
      </c>
      <c r="E241" s="39">
        <f t="shared" si="31"/>
        <v>1.6949152542372881E-2</v>
      </c>
      <c r="F241" s="39" t="str">
        <f t="shared" si="32"/>
        <v/>
      </c>
      <c r="G241" s="39">
        <f t="shared" si="34"/>
        <v>-1</v>
      </c>
      <c r="H241" s="39">
        <f t="shared" si="33"/>
        <v>-1.6949152542372881E-2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0</v>
      </c>
      <c r="E244" s="39">
        <f t="shared" si="31"/>
        <v>8.4745762711864406E-3</v>
      </c>
      <c r="F244" s="39" t="str">
        <f t="shared" si="32"/>
        <v/>
      </c>
      <c r="G244" s="39">
        <f t="shared" si="34"/>
        <v>-1</v>
      </c>
      <c r="H244" s="39">
        <f t="shared" si="33"/>
        <v>-8.4745762711864406E-3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5</v>
      </c>
      <c r="D264" s="38">
        <v>0</v>
      </c>
      <c r="E264" s="39">
        <f t="shared" si="31"/>
        <v>4.2372881355932202E-2</v>
      </c>
      <c r="F264" s="39" t="str">
        <f t="shared" si="32"/>
        <v/>
      </c>
      <c r="G264" s="39">
        <f t="shared" si="34"/>
        <v>-1</v>
      </c>
      <c r="H264" s="39">
        <f t="shared" si="33"/>
        <v>-4.2372881355932202E-2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1</v>
      </c>
      <c r="E275" s="39" t="str">
        <f t="shared" si="35"/>
        <v/>
      </c>
      <c r="F275" s="39">
        <f t="shared" si="36"/>
        <v>2.4390243902439025E-2</v>
      </c>
      <c r="G275" s="39">
        <f t="shared" si="38"/>
        <v>1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7</v>
      </c>
      <c r="D276" s="38">
        <v>0</v>
      </c>
      <c r="E276" s="39">
        <f t="shared" si="35"/>
        <v>5.9322033898305086E-2</v>
      </c>
      <c r="F276" s="39" t="str">
        <f t="shared" si="36"/>
        <v/>
      </c>
      <c r="G276" s="39">
        <f t="shared" si="38"/>
        <v>-1</v>
      </c>
      <c r="H276" s="39">
        <f t="shared" si="37"/>
        <v>-5.9322033898305086E-2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0</v>
      </c>
      <c r="E277" s="39">
        <f t="shared" si="35"/>
        <v>8.4745762711864406E-3</v>
      </c>
      <c r="F277" s="39" t="str">
        <f t="shared" si="36"/>
        <v/>
      </c>
      <c r="G277" s="39">
        <f t="shared" si="38"/>
        <v>-1</v>
      </c>
      <c r="H277" s="39">
        <f t="shared" si="37"/>
        <v>-8.4745762711864406E-3</v>
      </c>
    </row>
    <row r="278" spans="1:8" s="40" customFormat="1" x14ac:dyDescent="0.2">
      <c r="A278" s="36"/>
      <c r="B278" s="37" t="s">
        <v>263</v>
      </c>
      <c r="C278" s="38">
        <v>1</v>
      </c>
      <c r="D278" s="38">
        <v>0</v>
      </c>
      <c r="E278" s="39">
        <f t="shared" si="35"/>
        <v>8.4745762711864406E-3</v>
      </c>
      <c r="F278" s="39" t="str">
        <f t="shared" si="36"/>
        <v/>
      </c>
      <c r="G278" s="39">
        <f t="shared" si="38"/>
        <v>-1</v>
      </c>
      <c r="H278" s="39">
        <f t="shared" si="37"/>
        <v>-8.4745762711864406E-3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7</v>
      </c>
      <c r="D280" s="38">
        <v>0</v>
      </c>
      <c r="E280" s="39">
        <f t="shared" si="35"/>
        <v>5.9322033898305086E-2</v>
      </c>
      <c r="F280" s="39" t="str">
        <f t="shared" si="36"/>
        <v/>
      </c>
      <c r="G280" s="39">
        <f t="shared" si="38"/>
        <v>-1</v>
      </c>
      <c r="H280" s="39">
        <f t="shared" si="37"/>
        <v>-5.9322033898305086E-2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5</v>
      </c>
      <c r="D286" s="38">
        <v>0</v>
      </c>
      <c r="E286" s="39">
        <f t="shared" si="35"/>
        <v>4.2372881355932202E-2</v>
      </c>
      <c r="F286" s="39" t="str">
        <f t="shared" si="36"/>
        <v/>
      </c>
      <c r="G286" s="39">
        <f t="shared" si="38"/>
        <v>-1</v>
      </c>
      <c r="H286" s="39">
        <f t="shared" si="37"/>
        <v>-4.2372881355932202E-2</v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3</v>
      </c>
      <c r="D294" s="38">
        <v>0</v>
      </c>
      <c r="E294" s="39">
        <f t="shared" si="35"/>
        <v>2.5423728813559324E-2</v>
      </c>
      <c r="F294" s="39" t="str">
        <f t="shared" si="36"/>
        <v/>
      </c>
      <c r="G294" s="39">
        <f t="shared" si="38"/>
        <v>-1</v>
      </c>
      <c r="H294" s="39">
        <f t="shared" si="37"/>
        <v>-2.5423728813559324E-2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3</v>
      </c>
      <c r="D300" s="38">
        <v>0</v>
      </c>
      <c r="E300" s="39">
        <f t="shared" si="35"/>
        <v>2.5423728813559324E-2</v>
      </c>
      <c r="F300" s="39" t="str">
        <f t="shared" si="36"/>
        <v/>
      </c>
      <c r="G300" s="39">
        <f t="shared" si="38"/>
        <v>-1</v>
      </c>
      <c r="H300" s="39">
        <f t="shared" si="37"/>
        <v>-2.5423728813559324E-2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1</v>
      </c>
      <c r="E313" s="39" t="str">
        <f t="shared" si="39"/>
        <v/>
      </c>
      <c r="F313" s="39">
        <f t="shared" si="40"/>
        <v>2.4390243902439025E-2</v>
      </c>
      <c r="G313" s="39">
        <f t="shared" si="42"/>
        <v>1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1</v>
      </c>
      <c r="E315" s="39" t="str">
        <f t="shared" si="39"/>
        <v/>
      </c>
      <c r="F315" s="39">
        <f t="shared" si="40"/>
        <v>2.4390243902439025E-2</v>
      </c>
      <c r="G315" s="39">
        <f t="shared" si="42"/>
        <v>1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18</v>
      </c>
      <c r="D319" s="38">
        <v>3</v>
      </c>
      <c r="E319" s="39">
        <f t="shared" si="39"/>
        <v>0.15254237288135594</v>
      </c>
      <c r="F319" s="39">
        <f t="shared" si="40"/>
        <v>7.3170731707317069E-2</v>
      </c>
      <c r="G319" s="39">
        <f t="shared" si="42"/>
        <v>-0.83333333333333337</v>
      </c>
      <c r="H319" s="39">
        <f t="shared" si="41"/>
        <v>-0.12711864406779663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388</v>
      </c>
      <c r="D349" s="17">
        <f>SUM(D350:D576)</f>
        <v>105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-0.72938144329896903</v>
      </c>
      <c r="H349" s="18">
        <f t="shared" ref="H349:H412" si="49">+IF(OR(AND(E349=""),(G349="")),"",E349*G349)</f>
        <v>-0.72938144329896903</v>
      </c>
    </row>
    <row r="350" spans="1:8" s="40" customFormat="1" x14ac:dyDescent="0.2">
      <c r="A350" s="36"/>
      <c r="B350" s="37" t="s">
        <v>329</v>
      </c>
      <c r="C350" s="38">
        <v>3</v>
      </c>
      <c r="D350" s="38">
        <v>1</v>
      </c>
      <c r="E350" s="39">
        <f t="shared" si="47"/>
        <v>7.7319587628865982E-3</v>
      </c>
      <c r="F350" s="39">
        <f t="shared" si="48"/>
        <v>9.5238095238095247E-3</v>
      </c>
      <c r="G350" s="39">
        <f t="shared" ref="G350:G413" si="50">+IF(AND(C350=0,D350=0)," ",IF(C350=0,1,IF(D350=0,-1,(D350-C350)/C350)))</f>
        <v>-0.66666666666666663</v>
      </c>
      <c r="H350" s="39">
        <f t="shared" si="49"/>
        <v>-5.1546391752577319E-3</v>
      </c>
    </row>
    <row r="351" spans="1:8" s="40" customFormat="1" x14ac:dyDescent="0.2">
      <c r="A351" s="36"/>
      <c r="B351" s="37" t="s">
        <v>330</v>
      </c>
      <c r="C351" s="38">
        <v>2</v>
      </c>
      <c r="D351" s="38">
        <v>0</v>
      </c>
      <c r="E351" s="39">
        <f t="shared" si="47"/>
        <v>5.1546391752577319E-3</v>
      </c>
      <c r="F351" s="39" t="str">
        <f t="shared" si="48"/>
        <v/>
      </c>
      <c r="G351" s="39">
        <f t="shared" si="50"/>
        <v>-1</v>
      </c>
      <c r="H351" s="39">
        <f t="shared" si="49"/>
        <v>-5.1546391752577319E-3</v>
      </c>
    </row>
    <row r="352" spans="1:8" s="40" customFormat="1" x14ac:dyDescent="0.2">
      <c r="A352" s="36"/>
      <c r="B352" s="37" t="s">
        <v>331</v>
      </c>
      <c r="C352" s="38">
        <v>7</v>
      </c>
      <c r="D352" s="38">
        <v>0</v>
      </c>
      <c r="E352" s="39">
        <f t="shared" si="47"/>
        <v>1.804123711340206E-2</v>
      </c>
      <c r="F352" s="39" t="str">
        <f t="shared" si="48"/>
        <v/>
      </c>
      <c r="G352" s="39">
        <f t="shared" si="50"/>
        <v>-1</v>
      </c>
      <c r="H352" s="39">
        <f t="shared" si="49"/>
        <v>-1.804123711340206E-2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9</v>
      </c>
      <c r="D355" s="38">
        <v>0</v>
      </c>
      <c r="E355" s="39">
        <f t="shared" si="47"/>
        <v>2.3195876288659795E-2</v>
      </c>
      <c r="F355" s="39" t="str">
        <f t="shared" si="48"/>
        <v/>
      </c>
      <c r="G355" s="39">
        <f t="shared" si="50"/>
        <v>-1</v>
      </c>
      <c r="H355" s="39">
        <f t="shared" si="49"/>
        <v>-2.3195876288659795E-2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1</v>
      </c>
      <c r="E356" s="39" t="str">
        <f t="shared" si="47"/>
        <v/>
      </c>
      <c r="F356" s="39">
        <f t="shared" si="48"/>
        <v>9.5238095238095247E-3</v>
      </c>
      <c r="G356" s="39">
        <f t="shared" si="50"/>
        <v>1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1</v>
      </c>
      <c r="E358" s="39" t="str">
        <f t="shared" si="47"/>
        <v/>
      </c>
      <c r="F358" s="39">
        <f t="shared" si="48"/>
        <v>9.5238095238095247E-3</v>
      </c>
      <c r="G358" s="39">
        <f t="shared" si="50"/>
        <v>1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10</v>
      </c>
      <c r="D361" s="38">
        <v>2</v>
      </c>
      <c r="E361" s="39">
        <f t="shared" si="47"/>
        <v>2.5773195876288658E-2</v>
      </c>
      <c r="F361" s="39">
        <f t="shared" si="48"/>
        <v>1.9047619047619049E-2</v>
      </c>
      <c r="G361" s="39">
        <f t="shared" si="50"/>
        <v>-0.8</v>
      </c>
      <c r="H361" s="39">
        <f t="shared" si="49"/>
        <v>-2.0618556701030927E-2</v>
      </c>
    </row>
    <row r="362" spans="1:8" s="40" customFormat="1" x14ac:dyDescent="0.2">
      <c r="A362" s="36"/>
      <c r="B362" s="37" t="s">
        <v>341</v>
      </c>
      <c r="C362" s="38">
        <v>2</v>
      </c>
      <c r="D362" s="38">
        <v>1</v>
      </c>
      <c r="E362" s="39">
        <f t="shared" si="47"/>
        <v>5.1546391752577319E-3</v>
      </c>
      <c r="F362" s="39">
        <f t="shared" si="48"/>
        <v>9.5238095238095247E-3</v>
      </c>
      <c r="G362" s="39">
        <f t="shared" si="50"/>
        <v>-0.5</v>
      </c>
      <c r="H362" s="39">
        <f t="shared" si="49"/>
        <v>-2.5773195876288659E-3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0</v>
      </c>
      <c r="D369" s="38">
        <v>1</v>
      </c>
      <c r="E369" s="39" t="str">
        <f t="shared" si="47"/>
        <v/>
      </c>
      <c r="F369" s="39">
        <f t="shared" si="48"/>
        <v>9.5238095238095247E-3</v>
      </c>
      <c r="G369" s="39">
        <f t="shared" si="50"/>
        <v>1</v>
      </c>
      <c r="H369" s="39" t="str">
        <f t="shared" si="49"/>
        <v/>
      </c>
    </row>
    <row r="370" spans="1:8" s="40" customFormat="1" x14ac:dyDescent="0.2">
      <c r="A370" s="36"/>
      <c r="B370" s="37" t="s">
        <v>349</v>
      </c>
      <c r="C370" s="38">
        <v>12</v>
      </c>
      <c r="D370" s="38">
        <v>0</v>
      </c>
      <c r="E370" s="39">
        <f t="shared" si="47"/>
        <v>3.0927835051546393E-2</v>
      </c>
      <c r="F370" s="39" t="str">
        <f t="shared" si="48"/>
        <v/>
      </c>
      <c r="G370" s="39">
        <f t="shared" si="50"/>
        <v>-1</v>
      </c>
      <c r="H370" s="39">
        <f t="shared" si="49"/>
        <v>-3.0927835051546393E-2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1</v>
      </c>
      <c r="D372" s="38">
        <v>2</v>
      </c>
      <c r="E372" s="39">
        <f t="shared" si="47"/>
        <v>2.5773195876288659E-3</v>
      </c>
      <c r="F372" s="39">
        <f t="shared" si="48"/>
        <v>1.9047619047619049E-2</v>
      </c>
      <c r="G372" s="39">
        <f t="shared" si="50"/>
        <v>1</v>
      </c>
      <c r="H372" s="39">
        <f t="shared" si="49"/>
        <v>2.5773195876288659E-3</v>
      </c>
    </row>
    <row r="373" spans="1:8" s="40" customFormat="1" x14ac:dyDescent="0.2">
      <c r="A373" s="36"/>
      <c r="B373" s="37" t="s">
        <v>352</v>
      </c>
      <c r="C373" s="38">
        <v>18</v>
      </c>
      <c r="D373" s="38">
        <v>10</v>
      </c>
      <c r="E373" s="39">
        <f t="shared" si="47"/>
        <v>4.6391752577319589E-2</v>
      </c>
      <c r="F373" s="39">
        <f t="shared" si="48"/>
        <v>9.5238095238095233E-2</v>
      </c>
      <c r="G373" s="39">
        <f t="shared" si="50"/>
        <v>-0.44444444444444442</v>
      </c>
      <c r="H373" s="39">
        <f t="shared" si="49"/>
        <v>-2.0618556701030927E-2</v>
      </c>
    </row>
    <row r="374" spans="1:8" s="40" customFormat="1" x14ac:dyDescent="0.2">
      <c r="A374" s="36"/>
      <c r="B374" s="37" t="s">
        <v>353</v>
      </c>
      <c r="C374" s="38">
        <v>1</v>
      </c>
      <c r="D374" s="38">
        <v>2</v>
      </c>
      <c r="E374" s="39">
        <f t="shared" si="47"/>
        <v>2.5773195876288659E-3</v>
      </c>
      <c r="F374" s="39">
        <f t="shared" si="48"/>
        <v>1.9047619047619049E-2</v>
      </c>
      <c r="G374" s="39">
        <f t="shared" si="50"/>
        <v>1</v>
      </c>
      <c r="H374" s="39">
        <f t="shared" si="49"/>
        <v>2.5773195876288659E-3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1</v>
      </c>
      <c r="E379" s="39" t="str">
        <f t="shared" si="47"/>
        <v/>
      </c>
      <c r="F379" s="39">
        <f t="shared" si="48"/>
        <v>9.5238095238095247E-3</v>
      </c>
      <c r="G379" s="39">
        <f t="shared" si="50"/>
        <v>1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0</v>
      </c>
      <c r="E383" s="39">
        <f t="shared" si="47"/>
        <v>2.5773195876288659E-3</v>
      </c>
      <c r="F383" s="39" t="str">
        <f t="shared" si="48"/>
        <v/>
      </c>
      <c r="G383" s="39">
        <f t="shared" si="50"/>
        <v>-1</v>
      </c>
      <c r="H383" s="39">
        <f t="shared" si="49"/>
        <v>-2.5773195876288659E-3</v>
      </c>
    </row>
    <row r="384" spans="1:8" s="40" customFormat="1" x14ac:dyDescent="0.2">
      <c r="A384" s="36"/>
      <c r="B384" s="37" t="s">
        <v>363</v>
      </c>
      <c r="C384" s="38">
        <v>1</v>
      </c>
      <c r="D384" s="38">
        <v>24</v>
      </c>
      <c r="E384" s="39">
        <f t="shared" si="47"/>
        <v>2.5773195876288659E-3</v>
      </c>
      <c r="F384" s="39">
        <f t="shared" si="48"/>
        <v>0.22857142857142856</v>
      </c>
      <c r="G384" s="39">
        <f t="shared" si="50"/>
        <v>23</v>
      </c>
      <c r="H384" s="39">
        <f t="shared" si="49"/>
        <v>5.9278350515463915E-2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1</v>
      </c>
      <c r="D388" s="38">
        <v>0</v>
      </c>
      <c r="E388" s="39">
        <f t="shared" si="47"/>
        <v>2.5773195876288659E-3</v>
      </c>
      <c r="F388" s="39" t="str">
        <f t="shared" si="48"/>
        <v/>
      </c>
      <c r="G388" s="39">
        <f t="shared" si="50"/>
        <v>-1</v>
      </c>
      <c r="H388" s="39">
        <f t="shared" si="49"/>
        <v>-2.5773195876288659E-3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10</v>
      </c>
      <c r="D395" s="38">
        <v>3</v>
      </c>
      <c r="E395" s="39">
        <f t="shared" si="47"/>
        <v>2.5773195876288658E-2</v>
      </c>
      <c r="F395" s="39">
        <f t="shared" si="48"/>
        <v>2.8571428571428571E-2</v>
      </c>
      <c r="G395" s="39">
        <f t="shared" si="50"/>
        <v>-0.7</v>
      </c>
      <c r="H395" s="39">
        <f t="shared" si="49"/>
        <v>-1.804123711340206E-2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20</v>
      </c>
      <c r="D397" s="38">
        <v>0</v>
      </c>
      <c r="E397" s="39">
        <f t="shared" si="47"/>
        <v>5.1546391752577317E-2</v>
      </c>
      <c r="F397" s="39" t="str">
        <f t="shared" si="48"/>
        <v/>
      </c>
      <c r="G397" s="39">
        <f t="shared" si="50"/>
        <v>-1</v>
      </c>
      <c r="H397" s="39">
        <f t="shared" si="49"/>
        <v>-5.1546391752577317E-2</v>
      </c>
    </row>
    <row r="398" spans="1:8" s="40" customFormat="1" x14ac:dyDescent="0.2">
      <c r="A398" s="36"/>
      <c r="B398" s="37" t="s">
        <v>377</v>
      </c>
      <c r="C398" s="38">
        <v>4</v>
      </c>
      <c r="D398" s="38">
        <v>1</v>
      </c>
      <c r="E398" s="39">
        <f t="shared" si="47"/>
        <v>1.0309278350515464E-2</v>
      </c>
      <c r="F398" s="39">
        <f t="shared" si="48"/>
        <v>9.5238095238095247E-3</v>
      </c>
      <c r="G398" s="39">
        <f t="shared" si="50"/>
        <v>-0.75</v>
      </c>
      <c r="H398" s="39">
        <f t="shared" si="49"/>
        <v>-7.7319587628865982E-3</v>
      </c>
    </row>
    <row r="399" spans="1:8" s="40" customFormat="1" x14ac:dyDescent="0.2">
      <c r="A399" s="36"/>
      <c r="B399" s="37" t="s">
        <v>378</v>
      </c>
      <c r="C399" s="38">
        <v>29</v>
      </c>
      <c r="D399" s="38">
        <v>0</v>
      </c>
      <c r="E399" s="39">
        <f t="shared" si="47"/>
        <v>7.4742268041237112E-2</v>
      </c>
      <c r="F399" s="39" t="str">
        <f t="shared" si="48"/>
        <v/>
      </c>
      <c r="G399" s="39">
        <f t="shared" si="50"/>
        <v>-1</v>
      </c>
      <c r="H399" s="39">
        <f t="shared" si="49"/>
        <v>-7.4742268041237112E-2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2</v>
      </c>
      <c r="D401" s="38">
        <v>0</v>
      </c>
      <c r="E401" s="39">
        <f t="shared" si="47"/>
        <v>5.1546391752577319E-3</v>
      </c>
      <c r="F401" s="39" t="str">
        <f t="shared" si="48"/>
        <v/>
      </c>
      <c r="G401" s="39">
        <f t="shared" si="50"/>
        <v>-1</v>
      </c>
      <c r="H401" s="39">
        <f t="shared" si="49"/>
        <v>-5.1546391752577319E-3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24</v>
      </c>
      <c r="D403" s="38">
        <v>0</v>
      </c>
      <c r="E403" s="39">
        <f t="shared" si="47"/>
        <v>6.1855670103092786E-2</v>
      </c>
      <c r="F403" s="39" t="str">
        <f t="shared" si="48"/>
        <v/>
      </c>
      <c r="G403" s="39">
        <f t="shared" si="50"/>
        <v>-1</v>
      </c>
      <c r="H403" s="39">
        <f t="shared" si="49"/>
        <v>-6.1855670103092786E-2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1</v>
      </c>
      <c r="D409" s="38">
        <v>0</v>
      </c>
      <c r="E409" s="39">
        <f t="shared" si="47"/>
        <v>2.5773195876288659E-3</v>
      </c>
      <c r="F409" s="39" t="str">
        <f t="shared" si="48"/>
        <v/>
      </c>
      <c r="G409" s="39">
        <f t="shared" si="50"/>
        <v>-1</v>
      </c>
      <c r="H409" s="39">
        <f t="shared" si="49"/>
        <v>-2.5773195876288659E-3</v>
      </c>
    </row>
    <row r="410" spans="1:8" s="40" customFormat="1" x14ac:dyDescent="0.2">
      <c r="A410" s="36"/>
      <c r="B410" s="37" t="s">
        <v>389</v>
      </c>
      <c r="C410" s="38">
        <v>33</v>
      </c>
      <c r="D410" s="38">
        <v>0</v>
      </c>
      <c r="E410" s="39">
        <f t="shared" si="47"/>
        <v>8.505154639175258E-2</v>
      </c>
      <c r="F410" s="39" t="str">
        <f t="shared" si="48"/>
        <v/>
      </c>
      <c r="G410" s="39">
        <f t="shared" si="50"/>
        <v>-1</v>
      </c>
      <c r="H410" s="39">
        <f t="shared" si="49"/>
        <v>-8.505154639175258E-2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7.7319587628865982E-3</v>
      </c>
      <c r="F411" s="39" t="str">
        <f t="shared" si="48"/>
        <v/>
      </c>
      <c r="G411" s="39">
        <f t="shared" si="50"/>
        <v>-1</v>
      </c>
      <c r="H411" s="39">
        <f t="shared" si="49"/>
        <v>-7.7319587628865982E-3</v>
      </c>
    </row>
    <row r="412" spans="1:8" s="40" customFormat="1" x14ac:dyDescent="0.2">
      <c r="A412" s="36"/>
      <c r="B412" s="37" t="s">
        <v>391</v>
      </c>
      <c r="C412" s="38">
        <v>10</v>
      </c>
      <c r="D412" s="38">
        <v>0</v>
      </c>
      <c r="E412" s="39">
        <f t="shared" si="47"/>
        <v>2.5773195876288658E-2</v>
      </c>
      <c r="F412" s="39" t="str">
        <f t="shared" si="48"/>
        <v/>
      </c>
      <c r="G412" s="39">
        <f t="shared" si="50"/>
        <v>-1</v>
      </c>
      <c r="H412" s="39">
        <f t="shared" si="49"/>
        <v>-2.5773195876288658E-2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15</v>
      </c>
      <c r="D420" s="38">
        <v>14</v>
      </c>
      <c r="E420" s="39">
        <f t="shared" si="51"/>
        <v>3.8659793814432991E-2</v>
      </c>
      <c r="F420" s="39">
        <f t="shared" si="52"/>
        <v>0.13333333333333333</v>
      </c>
      <c r="G420" s="39">
        <f t="shared" si="54"/>
        <v>-6.6666666666666666E-2</v>
      </c>
      <c r="H420" s="39">
        <f t="shared" si="53"/>
        <v>-2.5773195876288659E-3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51"/>
        <v>2.5773195876288659E-3</v>
      </c>
      <c r="F424" s="39" t="str">
        <f t="shared" si="52"/>
        <v/>
      </c>
      <c r="G424" s="39">
        <f t="shared" si="54"/>
        <v>-1</v>
      </c>
      <c r="H424" s="39">
        <f t="shared" si="53"/>
        <v>-2.5773195876288659E-3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4</v>
      </c>
      <c r="D430" s="38">
        <v>0</v>
      </c>
      <c r="E430" s="39">
        <f t="shared" si="51"/>
        <v>1.0309278350515464E-2</v>
      </c>
      <c r="F430" s="39" t="str">
        <f t="shared" si="52"/>
        <v/>
      </c>
      <c r="G430" s="39">
        <f t="shared" si="54"/>
        <v>-1</v>
      </c>
      <c r="H430" s="39">
        <f t="shared" si="53"/>
        <v>-1.0309278350515464E-2</v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1</v>
      </c>
      <c r="D443" s="38">
        <v>0</v>
      </c>
      <c r="E443" s="39">
        <f t="shared" si="51"/>
        <v>2.5773195876288659E-3</v>
      </c>
      <c r="F443" s="39" t="str">
        <f t="shared" si="52"/>
        <v/>
      </c>
      <c r="G443" s="39">
        <f t="shared" si="54"/>
        <v>-1</v>
      </c>
      <c r="H443" s="39">
        <f t="shared" si="53"/>
        <v>-2.5773195876288659E-3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2</v>
      </c>
      <c r="D455" s="38">
        <v>0</v>
      </c>
      <c r="E455" s="39">
        <f t="shared" si="51"/>
        <v>5.1546391752577319E-3</v>
      </c>
      <c r="F455" s="39" t="str">
        <f t="shared" si="52"/>
        <v/>
      </c>
      <c r="G455" s="39">
        <f t="shared" si="54"/>
        <v>-1</v>
      </c>
      <c r="H455" s="39">
        <f t="shared" si="53"/>
        <v>-5.1546391752577319E-3</v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1</v>
      </c>
      <c r="E456" s="39" t="str">
        <f t="shared" si="51"/>
        <v/>
      </c>
      <c r="F456" s="39">
        <f t="shared" si="52"/>
        <v>9.5238095238095247E-3</v>
      </c>
      <c r="G456" s="39">
        <f t="shared" si="54"/>
        <v>1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3</v>
      </c>
      <c r="D457" s="38">
        <v>0</v>
      </c>
      <c r="E457" s="39">
        <f t="shared" si="51"/>
        <v>7.7319587628865982E-3</v>
      </c>
      <c r="F457" s="39" t="str">
        <f t="shared" si="52"/>
        <v/>
      </c>
      <c r="G457" s="39">
        <f t="shared" si="54"/>
        <v>-1</v>
      </c>
      <c r="H457" s="39">
        <f t="shared" si="53"/>
        <v>-7.7319587628865982E-3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2</v>
      </c>
      <c r="D459" s="38">
        <v>0</v>
      </c>
      <c r="E459" s="39">
        <f t="shared" si="51"/>
        <v>5.1546391752577319E-3</v>
      </c>
      <c r="F459" s="39" t="str">
        <f t="shared" si="52"/>
        <v/>
      </c>
      <c r="G459" s="39">
        <f t="shared" si="54"/>
        <v>-1</v>
      </c>
      <c r="H459" s="39">
        <f t="shared" si="53"/>
        <v>-5.1546391752577319E-3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</v>
      </c>
      <c r="D461" s="38">
        <v>0</v>
      </c>
      <c r="E461" s="39">
        <f t="shared" si="51"/>
        <v>2.5773195876288659E-3</v>
      </c>
      <c r="F461" s="39" t="str">
        <f t="shared" si="52"/>
        <v/>
      </c>
      <c r="G461" s="39">
        <f t="shared" si="54"/>
        <v>-1</v>
      </c>
      <c r="H461" s="39">
        <f t="shared" si="53"/>
        <v>-2.5773195876288659E-3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11</v>
      </c>
      <c r="D465" s="38">
        <v>8</v>
      </c>
      <c r="E465" s="39">
        <f t="shared" si="51"/>
        <v>2.8350515463917526E-2</v>
      </c>
      <c r="F465" s="39">
        <f t="shared" si="52"/>
        <v>7.6190476190476197E-2</v>
      </c>
      <c r="G465" s="39">
        <f t="shared" si="54"/>
        <v>-0.27272727272727271</v>
      </c>
      <c r="H465" s="39">
        <f t="shared" si="53"/>
        <v>-7.7319587628865974E-3</v>
      </c>
    </row>
    <row r="466" spans="1:8" s="40" customFormat="1" x14ac:dyDescent="0.2">
      <c r="A466" s="36"/>
      <c r="B466" s="37" t="s">
        <v>445</v>
      </c>
      <c r="C466" s="38">
        <v>14</v>
      </c>
      <c r="D466" s="38">
        <v>3</v>
      </c>
      <c r="E466" s="39">
        <f t="shared" si="51"/>
        <v>3.608247422680412E-2</v>
      </c>
      <c r="F466" s="39">
        <f t="shared" si="52"/>
        <v>2.8571428571428571E-2</v>
      </c>
      <c r="G466" s="39">
        <f t="shared" si="54"/>
        <v>-0.7857142857142857</v>
      </c>
      <c r="H466" s="39">
        <f t="shared" si="53"/>
        <v>-2.8350515463917522E-2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5</v>
      </c>
      <c r="D469" s="38">
        <v>0</v>
      </c>
      <c r="E469" s="39">
        <f t="shared" si="51"/>
        <v>1.2886597938144329E-2</v>
      </c>
      <c r="F469" s="39" t="str">
        <f t="shared" si="52"/>
        <v/>
      </c>
      <c r="G469" s="39">
        <f t="shared" si="54"/>
        <v>-1</v>
      </c>
      <c r="H469" s="39">
        <f t="shared" si="53"/>
        <v>-1.2886597938144329E-2</v>
      </c>
    </row>
    <row r="470" spans="1:8" s="40" customFormat="1" x14ac:dyDescent="0.2">
      <c r="A470" s="36"/>
      <c r="B470" s="37" t="s">
        <v>449</v>
      </c>
      <c r="C470" s="38">
        <v>1</v>
      </c>
      <c r="D470" s="38">
        <v>0</v>
      </c>
      <c r="E470" s="39">
        <f t="shared" si="51"/>
        <v>2.5773195876288659E-3</v>
      </c>
      <c r="F470" s="39" t="str">
        <f t="shared" si="52"/>
        <v/>
      </c>
      <c r="G470" s="39">
        <f t="shared" si="54"/>
        <v>-1</v>
      </c>
      <c r="H470" s="39">
        <f t="shared" si="53"/>
        <v>-2.5773195876288659E-3</v>
      </c>
    </row>
    <row r="471" spans="1:8" s="40" customFormat="1" x14ac:dyDescent="0.2">
      <c r="A471" s="36"/>
      <c r="B471" s="37" t="s">
        <v>450</v>
      </c>
      <c r="C471" s="38">
        <v>35</v>
      </c>
      <c r="D471" s="38">
        <v>3</v>
      </c>
      <c r="E471" s="39">
        <f t="shared" si="51"/>
        <v>9.0206185567010308E-2</v>
      </c>
      <c r="F471" s="39">
        <f t="shared" si="52"/>
        <v>2.8571428571428571E-2</v>
      </c>
      <c r="G471" s="39">
        <f t="shared" si="54"/>
        <v>-0.91428571428571426</v>
      </c>
      <c r="H471" s="39">
        <f t="shared" si="53"/>
        <v>-8.247422680412371E-2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4</v>
      </c>
      <c r="D476" s="38">
        <v>0</v>
      </c>
      <c r="E476" s="39">
        <f t="shared" si="51"/>
        <v>1.0309278350515464E-2</v>
      </c>
      <c r="F476" s="39" t="str">
        <f t="shared" si="52"/>
        <v/>
      </c>
      <c r="G476" s="39">
        <f t="shared" si="54"/>
        <v>-1</v>
      </c>
      <c r="H476" s="39">
        <f t="shared" si="53"/>
        <v>-1.0309278350515464E-2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8</v>
      </c>
      <c r="D479" s="38">
        <v>1</v>
      </c>
      <c r="E479" s="39">
        <f t="shared" si="55"/>
        <v>2.0618556701030927E-2</v>
      </c>
      <c r="F479" s="39">
        <f t="shared" si="56"/>
        <v>9.5238095238095247E-3</v>
      </c>
      <c r="G479" s="39">
        <f t="shared" si="58"/>
        <v>-0.875</v>
      </c>
      <c r="H479" s="39">
        <f t="shared" si="57"/>
        <v>-1.804123711340206E-2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2</v>
      </c>
      <c r="D483" s="38">
        <v>0</v>
      </c>
      <c r="E483" s="39">
        <f t="shared" si="55"/>
        <v>5.1546391752577319E-3</v>
      </c>
      <c r="F483" s="39" t="str">
        <f t="shared" si="56"/>
        <v/>
      </c>
      <c r="G483" s="39">
        <f t="shared" si="58"/>
        <v>-1</v>
      </c>
      <c r="H483" s="39">
        <f t="shared" si="57"/>
        <v>-5.1546391752577319E-3</v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2</v>
      </c>
      <c r="D487" s="38">
        <v>0</v>
      </c>
      <c r="E487" s="39">
        <f t="shared" si="55"/>
        <v>5.1546391752577319E-3</v>
      </c>
      <c r="F487" s="39" t="str">
        <f t="shared" si="56"/>
        <v/>
      </c>
      <c r="G487" s="39">
        <f t="shared" si="58"/>
        <v>-1</v>
      </c>
      <c r="H487" s="39">
        <f t="shared" si="57"/>
        <v>-5.1546391752577319E-3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0</v>
      </c>
      <c r="E489" s="39" t="str">
        <f t="shared" si="55"/>
        <v/>
      </c>
      <c r="F489" s="39" t="str">
        <f t="shared" si="56"/>
        <v/>
      </c>
      <c r="G489" s="39" t="str">
        <f t="shared" si="58"/>
        <v xml:space="preserve"> 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1</v>
      </c>
      <c r="D490" s="38">
        <v>0</v>
      </c>
      <c r="E490" s="39">
        <f t="shared" si="55"/>
        <v>2.5773195876288659E-3</v>
      </c>
      <c r="F490" s="39" t="str">
        <f t="shared" si="56"/>
        <v/>
      </c>
      <c r="G490" s="39">
        <f t="shared" si="58"/>
        <v>-1</v>
      </c>
      <c r="H490" s="39">
        <f t="shared" si="57"/>
        <v>-2.5773195876288659E-3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1</v>
      </c>
      <c r="E492" s="39" t="str">
        <f t="shared" si="55"/>
        <v/>
      </c>
      <c r="F492" s="39">
        <f t="shared" si="56"/>
        <v>9.5238095238095247E-3</v>
      </c>
      <c r="G492" s="39">
        <f t="shared" si="58"/>
        <v>1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2</v>
      </c>
      <c r="E495" s="39" t="str">
        <f t="shared" si="55"/>
        <v/>
      </c>
      <c r="F495" s="39">
        <f t="shared" si="56"/>
        <v>1.9047619047619049E-2</v>
      </c>
      <c r="G495" s="39">
        <f t="shared" si="58"/>
        <v>1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</v>
      </c>
      <c r="D515" s="38">
        <v>0</v>
      </c>
      <c r="E515" s="39">
        <f t="shared" si="55"/>
        <v>2.5773195876288659E-3</v>
      </c>
      <c r="F515" s="39" t="str">
        <f t="shared" si="56"/>
        <v/>
      </c>
      <c r="G515" s="39">
        <f t="shared" si="58"/>
        <v>-1</v>
      </c>
      <c r="H515" s="39">
        <f t="shared" si="57"/>
        <v>-2.5773195876288659E-3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28</v>
      </c>
      <c r="D535" s="38">
        <v>0</v>
      </c>
      <c r="E535" s="39">
        <f t="shared" si="55"/>
        <v>7.2164948453608241E-2</v>
      </c>
      <c r="F535" s="39" t="str">
        <f t="shared" si="56"/>
        <v/>
      </c>
      <c r="G535" s="39">
        <f t="shared" si="58"/>
        <v>-1</v>
      </c>
      <c r="H535" s="39">
        <f t="shared" si="57"/>
        <v>-7.2164948453608241E-2</v>
      </c>
    </row>
    <row r="536" spans="1:8" s="40" customFormat="1" ht="25.5" x14ac:dyDescent="0.2">
      <c r="A536" s="36"/>
      <c r="B536" s="37" t="s">
        <v>515</v>
      </c>
      <c r="C536" s="38">
        <v>1</v>
      </c>
      <c r="D536" s="38">
        <v>0</v>
      </c>
      <c r="E536" s="39">
        <f t="shared" si="55"/>
        <v>2.5773195876288659E-3</v>
      </c>
      <c r="F536" s="39" t="str">
        <f t="shared" si="56"/>
        <v/>
      </c>
      <c r="G536" s="39">
        <f t="shared" si="58"/>
        <v>-1</v>
      </c>
      <c r="H536" s="39">
        <f t="shared" si="57"/>
        <v>-2.5773195876288659E-3</v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7</v>
      </c>
      <c r="D538" s="38">
        <v>0</v>
      </c>
      <c r="E538" s="39">
        <f t="shared" si="55"/>
        <v>1.804123711340206E-2</v>
      </c>
      <c r="F538" s="39" t="str">
        <f t="shared" si="56"/>
        <v/>
      </c>
      <c r="G538" s="39">
        <f t="shared" si="58"/>
        <v>-1</v>
      </c>
      <c r="H538" s="39">
        <f t="shared" si="57"/>
        <v>-1.804123711340206E-2</v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5</v>
      </c>
      <c r="E539" s="39" t="str">
        <f t="shared" si="55"/>
        <v/>
      </c>
      <c r="F539" s="39">
        <f t="shared" si="56"/>
        <v>4.7619047619047616E-2</v>
      </c>
      <c r="G539" s="39">
        <f t="shared" si="58"/>
        <v>1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4</v>
      </c>
      <c r="D548" s="38">
        <v>0</v>
      </c>
      <c r="E548" s="39">
        <f t="shared" si="59"/>
        <v>1.0309278350515464E-2</v>
      </c>
      <c r="F548" s="39" t="str">
        <f t="shared" si="60"/>
        <v/>
      </c>
      <c r="G548" s="39">
        <f t="shared" si="62"/>
        <v>-1</v>
      </c>
      <c r="H548" s="39">
        <f t="shared" si="61"/>
        <v>-1.0309278350515464E-2</v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4</v>
      </c>
      <c r="E551" s="39" t="str">
        <f t="shared" si="59"/>
        <v/>
      </c>
      <c r="F551" s="39">
        <f t="shared" si="60"/>
        <v>3.8095238095238099E-2</v>
      </c>
      <c r="G551" s="39">
        <f t="shared" si="62"/>
        <v>1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</v>
      </c>
      <c r="D554" s="38">
        <v>0</v>
      </c>
      <c r="E554" s="39">
        <f t="shared" si="59"/>
        <v>1.2886597938144329E-2</v>
      </c>
      <c r="F554" s="39" t="str">
        <f t="shared" si="60"/>
        <v/>
      </c>
      <c r="G554" s="39">
        <f t="shared" si="62"/>
        <v>-1</v>
      </c>
      <c r="H554" s="39">
        <f t="shared" si="61"/>
        <v>-1.2886597938144329E-2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7</v>
      </c>
      <c r="D559" s="38">
        <v>1</v>
      </c>
      <c r="E559" s="39">
        <f t="shared" si="59"/>
        <v>1.804123711340206E-2</v>
      </c>
      <c r="F559" s="39">
        <f t="shared" si="60"/>
        <v>9.5238095238095247E-3</v>
      </c>
      <c r="G559" s="39">
        <f t="shared" si="62"/>
        <v>-0.8571428571428571</v>
      </c>
      <c r="H559" s="39">
        <f t="shared" si="61"/>
        <v>-1.5463917525773193E-2</v>
      </c>
    </row>
    <row r="560" spans="1:8" s="40" customFormat="1" ht="25.5" x14ac:dyDescent="0.2">
      <c r="A560" s="36"/>
      <c r="B560" s="37" t="s">
        <v>539</v>
      </c>
      <c r="C560" s="38">
        <v>1</v>
      </c>
      <c r="D560" s="38">
        <v>0</v>
      </c>
      <c r="E560" s="39">
        <f t="shared" si="59"/>
        <v>2.5773195876288659E-3</v>
      </c>
      <c r="F560" s="39" t="str">
        <f t="shared" si="60"/>
        <v/>
      </c>
      <c r="G560" s="39">
        <f t="shared" si="62"/>
        <v>-1</v>
      </c>
      <c r="H560" s="39">
        <f t="shared" si="61"/>
        <v>-2.5773195876288659E-3</v>
      </c>
    </row>
    <row r="561" spans="1:8" s="40" customFormat="1" x14ac:dyDescent="0.2">
      <c r="A561" s="36"/>
      <c r="B561" s="37" t="s">
        <v>540</v>
      </c>
      <c r="C561" s="38">
        <v>2</v>
      </c>
      <c r="D561" s="38">
        <v>7</v>
      </c>
      <c r="E561" s="39">
        <f t="shared" si="59"/>
        <v>5.1546391752577319E-3</v>
      </c>
      <c r="F561" s="39">
        <f t="shared" si="60"/>
        <v>6.6666666666666666E-2</v>
      </c>
      <c r="G561" s="39">
        <f t="shared" si="62"/>
        <v>2.5</v>
      </c>
      <c r="H561" s="39">
        <f t="shared" si="61"/>
        <v>1.2886597938144329E-2</v>
      </c>
    </row>
    <row r="562" spans="1:8" s="40" customFormat="1" x14ac:dyDescent="0.2">
      <c r="A562" s="36"/>
      <c r="B562" s="37" t="s">
        <v>541</v>
      </c>
      <c r="C562" s="38">
        <v>1</v>
      </c>
      <c r="D562" s="38">
        <v>0</v>
      </c>
      <c r="E562" s="39">
        <f t="shared" si="59"/>
        <v>2.5773195876288659E-3</v>
      </c>
      <c r="F562" s="39" t="str">
        <f t="shared" si="60"/>
        <v/>
      </c>
      <c r="G562" s="39">
        <f t="shared" si="62"/>
        <v>-1</v>
      </c>
      <c r="H562" s="39">
        <f t="shared" si="61"/>
        <v>-2.5773195876288659E-3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1</v>
      </c>
      <c r="E563" s="39" t="str">
        <f t="shared" si="59"/>
        <v/>
      </c>
      <c r="F563" s="39">
        <f t="shared" si="60"/>
        <v>9.5238095238095247E-3</v>
      </c>
      <c r="G563" s="39">
        <f t="shared" si="62"/>
        <v>1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15</v>
      </c>
      <c r="D566" s="38">
        <v>0</v>
      </c>
      <c r="E566" s="39">
        <f t="shared" si="59"/>
        <v>3.8659793814432991E-2</v>
      </c>
      <c r="F566" s="39" t="str">
        <f t="shared" si="60"/>
        <v/>
      </c>
      <c r="G566" s="39">
        <f t="shared" si="62"/>
        <v>-1</v>
      </c>
      <c r="H566" s="39">
        <f t="shared" si="61"/>
        <v>-3.8659793814432991E-2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2</v>
      </c>
      <c r="E568" s="39" t="str">
        <f t="shared" si="59"/>
        <v/>
      </c>
      <c r="F568" s="39">
        <f t="shared" si="60"/>
        <v>1.9047619047619049E-2</v>
      </c>
      <c r="G568" s="39">
        <f t="shared" si="62"/>
        <v>1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1</v>
      </c>
      <c r="E569" s="39" t="str">
        <f t="shared" si="59"/>
        <v/>
      </c>
      <c r="F569" s="39">
        <f t="shared" si="60"/>
        <v>9.5238095238095247E-3</v>
      </c>
      <c r="G569" s="39">
        <f t="shared" si="62"/>
        <v>1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1</v>
      </c>
      <c r="E570" s="39" t="str">
        <f t="shared" si="59"/>
        <v/>
      </c>
      <c r="F570" s="39">
        <f t="shared" si="60"/>
        <v>9.5238095238095247E-3</v>
      </c>
      <c r="G570" s="39">
        <f t="shared" si="62"/>
        <v>1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157</v>
      </c>
      <c r="D582" s="17">
        <f>SUM(D583:D609)</f>
        <v>33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-0.78980891719745228</v>
      </c>
      <c r="H582" s="18">
        <f t="shared" ref="H582:H609" si="65">+IF(OR(AND(E582=""),(G582="")),"",E582*G582)</f>
        <v>-0.78980891719745228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61</v>
      </c>
      <c r="D585" s="38">
        <v>3</v>
      </c>
      <c r="E585" s="39">
        <f t="shared" si="63"/>
        <v>0.38853503184713378</v>
      </c>
      <c r="F585" s="39">
        <f t="shared" si="64"/>
        <v>9.0909090909090912E-2</v>
      </c>
      <c r="G585" s="39">
        <f t="shared" si="66"/>
        <v>-0.95081967213114749</v>
      </c>
      <c r="H585" s="39">
        <f t="shared" si="65"/>
        <v>-0.36942675159235672</v>
      </c>
    </row>
    <row r="586" spans="1:8" s="40" customFormat="1" x14ac:dyDescent="0.2">
      <c r="A586" s="36"/>
      <c r="B586" s="37" t="s">
        <v>559</v>
      </c>
      <c r="C586" s="38">
        <v>23</v>
      </c>
      <c r="D586" s="38">
        <v>5</v>
      </c>
      <c r="E586" s="39">
        <f t="shared" si="63"/>
        <v>0.1464968152866242</v>
      </c>
      <c r="F586" s="39">
        <f t="shared" si="64"/>
        <v>0.15151515151515152</v>
      </c>
      <c r="G586" s="39">
        <f t="shared" si="66"/>
        <v>-0.78260869565217395</v>
      </c>
      <c r="H586" s="39">
        <f t="shared" si="65"/>
        <v>-0.11464968152866242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1</v>
      </c>
      <c r="D589" s="38">
        <v>0</v>
      </c>
      <c r="E589" s="39">
        <f t="shared" si="63"/>
        <v>6.369426751592357E-3</v>
      </c>
      <c r="F589" s="39" t="str">
        <f t="shared" si="64"/>
        <v/>
      </c>
      <c r="G589" s="39">
        <f t="shared" si="66"/>
        <v>-1</v>
      </c>
      <c r="H589" s="39">
        <f t="shared" si="65"/>
        <v>-6.369426751592357E-3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4</v>
      </c>
      <c r="D591" s="38">
        <v>0</v>
      </c>
      <c r="E591" s="39">
        <f t="shared" si="63"/>
        <v>2.5477707006369428E-2</v>
      </c>
      <c r="F591" s="39" t="str">
        <f t="shared" si="64"/>
        <v/>
      </c>
      <c r="G591" s="39">
        <f t="shared" si="66"/>
        <v>-1</v>
      </c>
      <c r="H591" s="39">
        <f t="shared" si="65"/>
        <v>-2.5477707006369428E-2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29</v>
      </c>
      <c r="D593" s="38">
        <v>4</v>
      </c>
      <c r="E593" s="39">
        <f t="shared" si="63"/>
        <v>0.18471337579617833</v>
      </c>
      <c r="F593" s="39">
        <f t="shared" si="64"/>
        <v>0.12121212121212122</v>
      </c>
      <c r="G593" s="39">
        <f t="shared" si="66"/>
        <v>-0.86206896551724133</v>
      </c>
      <c r="H593" s="39">
        <f t="shared" si="65"/>
        <v>-0.15923566878980891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31</v>
      </c>
      <c r="D600" s="38">
        <v>18</v>
      </c>
      <c r="E600" s="39">
        <f t="shared" si="63"/>
        <v>0.19745222929936307</v>
      </c>
      <c r="F600" s="39">
        <f t="shared" si="64"/>
        <v>0.54545454545454541</v>
      </c>
      <c r="G600" s="39">
        <f t="shared" si="66"/>
        <v>-0.41935483870967744</v>
      </c>
      <c r="H600" s="39">
        <f t="shared" si="65"/>
        <v>-8.2802547770700646E-2</v>
      </c>
    </row>
    <row r="601" spans="1:8" s="40" customFormat="1" x14ac:dyDescent="0.2">
      <c r="A601" s="36"/>
      <c r="B601" s="37" t="s">
        <v>574</v>
      </c>
      <c r="C601" s="38">
        <v>4</v>
      </c>
      <c r="D601" s="38">
        <v>3</v>
      </c>
      <c r="E601" s="39">
        <f t="shared" si="63"/>
        <v>2.5477707006369428E-2</v>
      </c>
      <c r="F601" s="39">
        <f t="shared" si="64"/>
        <v>9.0909090909090912E-2</v>
      </c>
      <c r="G601" s="39">
        <f t="shared" si="66"/>
        <v>-0.25</v>
      </c>
      <c r="H601" s="39">
        <f t="shared" si="65"/>
        <v>-6.369426751592357E-3</v>
      </c>
    </row>
    <row r="602" spans="1:8" s="40" customFormat="1" x14ac:dyDescent="0.2">
      <c r="A602" s="36"/>
      <c r="B602" s="37" t="s">
        <v>575</v>
      </c>
      <c r="C602" s="38">
        <v>4</v>
      </c>
      <c r="D602" s="38">
        <v>0</v>
      </c>
      <c r="E602" s="39">
        <f t="shared" si="63"/>
        <v>2.5477707006369428E-2</v>
      </c>
      <c r="F602" s="39" t="str">
        <f t="shared" si="64"/>
        <v/>
      </c>
      <c r="G602" s="39">
        <f t="shared" si="66"/>
        <v>-1</v>
      </c>
      <c r="H602" s="39">
        <f t="shared" si="65"/>
        <v>-2.5477707006369428E-2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638</v>
      </c>
      <c r="C8" s="12">
        <f>+C19+C75+C173+C349+C582</f>
        <v>15944</v>
      </c>
      <c r="D8" s="13">
        <f>+D19+D75+D173+D349+D582</f>
        <v>12433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-0.22020822880080282</v>
      </c>
      <c r="H8" s="10">
        <f t="shared" ref="H8:H13" si="1">+IF(OR(AND(E8=""),(G8="")),"",E8*G8)</f>
        <v>-0.22020822880080279</v>
      </c>
    </row>
    <row r="9" spans="1:8" s="40" customFormat="1" x14ac:dyDescent="0.2">
      <c r="A9" s="36"/>
      <c r="B9" s="37" t="s">
        <v>8</v>
      </c>
      <c r="C9" s="38">
        <f>+C19</f>
        <v>191</v>
      </c>
      <c r="D9" s="38">
        <f>+D19</f>
        <v>336</v>
      </c>
      <c r="E9" s="39">
        <f t="shared" ref="E9:F13" si="2">+C9/C$8</f>
        <v>1.1979427997992976E-2</v>
      </c>
      <c r="F9" s="39">
        <f t="shared" si="2"/>
        <v>2.7024853213222875E-2</v>
      </c>
      <c r="G9" s="39">
        <f t="shared" si="0"/>
        <v>0.75916230366492143</v>
      </c>
      <c r="H9" s="39">
        <f t="shared" si="1"/>
        <v>9.0943301555444049E-3</v>
      </c>
    </row>
    <row r="10" spans="1:8" s="40" customFormat="1" x14ac:dyDescent="0.2">
      <c r="A10" s="36"/>
      <c r="B10" s="37" t="s">
        <v>9</v>
      </c>
      <c r="C10" s="38">
        <f>+C75</f>
        <v>1802</v>
      </c>
      <c r="D10" s="38">
        <f>+D75</f>
        <v>886</v>
      </c>
      <c r="E10" s="39">
        <f t="shared" si="2"/>
        <v>0.11302057200200702</v>
      </c>
      <c r="F10" s="39">
        <f t="shared" si="2"/>
        <v>7.1261964127724606E-2</v>
      </c>
      <c r="G10" s="39">
        <f t="shared" si="0"/>
        <v>-0.50832408435072141</v>
      </c>
      <c r="H10" s="39">
        <f t="shared" si="1"/>
        <v>-5.7451078775714995E-2</v>
      </c>
    </row>
    <row r="11" spans="1:8" s="40" customFormat="1" ht="25.5" x14ac:dyDescent="0.2">
      <c r="A11" s="36"/>
      <c r="B11" s="37" t="s">
        <v>10</v>
      </c>
      <c r="C11" s="38">
        <f>+C173</f>
        <v>3001</v>
      </c>
      <c r="D11" s="38">
        <f>+D173</f>
        <v>4074</v>
      </c>
      <c r="E11" s="39">
        <f t="shared" si="2"/>
        <v>0.18822127446061215</v>
      </c>
      <c r="F11" s="39">
        <f t="shared" si="2"/>
        <v>0.32767634521032735</v>
      </c>
      <c r="G11" s="39">
        <f t="shared" si="0"/>
        <v>0.35754748417194271</v>
      </c>
      <c r="H11" s="39">
        <f t="shared" si="1"/>
        <v>6.7298043151028608E-2</v>
      </c>
    </row>
    <row r="12" spans="1:8" s="40" customFormat="1" x14ac:dyDescent="0.2">
      <c r="A12" s="36"/>
      <c r="B12" s="37" t="s">
        <v>11</v>
      </c>
      <c r="C12" s="38">
        <f>+C349</f>
        <v>8784</v>
      </c>
      <c r="D12" s="38">
        <f>+D349</f>
        <v>6176</v>
      </c>
      <c r="E12" s="39">
        <f t="shared" si="2"/>
        <v>0.55092824887104863</v>
      </c>
      <c r="F12" s="39">
        <f t="shared" si="2"/>
        <v>0.4967425400144776</v>
      </c>
      <c r="G12" s="39">
        <f t="shared" si="0"/>
        <v>-0.29690346083788705</v>
      </c>
      <c r="H12" s="39">
        <f t="shared" si="1"/>
        <v>-0.16357250376317106</v>
      </c>
    </row>
    <row r="13" spans="1:8" s="40" customFormat="1" x14ac:dyDescent="0.2">
      <c r="A13" s="36"/>
      <c r="B13" s="37" t="s">
        <v>12</v>
      </c>
      <c r="C13" s="38">
        <f>+C582</f>
        <v>2166</v>
      </c>
      <c r="D13" s="38">
        <f>+D582</f>
        <v>961</v>
      </c>
      <c r="E13" s="39">
        <f t="shared" si="2"/>
        <v>0.13585047666833919</v>
      </c>
      <c r="F13" s="39">
        <f t="shared" si="2"/>
        <v>7.7294297434247566E-2</v>
      </c>
      <c r="G13" s="39">
        <f t="shared" si="0"/>
        <v>-0.55632502308402587</v>
      </c>
      <c r="H13" s="39">
        <f t="shared" si="1"/>
        <v>-7.5577019568489723E-2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191</v>
      </c>
      <c r="D19" s="17">
        <f>SUM(D20:D69)</f>
        <v>336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0.75916230366492143</v>
      </c>
      <c r="H19" s="18">
        <f t="shared" ref="H19:H50" si="5">+IF(OR(AND(E19=""),(G19="")),"",E19*G19)</f>
        <v>0.75916230366492143</v>
      </c>
    </row>
    <row r="20" spans="1:8" s="40" customFormat="1" x14ac:dyDescent="0.2">
      <c r="A20" s="36"/>
      <c r="B20" s="37" t="s">
        <v>16</v>
      </c>
      <c r="C20" s="38">
        <v>1</v>
      </c>
      <c r="D20" s="38">
        <v>0</v>
      </c>
      <c r="E20" s="39">
        <f t="shared" si="3"/>
        <v>5.235602094240838E-3</v>
      </c>
      <c r="F20" s="39" t="str">
        <f t="shared" si="4"/>
        <v/>
      </c>
      <c r="G20" s="39">
        <f t="shared" ref="G20:G51" si="6">+IF(AND(C20=0,D20=0)," ",IF(C20=0,1,IF(D20=0,-1,(D20-C20)/C20)))</f>
        <v>-1</v>
      </c>
      <c r="H20" s="39">
        <f t="shared" si="5"/>
        <v>-5.235602094240838E-3</v>
      </c>
    </row>
    <row r="21" spans="1:8" s="40" customFormat="1" x14ac:dyDescent="0.2">
      <c r="A21" s="36"/>
      <c r="B21" s="37" t="s">
        <v>17</v>
      </c>
      <c r="C21" s="38">
        <v>1</v>
      </c>
      <c r="D21" s="38">
        <v>0</v>
      </c>
      <c r="E21" s="39">
        <f t="shared" si="3"/>
        <v>5.235602094240838E-3</v>
      </c>
      <c r="F21" s="39" t="str">
        <f t="shared" si="4"/>
        <v/>
      </c>
      <c r="G21" s="39">
        <f t="shared" si="6"/>
        <v>-1</v>
      </c>
      <c r="H21" s="39">
        <f t="shared" si="5"/>
        <v>-5.235602094240838E-3</v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17</v>
      </c>
      <c r="D23" s="38">
        <v>0</v>
      </c>
      <c r="E23" s="39">
        <f t="shared" si="3"/>
        <v>8.9005235602094238E-2</v>
      </c>
      <c r="F23" s="39" t="str">
        <f t="shared" si="4"/>
        <v/>
      </c>
      <c r="G23" s="39">
        <f t="shared" si="6"/>
        <v>-1</v>
      </c>
      <c r="H23" s="39">
        <f t="shared" si="5"/>
        <v>-8.9005235602094238E-2</v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6</v>
      </c>
      <c r="D27" s="38">
        <v>3</v>
      </c>
      <c r="E27" s="39">
        <f t="shared" si="3"/>
        <v>3.1413612565445025E-2</v>
      </c>
      <c r="F27" s="39">
        <f t="shared" si="4"/>
        <v>8.9285714285714281E-3</v>
      </c>
      <c r="G27" s="39">
        <f t="shared" si="6"/>
        <v>-0.5</v>
      </c>
      <c r="H27" s="39">
        <f t="shared" si="5"/>
        <v>-1.5706806282722512E-2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1</v>
      </c>
      <c r="D29" s="38">
        <v>1</v>
      </c>
      <c r="E29" s="39">
        <f t="shared" si="3"/>
        <v>5.235602094240838E-3</v>
      </c>
      <c r="F29" s="39">
        <f t="shared" si="4"/>
        <v>2.976190476190476E-3</v>
      </c>
      <c r="G29" s="39">
        <f t="shared" si="6"/>
        <v>0</v>
      </c>
      <c r="H29" s="39">
        <f t="shared" si="5"/>
        <v>0</v>
      </c>
    </row>
    <row r="30" spans="1:8" s="40" customFormat="1" x14ac:dyDescent="0.2">
      <c r="A30" s="36"/>
      <c r="B30" s="37" t="s">
        <v>26</v>
      </c>
      <c r="C30" s="38">
        <v>52</v>
      </c>
      <c r="D30" s="38">
        <v>57</v>
      </c>
      <c r="E30" s="39">
        <f t="shared" si="3"/>
        <v>0.27225130890052357</v>
      </c>
      <c r="F30" s="39">
        <f t="shared" si="4"/>
        <v>0.16964285714285715</v>
      </c>
      <c r="G30" s="39">
        <f t="shared" si="6"/>
        <v>9.6153846153846159E-2</v>
      </c>
      <c r="H30" s="39">
        <f t="shared" si="5"/>
        <v>2.6178010471204192E-2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5</v>
      </c>
      <c r="D36" s="38">
        <v>0</v>
      </c>
      <c r="E36" s="39">
        <f t="shared" si="3"/>
        <v>2.6178010471204188E-2</v>
      </c>
      <c r="F36" s="39" t="str">
        <f t="shared" si="4"/>
        <v/>
      </c>
      <c r="G36" s="39">
        <f t="shared" si="6"/>
        <v>-1</v>
      </c>
      <c r="H36" s="39">
        <f t="shared" si="5"/>
        <v>-2.6178010471204188E-2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3</v>
      </c>
      <c r="E39" s="39">
        <f t="shared" si="3"/>
        <v>5.235602094240838E-3</v>
      </c>
      <c r="F39" s="39">
        <f t="shared" si="4"/>
        <v>8.9285714285714281E-3</v>
      </c>
      <c r="G39" s="39">
        <f t="shared" si="6"/>
        <v>2</v>
      </c>
      <c r="H39" s="39">
        <f t="shared" si="5"/>
        <v>1.0471204188481676E-2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63</v>
      </c>
      <c r="D44" s="38">
        <v>0</v>
      </c>
      <c r="E44" s="39">
        <f t="shared" si="3"/>
        <v>0.32984293193717279</v>
      </c>
      <c r="F44" s="39" t="str">
        <f t="shared" si="4"/>
        <v/>
      </c>
      <c r="G44" s="39">
        <f t="shared" si="6"/>
        <v>-1</v>
      </c>
      <c r="H44" s="39">
        <f t="shared" si="5"/>
        <v>-0.32984293193717279</v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1</v>
      </c>
      <c r="E48" s="39" t="str">
        <f t="shared" si="3"/>
        <v/>
      </c>
      <c r="F48" s="39">
        <f t="shared" si="4"/>
        <v>2.976190476190476E-3</v>
      </c>
      <c r="G48" s="39">
        <f t="shared" si="6"/>
        <v>1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19</v>
      </c>
      <c r="D50" s="38">
        <v>3</v>
      </c>
      <c r="E50" s="39">
        <f t="shared" si="3"/>
        <v>9.947643979057591E-2</v>
      </c>
      <c r="F50" s="39">
        <f t="shared" si="4"/>
        <v>8.9285714285714281E-3</v>
      </c>
      <c r="G50" s="39">
        <f t="shared" si="6"/>
        <v>-0.84210526315789469</v>
      </c>
      <c r="H50" s="39">
        <f t="shared" si="5"/>
        <v>-8.3769633507853394E-2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1</v>
      </c>
      <c r="D53" s="38">
        <v>0</v>
      </c>
      <c r="E53" s="39">
        <f t="shared" si="7"/>
        <v>5.235602094240838E-3</v>
      </c>
      <c r="F53" s="39" t="str">
        <f t="shared" si="8"/>
        <v/>
      </c>
      <c r="G53" s="39">
        <f t="shared" si="10"/>
        <v>-1</v>
      </c>
      <c r="H53" s="39">
        <f t="shared" si="9"/>
        <v>-5.235602094240838E-3</v>
      </c>
    </row>
    <row r="54" spans="1:8" s="40" customFormat="1" x14ac:dyDescent="0.2">
      <c r="A54" s="36"/>
      <c r="B54" s="37" t="s">
        <v>50</v>
      </c>
      <c r="C54" s="38">
        <v>3</v>
      </c>
      <c r="D54" s="38">
        <v>0</v>
      </c>
      <c r="E54" s="39">
        <f t="shared" si="7"/>
        <v>1.5706806282722512E-2</v>
      </c>
      <c r="F54" s="39" t="str">
        <f t="shared" si="8"/>
        <v/>
      </c>
      <c r="G54" s="39">
        <f t="shared" si="10"/>
        <v>-1</v>
      </c>
      <c r="H54" s="39">
        <f t="shared" si="9"/>
        <v>-1.5706806282722512E-2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250</v>
      </c>
      <c r="E56" s="39" t="str">
        <f t="shared" si="7"/>
        <v/>
      </c>
      <c r="F56" s="39">
        <f t="shared" si="8"/>
        <v>0.74404761904761907</v>
      </c>
      <c r="G56" s="39">
        <f t="shared" si="10"/>
        <v>1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12</v>
      </c>
      <c r="D61" s="38">
        <v>0</v>
      </c>
      <c r="E61" s="39">
        <f t="shared" si="7"/>
        <v>6.2827225130890049E-2</v>
      </c>
      <c r="F61" s="39" t="str">
        <f t="shared" si="8"/>
        <v/>
      </c>
      <c r="G61" s="39">
        <f t="shared" si="10"/>
        <v>-1</v>
      </c>
      <c r="H61" s="39">
        <f t="shared" si="9"/>
        <v>-6.2827225130890049E-2</v>
      </c>
    </row>
    <row r="62" spans="1:8" s="40" customFormat="1" x14ac:dyDescent="0.2">
      <c r="A62" s="36"/>
      <c r="B62" s="37" t="s">
        <v>58</v>
      </c>
      <c r="C62" s="38">
        <v>1</v>
      </c>
      <c r="D62" s="38">
        <v>0</v>
      </c>
      <c r="E62" s="39">
        <f t="shared" si="7"/>
        <v>5.235602094240838E-3</v>
      </c>
      <c r="F62" s="39" t="str">
        <f t="shared" si="8"/>
        <v/>
      </c>
      <c r="G62" s="39">
        <f t="shared" si="10"/>
        <v>-1</v>
      </c>
      <c r="H62" s="39">
        <f t="shared" si="9"/>
        <v>-5.235602094240838E-3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2</v>
      </c>
      <c r="D64" s="38">
        <v>12</v>
      </c>
      <c r="E64" s="39">
        <f t="shared" si="7"/>
        <v>1.0471204188481676E-2</v>
      </c>
      <c r="F64" s="39">
        <f t="shared" si="8"/>
        <v>3.5714285714285712E-2</v>
      </c>
      <c r="G64" s="39">
        <f t="shared" si="10"/>
        <v>5</v>
      </c>
      <c r="H64" s="39">
        <f t="shared" si="9"/>
        <v>5.2356020942408377E-2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2</v>
      </c>
      <c r="D66" s="38">
        <v>0</v>
      </c>
      <c r="E66" s="39">
        <f t="shared" si="7"/>
        <v>1.0471204188481676E-2</v>
      </c>
      <c r="F66" s="39" t="str">
        <f t="shared" si="8"/>
        <v/>
      </c>
      <c r="G66" s="39">
        <f t="shared" si="10"/>
        <v>-1</v>
      </c>
      <c r="H66" s="39">
        <f t="shared" si="9"/>
        <v>-1.0471204188481676E-2</v>
      </c>
    </row>
    <row r="67" spans="1:8" s="40" customFormat="1" x14ac:dyDescent="0.2">
      <c r="A67" s="36"/>
      <c r="B67" s="37" t="s">
        <v>63</v>
      </c>
      <c r="C67" s="38">
        <v>2</v>
      </c>
      <c r="D67" s="38">
        <v>1</v>
      </c>
      <c r="E67" s="39">
        <f t="shared" si="7"/>
        <v>1.0471204188481676E-2</v>
      </c>
      <c r="F67" s="39">
        <f t="shared" si="8"/>
        <v>2.976190476190476E-3</v>
      </c>
      <c r="G67" s="39">
        <f t="shared" si="10"/>
        <v>-0.5</v>
      </c>
      <c r="H67" s="39">
        <f t="shared" si="9"/>
        <v>-5.235602094240838E-3</v>
      </c>
    </row>
    <row r="68" spans="1:8" s="40" customFormat="1" x14ac:dyDescent="0.2">
      <c r="A68" s="36"/>
      <c r="B68" s="37" t="s">
        <v>64</v>
      </c>
      <c r="C68" s="38">
        <v>2</v>
      </c>
      <c r="D68" s="38">
        <v>2</v>
      </c>
      <c r="E68" s="39">
        <f t="shared" si="7"/>
        <v>1.0471204188481676E-2</v>
      </c>
      <c r="F68" s="39">
        <f t="shared" si="8"/>
        <v>5.9523809523809521E-3</v>
      </c>
      <c r="G68" s="39">
        <f t="shared" si="10"/>
        <v>0</v>
      </c>
      <c r="H68" s="39">
        <f t="shared" si="9"/>
        <v>0</v>
      </c>
    </row>
    <row r="69" spans="1:8" s="40" customFormat="1" x14ac:dyDescent="0.2">
      <c r="A69" s="36"/>
      <c r="B69" s="37" t="s">
        <v>65</v>
      </c>
      <c r="C69" s="38">
        <v>0</v>
      </c>
      <c r="D69" s="38">
        <v>3</v>
      </c>
      <c r="E69" s="39" t="str">
        <f t="shared" si="7"/>
        <v/>
      </c>
      <c r="F69" s="39">
        <f t="shared" si="8"/>
        <v>8.9285714285714281E-3</v>
      </c>
      <c r="G69" s="39">
        <f t="shared" si="10"/>
        <v>1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1802</v>
      </c>
      <c r="D75" s="17">
        <f>SUM(D76:D167)</f>
        <v>886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-0.50832408435072141</v>
      </c>
      <c r="H75" s="18">
        <f t="shared" ref="H75:H106" si="13">+IF(OR(AND(E75=""),(G75="")),"",E75*G75)</f>
        <v>-0.50832408435072141</v>
      </c>
    </row>
    <row r="76" spans="1:8" s="40" customFormat="1" x14ac:dyDescent="0.2">
      <c r="A76" s="36"/>
      <c r="B76" s="37" t="s">
        <v>66</v>
      </c>
      <c r="C76" s="38">
        <v>30</v>
      </c>
      <c r="D76" s="38">
        <v>38</v>
      </c>
      <c r="E76" s="39">
        <f t="shared" si="11"/>
        <v>1.6648168701442843E-2</v>
      </c>
      <c r="F76" s="39">
        <f t="shared" si="12"/>
        <v>4.2889390519187359E-2</v>
      </c>
      <c r="G76" s="39">
        <f t="shared" ref="G76:G107" si="14">+IF(AND(C76=0,D76=0)," ",IF(C76=0,1,IF(D76=0,-1,(D76-C76)/C76)))</f>
        <v>0.26666666666666666</v>
      </c>
      <c r="H76" s="39">
        <f t="shared" si="13"/>
        <v>4.4395116537180911E-3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1</v>
      </c>
      <c r="E77" s="39" t="str">
        <f t="shared" si="11"/>
        <v/>
      </c>
      <c r="F77" s="39">
        <f t="shared" si="12"/>
        <v>1.128668171557562E-3</v>
      </c>
      <c r="G77" s="39">
        <f t="shared" si="14"/>
        <v>1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7</v>
      </c>
      <c r="D78" s="38">
        <v>3</v>
      </c>
      <c r="E78" s="39">
        <f t="shared" si="11"/>
        <v>3.8845726970033298E-3</v>
      </c>
      <c r="F78" s="39">
        <f t="shared" si="12"/>
        <v>3.3860045146726862E-3</v>
      </c>
      <c r="G78" s="39">
        <f t="shared" si="14"/>
        <v>-0.5714285714285714</v>
      </c>
      <c r="H78" s="39">
        <f t="shared" si="13"/>
        <v>-2.2197558268590455E-3</v>
      </c>
    </row>
    <row r="79" spans="1:8" s="40" customFormat="1" x14ac:dyDescent="0.2">
      <c r="A79" s="36"/>
      <c r="B79" s="37" t="s">
        <v>69</v>
      </c>
      <c r="C79" s="38">
        <v>20</v>
      </c>
      <c r="D79" s="38">
        <v>24</v>
      </c>
      <c r="E79" s="39">
        <f t="shared" si="11"/>
        <v>1.1098779134295227E-2</v>
      </c>
      <c r="F79" s="39">
        <f t="shared" si="12"/>
        <v>2.7088036117381489E-2</v>
      </c>
      <c r="G79" s="39">
        <f t="shared" si="14"/>
        <v>0.2</v>
      </c>
      <c r="H79" s="39">
        <f t="shared" si="13"/>
        <v>2.2197558268590455E-3</v>
      </c>
    </row>
    <row r="80" spans="1:8" s="40" customFormat="1" ht="25.5" x14ac:dyDescent="0.2">
      <c r="A80" s="36"/>
      <c r="B80" s="37" t="s">
        <v>70</v>
      </c>
      <c r="C80" s="38">
        <v>45</v>
      </c>
      <c r="D80" s="38">
        <v>39</v>
      </c>
      <c r="E80" s="39">
        <f t="shared" si="11"/>
        <v>2.4972253052164262E-2</v>
      </c>
      <c r="F80" s="39">
        <f t="shared" si="12"/>
        <v>4.4018058690744918E-2</v>
      </c>
      <c r="G80" s="39">
        <f t="shared" si="14"/>
        <v>-0.13333333333333333</v>
      </c>
      <c r="H80" s="39">
        <f t="shared" si="13"/>
        <v>-3.3296337402885681E-3</v>
      </c>
    </row>
    <row r="81" spans="1:8" s="40" customFormat="1" x14ac:dyDescent="0.2">
      <c r="A81" s="36"/>
      <c r="B81" s="37" t="s">
        <v>71</v>
      </c>
      <c r="C81" s="38">
        <v>0</v>
      </c>
      <c r="D81" s="38">
        <v>10</v>
      </c>
      <c r="E81" s="39" t="str">
        <f t="shared" si="11"/>
        <v/>
      </c>
      <c r="F81" s="39">
        <f t="shared" si="12"/>
        <v>1.1286681715575621E-2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2</v>
      </c>
      <c r="E82" s="39" t="str">
        <f t="shared" si="11"/>
        <v/>
      </c>
      <c r="F82" s="39">
        <f t="shared" si="12"/>
        <v>2.257336343115124E-3</v>
      </c>
      <c r="G82" s="39">
        <f t="shared" si="14"/>
        <v>1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1</v>
      </c>
      <c r="E83" s="39" t="str">
        <f t="shared" si="11"/>
        <v/>
      </c>
      <c r="F83" s="39">
        <f t="shared" si="12"/>
        <v>1.128668171557562E-3</v>
      </c>
      <c r="G83" s="39">
        <f t="shared" si="14"/>
        <v>1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4</v>
      </c>
      <c r="D84" s="38">
        <v>4</v>
      </c>
      <c r="E84" s="39">
        <f t="shared" si="11"/>
        <v>2.2197558268590455E-3</v>
      </c>
      <c r="F84" s="39">
        <f t="shared" si="12"/>
        <v>4.5146726862302479E-3</v>
      </c>
      <c r="G84" s="39">
        <f t="shared" si="14"/>
        <v>0</v>
      </c>
      <c r="H84" s="39">
        <f t="shared" si="13"/>
        <v>0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6</v>
      </c>
      <c r="D87" s="38">
        <v>3</v>
      </c>
      <c r="E87" s="39">
        <f t="shared" si="11"/>
        <v>3.3296337402885681E-3</v>
      </c>
      <c r="F87" s="39">
        <f t="shared" si="12"/>
        <v>3.3860045146726862E-3</v>
      </c>
      <c r="G87" s="39">
        <f t="shared" si="14"/>
        <v>-0.5</v>
      </c>
      <c r="H87" s="39">
        <f t="shared" si="13"/>
        <v>-1.6648168701442841E-3</v>
      </c>
    </row>
    <row r="88" spans="1:8" s="40" customFormat="1" x14ac:dyDescent="0.2">
      <c r="A88" s="36"/>
      <c r="B88" s="37" t="s">
        <v>78</v>
      </c>
      <c r="C88" s="38">
        <v>3</v>
      </c>
      <c r="D88" s="38">
        <v>1</v>
      </c>
      <c r="E88" s="39">
        <f t="shared" si="11"/>
        <v>1.6648168701442841E-3</v>
      </c>
      <c r="F88" s="39">
        <f t="shared" si="12"/>
        <v>1.128668171557562E-3</v>
      </c>
      <c r="G88" s="39">
        <f t="shared" si="14"/>
        <v>-0.66666666666666663</v>
      </c>
      <c r="H88" s="39">
        <f t="shared" si="13"/>
        <v>-1.1098779134295226E-3</v>
      </c>
    </row>
    <row r="89" spans="1:8" s="40" customFormat="1" x14ac:dyDescent="0.2">
      <c r="A89" s="36"/>
      <c r="B89" s="37" t="s">
        <v>79</v>
      </c>
      <c r="C89" s="38">
        <v>7</v>
      </c>
      <c r="D89" s="38">
        <v>6</v>
      </c>
      <c r="E89" s="39">
        <f t="shared" si="11"/>
        <v>3.8845726970033298E-3</v>
      </c>
      <c r="F89" s="39">
        <f t="shared" si="12"/>
        <v>6.7720090293453723E-3</v>
      </c>
      <c r="G89" s="39">
        <f t="shared" si="14"/>
        <v>-0.14285714285714285</v>
      </c>
      <c r="H89" s="39">
        <f t="shared" si="13"/>
        <v>-5.5493895671476139E-4</v>
      </c>
    </row>
    <row r="90" spans="1:8" s="40" customFormat="1" x14ac:dyDescent="0.2">
      <c r="A90" s="36"/>
      <c r="B90" s="37" t="s">
        <v>80</v>
      </c>
      <c r="C90" s="38">
        <v>1</v>
      </c>
      <c r="D90" s="38">
        <v>3</v>
      </c>
      <c r="E90" s="39">
        <f t="shared" si="11"/>
        <v>5.5493895671476139E-4</v>
      </c>
      <c r="F90" s="39">
        <f t="shared" si="12"/>
        <v>3.3860045146726862E-3</v>
      </c>
      <c r="G90" s="39">
        <f t="shared" si="14"/>
        <v>2</v>
      </c>
      <c r="H90" s="39">
        <f t="shared" si="13"/>
        <v>1.1098779134295228E-3</v>
      </c>
    </row>
    <row r="91" spans="1:8" s="40" customFormat="1" x14ac:dyDescent="0.2">
      <c r="A91" s="36"/>
      <c r="B91" s="37" t="s">
        <v>81</v>
      </c>
      <c r="C91" s="38">
        <v>148</v>
      </c>
      <c r="D91" s="38">
        <v>26</v>
      </c>
      <c r="E91" s="39">
        <f t="shared" si="11"/>
        <v>8.2130965593784688E-2</v>
      </c>
      <c r="F91" s="39">
        <f t="shared" si="12"/>
        <v>2.9345372460496615E-2</v>
      </c>
      <c r="G91" s="39">
        <f t="shared" si="14"/>
        <v>-0.82432432432432434</v>
      </c>
      <c r="H91" s="39">
        <f t="shared" si="13"/>
        <v>-6.7702552719200892E-2</v>
      </c>
    </row>
    <row r="92" spans="1:8" s="40" customFormat="1" x14ac:dyDescent="0.2">
      <c r="A92" s="36"/>
      <c r="B92" s="37" t="s">
        <v>82</v>
      </c>
      <c r="C92" s="38">
        <v>37</v>
      </c>
      <c r="D92" s="38">
        <v>11</v>
      </c>
      <c r="E92" s="39">
        <f t="shared" si="11"/>
        <v>2.0532741398446172E-2</v>
      </c>
      <c r="F92" s="39">
        <f t="shared" si="12"/>
        <v>1.2415349887133182E-2</v>
      </c>
      <c r="G92" s="39">
        <f t="shared" si="14"/>
        <v>-0.70270270270270274</v>
      </c>
      <c r="H92" s="39">
        <f t="shared" si="13"/>
        <v>-1.4428412874583798E-2</v>
      </c>
    </row>
    <row r="93" spans="1:8" s="40" customFormat="1" x14ac:dyDescent="0.2">
      <c r="A93" s="36"/>
      <c r="B93" s="37" t="s">
        <v>83</v>
      </c>
      <c r="C93" s="38">
        <v>13</v>
      </c>
      <c r="D93" s="38">
        <v>16</v>
      </c>
      <c r="E93" s="39">
        <f t="shared" si="11"/>
        <v>7.2142064372918979E-3</v>
      </c>
      <c r="F93" s="39">
        <f t="shared" si="12"/>
        <v>1.8058690744920992E-2</v>
      </c>
      <c r="G93" s="39">
        <f t="shared" si="14"/>
        <v>0.23076923076923078</v>
      </c>
      <c r="H93" s="39">
        <f t="shared" si="13"/>
        <v>1.6648168701442843E-3</v>
      </c>
    </row>
    <row r="94" spans="1:8" s="40" customFormat="1" x14ac:dyDescent="0.2">
      <c r="A94" s="36"/>
      <c r="B94" s="37" t="s">
        <v>84</v>
      </c>
      <c r="C94" s="38">
        <v>13</v>
      </c>
      <c r="D94" s="38">
        <v>1</v>
      </c>
      <c r="E94" s="39">
        <f t="shared" si="11"/>
        <v>7.2142064372918979E-3</v>
      </c>
      <c r="F94" s="39">
        <f t="shared" si="12"/>
        <v>1.128668171557562E-3</v>
      </c>
      <c r="G94" s="39">
        <f t="shared" si="14"/>
        <v>-0.92307692307692313</v>
      </c>
      <c r="H94" s="39">
        <f t="shared" si="13"/>
        <v>-6.6592674805771371E-3</v>
      </c>
    </row>
    <row r="95" spans="1:8" s="40" customFormat="1" x14ac:dyDescent="0.2">
      <c r="A95" s="36"/>
      <c r="B95" s="37" t="s">
        <v>85</v>
      </c>
      <c r="C95" s="38">
        <v>3</v>
      </c>
      <c r="D95" s="38">
        <v>2</v>
      </c>
      <c r="E95" s="39">
        <f t="shared" si="11"/>
        <v>1.6648168701442841E-3</v>
      </c>
      <c r="F95" s="39">
        <f t="shared" si="12"/>
        <v>2.257336343115124E-3</v>
      </c>
      <c r="G95" s="39">
        <f t="shared" si="14"/>
        <v>-0.33333333333333331</v>
      </c>
      <c r="H95" s="39">
        <f t="shared" si="13"/>
        <v>-5.5493895671476128E-4</v>
      </c>
    </row>
    <row r="96" spans="1:8" s="40" customFormat="1" x14ac:dyDescent="0.2">
      <c r="A96" s="36"/>
      <c r="B96" s="37" t="s">
        <v>86</v>
      </c>
      <c r="C96" s="38">
        <v>5</v>
      </c>
      <c r="D96" s="38">
        <v>1</v>
      </c>
      <c r="E96" s="39">
        <f t="shared" si="11"/>
        <v>2.7746947835738068E-3</v>
      </c>
      <c r="F96" s="39">
        <f t="shared" si="12"/>
        <v>1.128668171557562E-3</v>
      </c>
      <c r="G96" s="39">
        <f t="shared" si="14"/>
        <v>-0.8</v>
      </c>
      <c r="H96" s="39">
        <f t="shared" si="13"/>
        <v>-2.2197558268590455E-3</v>
      </c>
    </row>
    <row r="97" spans="1:8" s="40" customFormat="1" x14ac:dyDescent="0.2">
      <c r="A97" s="36"/>
      <c r="B97" s="37" t="s">
        <v>87</v>
      </c>
      <c r="C97" s="38">
        <v>0</v>
      </c>
      <c r="D97" s="38">
        <v>1</v>
      </c>
      <c r="E97" s="39" t="str">
        <f t="shared" si="11"/>
        <v/>
      </c>
      <c r="F97" s="39">
        <f t="shared" si="12"/>
        <v>1.128668171557562E-3</v>
      </c>
      <c r="G97" s="39">
        <f t="shared" si="14"/>
        <v>1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32</v>
      </c>
      <c r="D99" s="38">
        <v>49</v>
      </c>
      <c r="E99" s="39">
        <f t="shared" si="11"/>
        <v>1.7758046614872364E-2</v>
      </c>
      <c r="F99" s="39">
        <f t="shared" si="12"/>
        <v>5.5304740406320545E-2</v>
      </c>
      <c r="G99" s="39">
        <f t="shared" si="14"/>
        <v>0.53125</v>
      </c>
      <c r="H99" s="39">
        <f t="shared" si="13"/>
        <v>9.433962264150943E-3</v>
      </c>
    </row>
    <row r="100" spans="1:8" s="40" customFormat="1" x14ac:dyDescent="0.2">
      <c r="A100" s="36"/>
      <c r="B100" s="37" t="s">
        <v>90</v>
      </c>
      <c r="C100" s="38">
        <v>17</v>
      </c>
      <c r="D100" s="38">
        <v>9</v>
      </c>
      <c r="E100" s="39">
        <f t="shared" si="11"/>
        <v>9.433962264150943E-3</v>
      </c>
      <c r="F100" s="39">
        <f t="shared" si="12"/>
        <v>1.0158013544018058E-2</v>
      </c>
      <c r="G100" s="39">
        <f t="shared" si="14"/>
        <v>-0.47058823529411764</v>
      </c>
      <c r="H100" s="39">
        <f t="shared" si="13"/>
        <v>-4.4395116537180911E-3</v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7</v>
      </c>
      <c r="E102" s="39" t="str">
        <f t="shared" si="11"/>
        <v/>
      </c>
      <c r="F102" s="39">
        <f t="shared" si="12"/>
        <v>7.900677200902935E-3</v>
      </c>
      <c r="G102" s="39">
        <f t="shared" si="14"/>
        <v>1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15</v>
      </c>
      <c r="D103" s="38">
        <v>32</v>
      </c>
      <c r="E103" s="39">
        <f t="shared" si="11"/>
        <v>8.3240843507214213E-3</v>
      </c>
      <c r="F103" s="39">
        <f t="shared" si="12"/>
        <v>3.6117381489841983E-2</v>
      </c>
      <c r="G103" s="39">
        <f t="shared" si="14"/>
        <v>1.1333333333333333</v>
      </c>
      <c r="H103" s="39">
        <f t="shared" si="13"/>
        <v>9.4339622641509448E-3</v>
      </c>
    </row>
    <row r="104" spans="1:8" s="40" customFormat="1" x14ac:dyDescent="0.2">
      <c r="A104" s="36"/>
      <c r="B104" s="37" t="s">
        <v>94</v>
      </c>
      <c r="C104" s="38">
        <v>10</v>
      </c>
      <c r="D104" s="38">
        <v>12</v>
      </c>
      <c r="E104" s="39">
        <f t="shared" si="11"/>
        <v>5.5493895671476137E-3</v>
      </c>
      <c r="F104" s="39">
        <f t="shared" si="12"/>
        <v>1.3544018058690745E-2</v>
      </c>
      <c r="G104" s="39">
        <f t="shared" si="14"/>
        <v>0.2</v>
      </c>
      <c r="H104" s="39">
        <f t="shared" si="13"/>
        <v>1.1098779134295228E-3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7</v>
      </c>
      <c r="D106" s="38">
        <v>1</v>
      </c>
      <c r="E106" s="39">
        <f t="shared" si="11"/>
        <v>3.8845726970033298E-3</v>
      </c>
      <c r="F106" s="39">
        <f t="shared" si="12"/>
        <v>1.128668171557562E-3</v>
      </c>
      <c r="G106" s="39">
        <f t="shared" si="14"/>
        <v>-0.8571428571428571</v>
      </c>
      <c r="H106" s="39">
        <f t="shared" si="13"/>
        <v>-3.3296337402885681E-3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1.128668171557562E-3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6</v>
      </c>
      <c r="D109" s="38">
        <v>2</v>
      </c>
      <c r="E109" s="39">
        <f t="shared" si="15"/>
        <v>3.3296337402885681E-3</v>
      </c>
      <c r="F109" s="39">
        <f t="shared" si="16"/>
        <v>2.257336343115124E-3</v>
      </c>
      <c r="G109" s="39">
        <f t="shared" si="18"/>
        <v>-0.66666666666666663</v>
      </c>
      <c r="H109" s="39">
        <f t="shared" si="17"/>
        <v>-2.2197558268590451E-3</v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0</v>
      </c>
      <c r="E110" s="39">
        <f t="shared" si="15"/>
        <v>5.5493895671476139E-4</v>
      </c>
      <c r="F110" s="39" t="str">
        <f t="shared" si="16"/>
        <v/>
      </c>
      <c r="G110" s="39">
        <f t="shared" si="18"/>
        <v>-1</v>
      </c>
      <c r="H110" s="39">
        <f t="shared" si="17"/>
        <v>-5.5493895671476139E-4</v>
      </c>
    </row>
    <row r="111" spans="1:8" s="40" customFormat="1" x14ac:dyDescent="0.2">
      <c r="A111" s="36"/>
      <c r="B111" s="37" t="s">
        <v>102</v>
      </c>
      <c r="C111" s="38">
        <v>2</v>
      </c>
      <c r="D111" s="38">
        <v>56</v>
      </c>
      <c r="E111" s="39">
        <f t="shared" si="15"/>
        <v>1.1098779134295228E-3</v>
      </c>
      <c r="F111" s="39">
        <f t="shared" si="16"/>
        <v>6.320541760722348E-2</v>
      </c>
      <c r="G111" s="39">
        <f t="shared" si="18"/>
        <v>27</v>
      </c>
      <c r="H111" s="39">
        <f t="shared" si="17"/>
        <v>2.9966703662597113E-2</v>
      </c>
    </row>
    <row r="112" spans="1:8" s="40" customFormat="1" ht="25.5" x14ac:dyDescent="0.2">
      <c r="A112" s="36"/>
      <c r="B112" s="37" t="s">
        <v>103</v>
      </c>
      <c r="C112" s="38">
        <v>1</v>
      </c>
      <c r="D112" s="38">
        <v>3</v>
      </c>
      <c r="E112" s="39">
        <f t="shared" si="15"/>
        <v>5.5493895671476139E-4</v>
      </c>
      <c r="F112" s="39">
        <f t="shared" si="16"/>
        <v>3.3860045146726862E-3</v>
      </c>
      <c r="G112" s="39">
        <f t="shared" si="18"/>
        <v>2</v>
      </c>
      <c r="H112" s="39">
        <f t="shared" si="17"/>
        <v>1.1098779134295228E-3</v>
      </c>
    </row>
    <row r="113" spans="1:8" s="40" customFormat="1" ht="25.5" x14ac:dyDescent="0.2">
      <c r="A113" s="36"/>
      <c r="B113" s="37" t="s">
        <v>104</v>
      </c>
      <c r="C113" s="38">
        <v>14</v>
      </c>
      <c r="D113" s="38">
        <v>27</v>
      </c>
      <c r="E113" s="39">
        <f t="shared" si="15"/>
        <v>7.7691453940066596E-3</v>
      </c>
      <c r="F113" s="39">
        <f t="shared" si="16"/>
        <v>3.0474040632054177E-2</v>
      </c>
      <c r="G113" s="39">
        <f t="shared" si="18"/>
        <v>0.9285714285714286</v>
      </c>
      <c r="H113" s="39">
        <f t="shared" si="17"/>
        <v>7.2142064372918988E-3</v>
      </c>
    </row>
    <row r="114" spans="1:8" s="40" customFormat="1" x14ac:dyDescent="0.2">
      <c r="A114" s="36"/>
      <c r="B114" s="37" t="s">
        <v>105</v>
      </c>
      <c r="C114" s="38">
        <v>1</v>
      </c>
      <c r="D114" s="38">
        <v>7</v>
      </c>
      <c r="E114" s="39">
        <f t="shared" si="15"/>
        <v>5.5493895671476139E-4</v>
      </c>
      <c r="F114" s="39">
        <f t="shared" si="16"/>
        <v>7.900677200902935E-3</v>
      </c>
      <c r="G114" s="39">
        <f t="shared" si="18"/>
        <v>6</v>
      </c>
      <c r="H114" s="39">
        <f t="shared" si="17"/>
        <v>3.3296337402885685E-3</v>
      </c>
    </row>
    <row r="115" spans="1:8" s="40" customFormat="1" x14ac:dyDescent="0.2">
      <c r="A115" s="36"/>
      <c r="B115" s="37" t="s">
        <v>106</v>
      </c>
      <c r="C115" s="38">
        <v>90</v>
      </c>
      <c r="D115" s="38">
        <v>39</v>
      </c>
      <c r="E115" s="39">
        <f t="shared" si="15"/>
        <v>4.9944506104328525E-2</v>
      </c>
      <c r="F115" s="39">
        <f t="shared" si="16"/>
        <v>4.4018058690744918E-2</v>
      </c>
      <c r="G115" s="39">
        <f t="shared" si="18"/>
        <v>-0.56666666666666665</v>
      </c>
      <c r="H115" s="39">
        <f t="shared" si="17"/>
        <v>-2.8301886792452831E-2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2</v>
      </c>
      <c r="E116" s="39">
        <f t="shared" si="15"/>
        <v>1.1098779134295228E-3</v>
      </c>
      <c r="F116" s="39">
        <f t="shared" si="16"/>
        <v>2.257336343115124E-3</v>
      </c>
      <c r="G116" s="39">
        <f t="shared" si="18"/>
        <v>0</v>
      </c>
      <c r="H116" s="39">
        <f t="shared" si="17"/>
        <v>0</v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13</v>
      </c>
      <c r="E117" s="39" t="str">
        <f t="shared" si="15"/>
        <v/>
      </c>
      <c r="F117" s="39">
        <f t="shared" si="16"/>
        <v>1.4672686230248307E-2</v>
      </c>
      <c r="G117" s="39">
        <f t="shared" si="18"/>
        <v>1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0</v>
      </c>
      <c r="E118" s="39">
        <f t="shared" si="15"/>
        <v>5.5493895671476139E-4</v>
      </c>
      <c r="F118" s="39" t="str">
        <f t="shared" si="16"/>
        <v/>
      </c>
      <c r="G118" s="39">
        <f t="shared" si="18"/>
        <v>-1</v>
      </c>
      <c r="H118" s="39">
        <f t="shared" si="17"/>
        <v>-5.5493895671476139E-4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56</v>
      </c>
      <c r="D120" s="38">
        <v>18</v>
      </c>
      <c r="E120" s="39">
        <f t="shared" si="15"/>
        <v>3.1076581576026639E-2</v>
      </c>
      <c r="F120" s="39">
        <f t="shared" si="16"/>
        <v>2.0316027088036117E-2</v>
      </c>
      <c r="G120" s="39">
        <f t="shared" si="18"/>
        <v>-0.6785714285714286</v>
      </c>
      <c r="H120" s="39">
        <f t="shared" si="17"/>
        <v>-2.1087680355160933E-2</v>
      </c>
    </row>
    <row r="121" spans="1:8" s="40" customFormat="1" x14ac:dyDescent="0.2">
      <c r="A121" s="36"/>
      <c r="B121" s="37" t="s">
        <v>112</v>
      </c>
      <c r="C121" s="38">
        <v>11</v>
      </c>
      <c r="D121" s="38">
        <v>3</v>
      </c>
      <c r="E121" s="39">
        <f t="shared" si="15"/>
        <v>6.1043285238623754E-3</v>
      </c>
      <c r="F121" s="39">
        <f t="shared" si="16"/>
        <v>3.3860045146726862E-3</v>
      </c>
      <c r="G121" s="39">
        <f t="shared" si="18"/>
        <v>-0.72727272727272729</v>
      </c>
      <c r="H121" s="39">
        <f t="shared" si="17"/>
        <v>-4.4395116537180911E-3</v>
      </c>
    </row>
    <row r="122" spans="1:8" s="40" customFormat="1" x14ac:dyDescent="0.2">
      <c r="A122" s="36"/>
      <c r="B122" s="37" t="s">
        <v>113</v>
      </c>
      <c r="C122" s="38">
        <v>2</v>
      </c>
      <c r="D122" s="38">
        <v>9</v>
      </c>
      <c r="E122" s="39">
        <f t="shared" si="15"/>
        <v>1.1098779134295228E-3</v>
      </c>
      <c r="F122" s="39">
        <f t="shared" si="16"/>
        <v>1.0158013544018058E-2</v>
      </c>
      <c r="G122" s="39">
        <f t="shared" si="18"/>
        <v>3.5</v>
      </c>
      <c r="H122" s="39">
        <f t="shared" si="17"/>
        <v>3.8845726970033298E-3</v>
      </c>
    </row>
    <row r="123" spans="1:8" s="40" customFormat="1" x14ac:dyDescent="0.2">
      <c r="A123" s="36"/>
      <c r="B123" s="37" t="s">
        <v>114</v>
      </c>
      <c r="C123" s="38">
        <v>2</v>
      </c>
      <c r="D123" s="38">
        <v>8</v>
      </c>
      <c r="E123" s="39">
        <f t="shared" si="15"/>
        <v>1.1098779134295228E-3</v>
      </c>
      <c r="F123" s="39">
        <f t="shared" si="16"/>
        <v>9.0293453724604959E-3</v>
      </c>
      <c r="G123" s="39">
        <f t="shared" si="18"/>
        <v>3</v>
      </c>
      <c r="H123" s="39">
        <f t="shared" si="17"/>
        <v>3.3296337402885685E-3</v>
      </c>
    </row>
    <row r="124" spans="1:8" s="40" customFormat="1" x14ac:dyDescent="0.2">
      <c r="A124" s="36"/>
      <c r="B124" s="37" t="s">
        <v>115</v>
      </c>
      <c r="C124" s="38">
        <v>3</v>
      </c>
      <c r="D124" s="38">
        <v>0</v>
      </c>
      <c r="E124" s="39">
        <f t="shared" si="15"/>
        <v>1.6648168701442841E-3</v>
      </c>
      <c r="F124" s="39" t="str">
        <f t="shared" si="16"/>
        <v/>
      </c>
      <c r="G124" s="39">
        <f t="shared" si="18"/>
        <v>-1</v>
      </c>
      <c r="H124" s="39">
        <f t="shared" si="17"/>
        <v>-1.6648168701442841E-3</v>
      </c>
    </row>
    <row r="125" spans="1:8" s="40" customFormat="1" x14ac:dyDescent="0.2">
      <c r="A125" s="36"/>
      <c r="B125" s="37" t="s">
        <v>116</v>
      </c>
      <c r="C125" s="38">
        <v>26</v>
      </c>
      <c r="D125" s="38">
        <v>117</v>
      </c>
      <c r="E125" s="39">
        <f t="shared" si="15"/>
        <v>1.4428412874583796E-2</v>
      </c>
      <c r="F125" s="39">
        <f t="shared" si="16"/>
        <v>0.13205417607223477</v>
      </c>
      <c r="G125" s="39">
        <f t="shared" si="18"/>
        <v>3.5</v>
      </c>
      <c r="H125" s="39">
        <f t="shared" si="17"/>
        <v>5.0499445061043285E-2</v>
      </c>
    </row>
    <row r="126" spans="1:8" s="40" customFormat="1" x14ac:dyDescent="0.2">
      <c r="A126" s="36"/>
      <c r="B126" s="37" t="s">
        <v>117</v>
      </c>
      <c r="C126" s="38">
        <v>12</v>
      </c>
      <c r="D126" s="38">
        <v>19</v>
      </c>
      <c r="E126" s="39">
        <f t="shared" si="15"/>
        <v>6.6592674805771362E-3</v>
      </c>
      <c r="F126" s="39">
        <f t="shared" si="16"/>
        <v>2.144469525959368E-2</v>
      </c>
      <c r="G126" s="39">
        <f t="shared" si="18"/>
        <v>0.58333333333333337</v>
      </c>
      <c r="H126" s="39">
        <f t="shared" si="17"/>
        <v>3.8845726970033298E-3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19</v>
      </c>
      <c r="D128" s="38">
        <v>47</v>
      </c>
      <c r="E128" s="39">
        <f t="shared" si="15"/>
        <v>1.0543840177580466E-2</v>
      </c>
      <c r="F128" s="39">
        <f t="shared" si="16"/>
        <v>5.3047404063205419E-2</v>
      </c>
      <c r="G128" s="39">
        <f t="shared" si="18"/>
        <v>1.4736842105263157</v>
      </c>
      <c r="H128" s="39">
        <f t="shared" si="17"/>
        <v>1.5538290788013318E-2</v>
      </c>
    </row>
    <row r="129" spans="1:8" s="40" customFormat="1" x14ac:dyDescent="0.2">
      <c r="A129" s="36"/>
      <c r="B129" s="37" t="s">
        <v>120</v>
      </c>
      <c r="C129" s="38">
        <v>777</v>
      </c>
      <c r="D129" s="38">
        <v>5</v>
      </c>
      <c r="E129" s="39">
        <f t="shared" si="15"/>
        <v>0.43118756936736957</v>
      </c>
      <c r="F129" s="39">
        <f t="shared" si="16"/>
        <v>5.6433408577878106E-3</v>
      </c>
      <c r="G129" s="39">
        <f t="shared" si="18"/>
        <v>-0.99356499356499361</v>
      </c>
      <c r="H129" s="39">
        <f t="shared" si="17"/>
        <v>-0.42841287458379579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3</v>
      </c>
      <c r="E130" s="39" t="str">
        <f t="shared" si="15"/>
        <v/>
      </c>
      <c r="F130" s="39">
        <f t="shared" si="16"/>
        <v>3.3860045146726862E-3</v>
      </c>
      <c r="G130" s="39">
        <f t="shared" si="18"/>
        <v>1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210</v>
      </c>
      <c r="D131" s="38">
        <v>129</v>
      </c>
      <c r="E131" s="39">
        <f t="shared" si="15"/>
        <v>0.11653718091009989</v>
      </c>
      <c r="F131" s="39">
        <f t="shared" si="16"/>
        <v>0.14559819413092551</v>
      </c>
      <c r="G131" s="39">
        <f t="shared" si="18"/>
        <v>-0.38571428571428573</v>
      </c>
      <c r="H131" s="39">
        <f t="shared" si="17"/>
        <v>-4.495005549389567E-2</v>
      </c>
    </row>
    <row r="132" spans="1:8" s="40" customFormat="1" ht="25.5" x14ac:dyDescent="0.2">
      <c r="A132" s="36"/>
      <c r="B132" s="37" t="s">
        <v>123</v>
      </c>
      <c r="C132" s="38">
        <v>101</v>
      </c>
      <c r="D132" s="38">
        <v>50</v>
      </c>
      <c r="E132" s="39">
        <f t="shared" si="15"/>
        <v>5.6048834628190901E-2</v>
      </c>
      <c r="F132" s="39">
        <f t="shared" si="16"/>
        <v>5.6433408577878104E-2</v>
      </c>
      <c r="G132" s="39">
        <f t="shared" si="18"/>
        <v>-0.50495049504950495</v>
      </c>
      <c r="H132" s="39">
        <f t="shared" si="17"/>
        <v>-2.8301886792452831E-2</v>
      </c>
    </row>
    <row r="133" spans="1:8" s="40" customFormat="1" x14ac:dyDescent="0.2">
      <c r="A133" s="36"/>
      <c r="B133" s="37" t="s">
        <v>124</v>
      </c>
      <c r="C133" s="38">
        <v>3</v>
      </c>
      <c r="D133" s="38">
        <v>0</v>
      </c>
      <c r="E133" s="39">
        <f t="shared" si="15"/>
        <v>1.6648168701442841E-3</v>
      </c>
      <c r="F133" s="39" t="str">
        <f t="shared" si="16"/>
        <v/>
      </c>
      <c r="G133" s="39">
        <f t="shared" si="18"/>
        <v>-1</v>
      </c>
      <c r="H133" s="39">
        <f t="shared" si="17"/>
        <v>-1.6648168701442841E-3</v>
      </c>
    </row>
    <row r="134" spans="1:8" s="40" customFormat="1" x14ac:dyDescent="0.2">
      <c r="A134" s="36"/>
      <c r="B134" s="37" t="s">
        <v>125</v>
      </c>
      <c r="C134" s="38">
        <v>4</v>
      </c>
      <c r="D134" s="38">
        <v>0</v>
      </c>
      <c r="E134" s="39">
        <f t="shared" si="15"/>
        <v>2.2197558268590455E-3</v>
      </c>
      <c r="F134" s="39" t="str">
        <f t="shared" si="16"/>
        <v/>
      </c>
      <c r="G134" s="39">
        <f t="shared" si="18"/>
        <v>-1</v>
      </c>
      <c r="H134" s="39">
        <f t="shared" si="17"/>
        <v>-2.2197558268590455E-3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3</v>
      </c>
      <c r="E137" s="39" t="str">
        <f t="shared" si="15"/>
        <v/>
      </c>
      <c r="F137" s="39">
        <f t="shared" si="16"/>
        <v>3.3860045146726862E-3</v>
      </c>
      <c r="G137" s="39">
        <f t="shared" si="18"/>
        <v>1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1</v>
      </c>
      <c r="D138" s="38">
        <v>1</v>
      </c>
      <c r="E138" s="39">
        <f t="shared" si="15"/>
        <v>5.5493895671476139E-4</v>
      </c>
      <c r="F138" s="39">
        <f t="shared" si="16"/>
        <v>1.128668171557562E-3</v>
      </c>
      <c r="G138" s="39">
        <f t="shared" si="18"/>
        <v>0</v>
      </c>
      <c r="H138" s="39">
        <f t="shared" si="17"/>
        <v>0</v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0</v>
      </c>
      <c r="E139" s="39">
        <f t="shared" ref="E139:E167" si="19">+IF(C139=0,"",C139/C$75)</f>
        <v>5.5493895671476139E-4</v>
      </c>
      <c r="F139" s="39" t="str">
        <f t="shared" ref="F139:F167" si="20">+IF(D139=0,"",D139/D$75)</f>
        <v/>
      </c>
      <c r="G139" s="39">
        <f t="shared" si="18"/>
        <v>-1</v>
      </c>
      <c r="H139" s="39">
        <f t="shared" ref="H139:H167" si="21">+IF(OR(AND(E139=""),(G139="")),"",E139*G139)</f>
        <v>-5.5493895671476139E-4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1</v>
      </c>
      <c r="D141" s="38">
        <v>0</v>
      </c>
      <c r="E141" s="39">
        <f t="shared" si="19"/>
        <v>5.5493895671476139E-4</v>
      </c>
      <c r="F141" s="39" t="str">
        <f t="shared" si="20"/>
        <v/>
      </c>
      <c r="G141" s="39">
        <f t="shared" si="22"/>
        <v>-1</v>
      </c>
      <c r="H141" s="39">
        <f t="shared" si="21"/>
        <v>-5.5493895671476139E-4</v>
      </c>
    </row>
    <row r="142" spans="1:8" s="40" customFormat="1" ht="25.5" x14ac:dyDescent="0.2">
      <c r="A142" s="36"/>
      <c r="B142" s="37" t="s">
        <v>133</v>
      </c>
      <c r="C142" s="38">
        <v>12</v>
      </c>
      <c r="D142" s="38">
        <v>1</v>
      </c>
      <c r="E142" s="39">
        <f t="shared" si="19"/>
        <v>6.6592674805771362E-3</v>
      </c>
      <c r="F142" s="39">
        <f t="shared" si="20"/>
        <v>1.128668171557562E-3</v>
      </c>
      <c r="G142" s="39">
        <f t="shared" si="22"/>
        <v>-0.91666666666666663</v>
      </c>
      <c r="H142" s="39">
        <f t="shared" si="21"/>
        <v>-6.1043285238623745E-3</v>
      </c>
    </row>
    <row r="143" spans="1:8" s="40" customFormat="1" ht="25.5" x14ac:dyDescent="0.2">
      <c r="A143" s="36"/>
      <c r="B143" s="37" t="s">
        <v>134</v>
      </c>
      <c r="C143" s="38">
        <v>2</v>
      </c>
      <c r="D143" s="38">
        <v>8</v>
      </c>
      <c r="E143" s="39">
        <f t="shared" si="19"/>
        <v>1.1098779134295228E-3</v>
      </c>
      <c r="F143" s="39">
        <f t="shared" si="20"/>
        <v>9.0293453724604959E-3</v>
      </c>
      <c r="G143" s="39">
        <f t="shared" si="22"/>
        <v>3</v>
      </c>
      <c r="H143" s="39">
        <f t="shared" si="21"/>
        <v>3.3296337402885685E-3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6</v>
      </c>
      <c r="D148" s="38">
        <v>1</v>
      </c>
      <c r="E148" s="39">
        <f t="shared" si="19"/>
        <v>3.3296337402885681E-3</v>
      </c>
      <c r="F148" s="39">
        <f t="shared" si="20"/>
        <v>1.128668171557562E-3</v>
      </c>
      <c r="G148" s="39">
        <f t="shared" si="22"/>
        <v>-0.83333333333333337</v>
      </c>
      <c r="H148" s="39">
        <f t="shared" si="21"/>
        <v>-2.7746947835738068E-3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4</v>
      </c>
      <c r="D151" s="38">
        <v>0</v>
      </c>
      <c r="E151" s="39">
        <f t="shared" si="19"/>
        <v>2.2197558268590455E-3</v>
      </c>
      <c r="F151" s="39" t="str">
        <f t="shared" si="20"/>
        <v/>
      </c>
      <c r="G151" s="39">
        <f t="shared" si="22"/>
        <v>-1</v>
      </c>
      <c r="H151" s="39">
        <f t="shared" si="21"/>
        <v>-2.2197558268590455E-3</v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2</v>
      </c>
      <c r="D153" s="38">
        <v>2</v>
      </c>
      <c r="E153" s="39">
        <f t="shared" si="19"/>
        <v>1.1098779134295228E-3</v>
      </c>
      <c r="F153" s="39">
        <f t="shared" si="20"/>
        <v>2.257336343115124E-3</v>
      </c>
      <c r="G153" s="39">
        <f t="shared" si="22"/>
        <v>0</v>
      </c>
      <c r="H153" s="39">
        <f t="shared" si="21"/>
        <v>0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1</v>
      </c>
      <c r="D161" s="38">
        <v>0</v>
      </c>
      <c r="E161" s="39">
        <f t="shared" si="19"/>
        <v>5.5493895671476139E-4</v>
      </c>
      <c r="F161" s="39" t="str">
        <f t="shared" si="20"/>
        <v/>
      </c>
      <c r="G161" s="39">
        <f t="shared" si="22"/>
        <v>-1</v>
      </c>
      <c r="H161" s="39">
        <f t="shared" si="21"/>
        <v>-5.5493895671476139E-4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5</v>
      </c>
      <c r="D164" s="38">
        <v>9</v>
      </c>
      <c r="E164" s="39">
        <f t="shared" si="19"/>
        <v>2.7746947835738068E-3</v>
      </c>
      <c r="F164" s="39">
        <f t="shared" si="20"/>
        <v>1.0158013544018058E-2</v>
      </c>
      <c r="G164" s="39">
        <f t="shared" si="22"/>
        <v>0.8</v>
      </c>
      <c r="H164" s="39">
        <f t="shared" si="21"/>
        <v>2.2197558268590455E-3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3001</v>
      </c>
      <c r="D173" s="17">
        <f>SUM(D174:D343)</f>
        <v>4074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0.35754748417194271</v>
      </c>
      <c r="H173" s="18">
        <f t="shared" ref="H173:H204" si="25">+IF(OR(AND(E173=""),(G173="")),"",E173*G173)</f>
        <v>0.35754748417194271</v>
      </c>
    </row>
    <row r="174" spans="1:8" s="40" customFormat="1" x14ac:dyDescent="0.2">
      <c r="A174" s="36"/>
      <c r="B174" s="37" t="s">
        <v>159</v>
      </c>
      <c r="C174" s="38">
        <v>105</v>
      </c>
      <c r="D174" s="38">
        <v>12</v>
      </c>
      <c r="E174" s="39">
        <f t="shared" si="23"/>
        <v>3.4988337220926355E-2</v>
      </c>
      <c r="F174" s="39">
        <f t="shared" si="24"/>
        <v>2.9455081001472753E-3</v>
      </c>
      <c r="G174" s="39">
        <f t="shared" ref="G174:G205" si="26">+IF(AND(C174=0,D174=0)," ",IF(C174=0,1,IF(D174=0,-1,(D174-C174)/C174)))</f>
        <v>-0.88571428571428568</v>
      </c>
      <c r="H174" s="39">
        <f t="shared" si="25"/>
        <v>-3.0989670109963341E-2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8</v>
      </c>
      <c r="E175" s="39" t="str">
        <f t="shared" si="23"/>
        <v/>
      </c>
      <c r="F175" s="39">
        <f t="shared" si="24"/>
        <v>1.9636720667648502E-3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36</v>
      </c>
      <c r="D176" s="38">
        <v>406</v>
      </c>
      <c r="E176" s="39">
        <f t="shared" si="23"/>
        <v>1.1996001332889037E-2</v>
      </c>
      <c r="F176" s="39">
        <f t="shared" si="24"/>
        <v>9.9656357388316158E-2</v>
      </c>
      <c r="G176" s="39">
        <f t="shared" si="26"/>
        <v>10.277777777777779</v>
      </c>
      <c r="H176" s="39">
        <f t="shared" si="25"/>
        <v>0.12329223592135956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4</v>
      </c>
      <c r="D178" s="38">
        <v>11</v>
      </c>
      <c r="E178" s="39">
        <f t="shared" si="23"/>
        <v>1.3328890369876708E-3</v>
      </c>
      <c r="F178" s="39">
        <f t="shared" si="24"/>
        <v>2.7000490918016691E-3</v>
      </c>
      <c r="G178" s="39">
        <f t="shared" si="26"/>
        <v>1.75</v>
      </c>
      <c r="H178" s="39">
        <f t="shared" si="25"/>
        <v>2.3325558147284241E-3</v>
      </c>
    </row>
    <row r="179" spans="1:8" s="40" customFormat="1" x14ac:dyDescent="0.2">
      <c r="A179" s="36"/>
      <c r="B179" s="37" t="s">
        <v>164</v>
      </c>
      <c r="C179" s="38">
        <v>1961</v>
      </c>
      <c r="D179" s="38">
        <v>140</v>
      </c>
      <c r="E179" s="39">
        <f t="shared" si="23"/>
        <v>0.65344885038320555</v>
      </c>
      <c r="F179" s="39">
        <f t="shared" si="24"/>
        <v>3.4364261168384883E-2</v>
      </c>
      <c r="G179" s="39">
        <f t="shared" si="26"/>
        <v>-0.92860785313615501</v>
      </c>
      <c r="H179" s="39">
        <f t="shared" si="25"/>
        <v>-0.60679773408863702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1</v>
      </c>
      <c r="E180" s="39">
        <f t="shared" si="23"/>
        <v>3.332222592469177E-4</v>
      </c>
      <c r="F180" s="39">
        <f t="shared" si="24"/>
        <v>2.4545900834560628E-4</v>
      </c>
      <c r="G180" s="39">
        <f t="shared" si="26"/>
        <v>0</v>
      </c>
      <c r="H180" s="39">
        <f t="shared" si="25"/>
        <v>0</v>
      </c>
    </row>
    <row r="181" spans="1:8" s="40" customFormat="1" x14ac:dyDescent="0.2">
      <c r="A181" s="36"/>
      <c r="B181" s="37" t="s">
        <v>166</v>
      </c>
      <c r="C181" s="38">
        <v>4</v>
      </c>
      <c r="D181" s="38">
        <v>1</v>
      </c>
      <c r="E181" s="39">
        <f t="shared" si="23"/>
        <v>1.3328890369876708E-3</v>
      </c>
      <c r="F181" s="39">
        <f t="shared" si="24"/>
        <v>2.4545900834560628E-4</v>
      </c>
      <c r="G181" s="39">
        <f t="shared" si="26"/>
        <v>-0.75</v>
      </c>
      <c r="H181" s="39">
        <f t="shared" si="25"/>
        <v>-9.9966677774075306E-4</v>
      </c>
    </row>
    <row r="182" spans="1:8" s="40" customFormat="1" x14ac:dyDescent="0.2">
      <c r="A182" s="36"/>
      <c r="B182" s="37" t="s">
        <v>167</v>
      </c>
      <c r="C182" s="38">
        <v>10</v>
      </c>
      <c r="D182" s="38">
        <v>0</v>
      </c>
      <c r="E182" s="39">
        <f t="shared" si="23"/>
        <v>3.3322225924691772E-3</v>
      </c>
      <c r="F182" s="39" t="str">
        <f t="shared" si="24"/>
        <v/>
      </c>
      <c r="G182" s="39">
        <f t="shared" si="26"/>
        <v>-1</v>
      </c>
      <c r="H182" s="39">
        <f t="shared" si="25"/>
        <v>-3.3322225924691772E-3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12</v>
      </c>
      <c r="D186" s="38">
        <v>41</v>
      </c>
      <c r="E186" s="39">
        <f t="shared" si="23"/>
        <v>3.9986671109630122E-3</v>
      </c>
      <c r="F186" s="39">
        <f t="shared" si="24"/>
        <v>1.0063819342169858E-2</v>
      </c>
      <c r="G186" s="39">
        <f t="shared" si="26"/>
        <v>2.4166666666666665</v>
      </c>
      <c r="H186" s="39">
        <f t="shared" si="25"/>
        <v>9.663445518160613E-3</v>
      </c>
    </row>
    <row r="187" spans="1:8" s="40" customFormat="1" x14ac:dyDescent="0.2">
      <c r="A187" s="36"/>
      <c r="B187" s="37" t="s">
        <v>172</v>
      </c>
      <c r="C187" s="38">
        <v>30</v>
      </c>
      <c r="D187" s="38">
        <v>12</v>
      </c>
      <c r="E187" s="39">
        <f t="shared" si="23"/>
        <v>9.9966677774075315E-3</v>
      </c>
      <c r="F187" s="39">
        <f t="shared" si="24"/>
        <v>2.9455081001472753E-3</v>
      </c>
      <c r="G187" s="39">
        <f t="shared" si="26"/>
        <v>-0.6</v>
      </c>
      <c r="H187" s="39">
        <f t="shared" si="25"/>
        <v>-5.9980006664445184E-3</v>
      </c>
    </row>
    <row r="188" spans="1:8" s="40" customFormat="1" ht="25.5" x14ac:dyDescent="0.2">
      <c r="A188" s="36"/>
      <c r="B188" s="37" t="s">
        <v>173</v>
      </c>
      <c r="C188" s="38">
        <v>47</v>
      </c>
      <c r="D188" s="38">
        <v>70</v>
      </c>
      <c r="E188" s="39">
        <f t="shared" si="23"/>
        <v>1.5661446184605132E-2</v>
      </c>
      <c r="F188" s="39">
        <f t="shared" si="24"/>
        <v>1.7182130584192441E-2</v>
      </c>
      <c r="G188" s="39">
        <f t="shared" si="26"/>
        <v>0.48936170212765956</v>
      </c>
      <c r="H188" s="39">
        <f t="shared" si="25"/>
        <v>7.6641119626791069E-3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6</v>
      </c>
      <c r="D191" s="38">
        <v>1</v>
      </c>
      <c r="E191" s="39">
        <f t="shared" si="23"/>
        <v>1.9993335554815061E-3</v>
      </c>
      <c r="F191" s="39">
        <f t="shared" si="24"/>
        <v>2.4545900834560628E-4</v>
      </c>
      <c r="G191" s="39">
        <f t="shared" si="26"/>
        <v>-0.83333333333333337</v>
      </c>
      <c r="H191" s="39">
        <f t="shared" si="25"/>
        <v>-1.6661112962345886E-3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21</v>
      </c>
      <c r="E193" s="39" t="str">
        <f t="shared" si="23"/>
        <v/>
      </c>
      <c r="F193" s="39">
        <f t="shared" si="24"/>
        <v>5.1546391752577319E-3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</v>
      </c>
      <c r="D194" s="38">
        <v>3</v>
      </c>
      <c r="E194" s="39">
        <f t="shared" si="23"/>
        <v>3.332222592469177E-4</v>
      </c>
      <c r="F194" s="39">
        <f t="shared" si="24"/>
        <v>7.3637702503681884E-4</v>
      </c>
      <c r="G194" s="39">
        <f t="shared" si="26"/>
        <v>2</v>
      </c>
      <c r="H194" s="39">
        <f t="shared" si="25"/>
        <v>6.6644451849383541E-4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1</v>
      </c>
      <c r="E195" s="39" t="str">
        <f t="shared" si="23"/>
        <v/>
      </c>
      <c r="F195" s="39">
        <f t="shared" si="24"/>
        <v>2.4545900834560628E-4</v>
      </c>
      <c r="G195" s="39">
        <f t="shared" si="26"/>
        <v>1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1</v>
      </c>
      <c r="D197" s="38">
        <v>0</v>
      </c>
      <c r="E197" s="39">
        <f t="shared" si="23"/>
        <v>3.332222592469177E-4</v>
      </c>
      <c r="F197" s="39" t="str">
        <f t="shared" si="24"/>
        <v/>
      </c>
      <c r="G197" s="39">
        <f t="shared" si="26"/>
        <v>-1</v>
      </c>
      <c r="H197" s="39">
        <f t="shared" si="25"/>
        <v>-3.332222592469177E-4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3</v>
      </c>
      <c r="D199" s="38">
        <v>4</v>
      </c>
      <c r="E199" s="39">
        <f t="shared" si="23"/>
        <v>9.9966677774075306E-4</v>
      </c>
      <c r="F199" s="39">
        <f t="shared" si="24"/>
        <v>9.8183603338242512E-4</v>
      </c>
      <c r="G199" s="39">
        <f t="shared" si="26"/>
        <v>0.33333333333333331</v>
      </c>
      <c r="H199" s="39">
        <f t="shared" si="25"/>
        <v>3.3322225924691765E-4</v>
      </c>
    </row>
    <row r="200" spans="1:8" s="40" customFormat="1" ht="25.5" x14ac:dyDescent="0.2">
      <c r="A200" s="36"/>
      <c r="B200" s="37" t="s">
        <v>185</v>
      </c>
      <c r="C200" s="38">
        <v>12</v>
      </c>
      <c r="D200" s="38">
        <v>11</v>
      </c>
      <c r="E200" s="39">
        <f t="shared" si="23"/>
        <v>3.9986671109630122E-3</v>
      </c>
      <c r="F200" s="39">
        <f t="shared" si="24"/>
        <v>2.7000490918016691E-3</v>
      </c>
      <c r="G200" s="39">
        <f t="shared" si="26"/>
        <v>-8.3333333333333329E-2</v>
      </c>
      <c r="H200" s="39">
        <f t="shared" si="25"/>
        <v>-3.3322225924691765E-4</v>
      </c>
    </row>
    <row r="201" spans="1:8" s="40" customFormat="1" x14ac:dyDescent="0.2">
      <c r="A201" s="36"/>
      <c r="B201" s="37" t="s">
        <v>186</v>
      </c>
      <c r="C201" s="38">
        <v>4</v>
      </c>
      <c r="D201" s="38">
        <v>14</v>
      </c>
      <c r="E201" s="39">
        <f t="shared" si="23"/>
        <v>1.3328890369876708E-3</v>
      </c>
      <c r="F201" s="39">
        <f t="shared" si="24"/>
        <v>3.4364261168384879E-3</v>
      </c>
      <c r="G201" s="39">
        <f t="shared" si="26"/>
        <v>2.5</v>
      </c>
      <c r="H201" s="39">
        <f t="shared" si="25"/>
        <v>3.3322225924691772E-3</v>
      </c>
    </row>
    <row r="202" spans="1:8" s="40" customFormat="1" x14ac:dyDescent="0.2">
      <c r="A202" s="36"/>
      <c r="B202" s="37" t="s">
        <v>187</v>
      </c>
      <c r="C202" s="38">
        <v>35</v>
      </c>
      <c r="D202" s="38">
        <v>25</v>
      </c>
      <c r="E202" s="39">
        <f t="shared" si="23"/>
        <v>1.166277907364212E-2</v>
      </c>
      <c r="F202" s="39">
        <f t="shared" si="24"/>
        <v>6.136475208640157E-3</v>
      </c>
      <c r="G202" s="39">
        <f t="shared" si="26"/>
        <v>-0.2857142857142857</v>
      </c>
      <c r="H202" s="39">
        <f t="shared" si="25"/>
        <v>-3.3322225924691772E-3</v>
      </c>
    </row>
    <row r="203" spans="1:8" s="40" customFormat="1" x14ac:dyDescent="0.2">
      <c r="A203" s="36"/>
      <c r="B203" s="37" t="s">
        <v>188</v>
      </c>
      <c r="C203" s="38">
        <v>30</v>
      </c>
      <c r="D203" s="38">
        <v>15</v>
      </c>
      <c r="E203" s="39">
        <f t="shared" si="23"/>
        <v>9.9966677774075315E-3</v>
      </c>
      <c r="F203" s="39">
        <f t="shared" si="24"/>
        <v>3.6818851251840942E-3</v>
      </c>
      <c r="G203" s="39">
        <f t="shared" si="26"/>
        <v>-0.5</v>
      </c>
      <c r="H203" s="39">
        <f t="shared" si="25"/>
        <v>-4.9983338887037657E-3</v>
      </c>
    </row>
    <row r="204" spans="1:8" s="40" customFormat="1" x14ac:dyDescent="0.2">
      <c r="A204" s="36"/>
      <c r="B204" s="37" t="s">
        <v>189</v>
      </c>
      <c r="C204" s="38">
        <v>79</v>
      </c>
      <c r="D204" s="38">
        <v>30</v>
      </c>
      <c r="E204" s="39">
        <f t="shared" si="23"/>
        <v>2.6324558480506497E-2</v>
      </c>
      <c r="F204" s="39">
        <f t="shared" si="24"/>
        <v>7.3637702503681884E-3</v>
      </c>
      <c r="G204" s="39">
        <f t="shared" si="26"/>
        <v>-0.620253164556962</v>
      </c>
      <c r="H204" s="39">
        <f t="shared" si="25"/>
        <v>-1.6327890703098966E-2</v>
      </c>
    </row>
    <row r="205" spans="1:8" s="40" customFormat="1" x14ac:dyDescent="0.2">
      <c r="A205" s="36"/>
      <c r="B205" s="37" t="s">
        <v>190</v>
      </c>
      <c r="C205" s="38">
        <v>2</v>
      </c>
      <c r="D205" s="38">
        <v>5</v>
      </c>
      <c r="E205" s="39">
        <f t="shared" ref="E205:E236" si="27">+IF(C205=0,"",C205/C$173)</f>
        <v>6.6644451849383541E-4</v>
      </c>
      <c r="F205" s="39">
        <f t="shared" ref="F205:F236" si="28">+IF(D205=0,"",D205/D$173)</f>
        <v>1.2272950417280314E-3</v>
      </c>
      <c r="G205" s="39">
        <f t="shared" si="26"/>
        <v>1.5</v>
      </c>
      <c r="H205" s="39">
        <f t="shared" ref="H205:H236" si="29">+IF(OR(AND(E205=""),(G205="")),"",E205*G205)</f>
        <v>9.9966677774075306E-4</v>
      </c>
    </row>
    <row r="206" spans="1:8" s="40" customFormat="1" x14ac:dyDescent="0.2">
      <c r="A206" s="36"/>
      <c r="B206" s="37" t="s">
        <v>191</v>
      </c>
      <c r="C206" s="38">
        <v>9</v>
      </c>
      <c r="D206" s="38">
        <v>1</v>
      </c>
      <c r="E206" s="39">
        <f t="shared" si="27"/>
        <v>2.9990003332222592E-3</v>
      </c>
      <c r="F206" s="39">
        <f t="shared" si="28"/>
        <v>2.4545900834560628E-4</v>
      </c>
      <c r="G206" s="39">
        <f t="shared" ref="G206:G237" si="30">+IF(AND(C206=0,D206=0)," ",IF(C206=0,1,IF(D206=0,-1,(D206-C206)/C206)))</f>
        <v>-0.88888888888888884</v>
      </c>
      <c r="H206" s="39">
        <f t="shared" si="29"/>
        <v>-2.6657780739753412E-3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5</v>
      </c>
      <c r="D208" s="38">
        <v>0</v>
      </c>
      <c r="E208" s="39">
        <f t="shared" si="27"/>
        <v>1.6661112962345886E-3</v>
      </c>
      <c r="F208" s="39" t="str">
        <f t="shared" si="28"/>
        <v/>
      </c>
      <c r="G208" s="39">
        <f t="shared" si="30"/>
        <v>-1</v>
      </c>
      <c r="H208" s="39">
        <f t="shared" si="29"/>
        <v>-1.6661112962345886E-3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8</v>
      </c>
      <c r="E209" s="39">
        <f t="shared" si="27"/>
        <v>9.9966677774075306E-4</v>
      </c>
      <c r="F209" s="39">
        <f t="shared" si="28"/>
        <v>1.9636720667648502E-3</v>
      </c>
      <c r="G209" s="39">
        <f t="shared" si="30"/>
        <v>1.6666666666666667</v>
      </c>
      <c r="H209" s="39">
        <f t="shared" si="29"/>
        <v>1.6661112962345886E-3</v>
      </c>
    </row>
    <row r="210" spans="1:8" s="40" customFormat="1" x14ac:dyDescent="0.2">
      <c r="A210" s="36"/>
      <c r="B210" s="37" t="s">
        <v>195</v>
      </c>
      <c r="C210" s="38">
        <v>8</v>
      </c>
      <c r="D210" s="38">
        <v>11</v>
      </c>
      <c r="E210" s="39">
        <f t="shared" si="27"/>
        <v>2.6657780739753416E-3</v>
      </c>
      <c r="F210" s="39">
        <f t="shared" si="28"/>
        <v>2.7000490918016691E-3</v>
      </c>
      <c r="G210" s="39">
        <f t="shared" si="30"/>
        <v>0.375</v>
      </c>
      <c r="H210" s="39">
        <f t="shared" si="29"/>
        <v>9.9966677774075306E-4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2</v>
      </c>
      <c r="D212" s="38">
        <v>0</v>
      </c>
      <c r="E212" s="39">
        <f t="shared" si="27"/>
        <v>6.6644451849383541E-4</v>
      </c>
      <c r="F212" s="39" t="str">
        <f t="shared" si="28"/>
        <v/>
      </c>
      <c r="G212" s="39">
        <f t="shared" si="30"/>
        <v>-1</v>
      </c>
      <c r="H212" s="39">
        <f t="shared" si="29"/>
        <v>-6.6644451849383541E-4</v>
      </c>
    </row>
    <row r="213" spans="1:8" s="40" customFormat="1" ht="25.5" x14ac:dyDescent="0.2">
      <c r="A213" s="36"/>
      <c r="B213" s="37" t="s">
        <v>198</v>
      </c>
      <c r="C213" s="38">
        <v>38</v>
      </c>
      <c r="D213" s="38">
        <v>72</v>
      </c>
      <c r="E213" s="39">
        <f t="shared" si="27"/>
        <v>1.2662445851382872E-2</v>
      </c>
      <c r="F213" s="39">
        <f t="shared" si="28"/>
        <v>1.7673048600883652E-2</v>
      </c>
      <c r="G213" s="39">
        <f t="shared" si="30"/>
        <v>0.89473684210526316</v>
      </c>
      <c r="H213" s="39">
        <f t="shared" si="29"/>
        <v>1.1329556814395202E-2</v>
      </c>
    </row>
    <row r="214" spans="1:8" s="40" customFormat="1" x14ac:dyDescent="0.2">
      <c r="A214" s="36"/>
      <c r="B214" s="37" t="s">
        <v>199</v>
      </c>
      <c r="C214" s="38">
        <v>1</v>
      </c>
      <c r="D214" s="38">
        <v>5</v>
      </c>
      <c r="E214" s="39">
        <f t="shared" si="27"/>
        <v>3.332222592469177E-4</v>
      </c>
      <c r="F214" s="39">
        <f t="shared" si="28"/>
        <v>1.2272950417280314E-3</v>
      </c>
      <c r="G214" s="39">
        <f t="shared" si="30"/>
        <v>4</v>
      </c>
      <c r="H214" s="39">
        <f t="shared" si="29"/>
        <v>1.3328890369876708E-3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2</v>
      </c>
      <c r="E215" s="39" t="str">
        <f t="shared" si="27"/>
        <v/>
      </c>
      <c r="F215" s="39">
        <f t="shared" si="28"/>
        <v>4.9091801669121256E-4</v>
      </c>
      <c r="G215" s="39">
        <f t="shared" si="30"/>
        <v>1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18</v>
      </c>
      <c r="E218" s="39" t="str">
        <f t="shared" si="27"/>
        <v/>
      </c>
      <c r="F218" s="39">
        <f t="shared" si="28"/>
        <v>4.418262150220913E-3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31</v>
      </c>
      <c r="D225" s="38">
        <v>60</v>
      </c>
      <c r="E225" s="39">
        <f t="shared" si="27"/>
        <v>1.0329890036654448E-2</v>
      </c>
      <c r="F225" s="39">
        <f t="shared" si="28"/>
        <v>1.4727540500736377E-2</v>
      </c>
      <c r="G225" s="39">
        <f t="shared" si="30"/>
        <v>0.93548387096774188</v>
      </c>
      <c r="H225" s="39">
        <f t="shared" si="29"/>
        <v>9.663445518160613E-3</v>
      </c>
    </row>
    <row r="226" spans="1:8" s="40" customFormat="1" x14ac:dyDescent="0.2">
      <c r="A226" s="36"/>
      <c r="B226" s="37" t="s">
        <v>211</v>
      </c>
      <c r="C226" s="38">
        <v>30</v>
      </c>
      <c r="D226" s="38">
        <v>0</v>
      </c>
      <c r="E226" s="39">
        <f t="shared" si="27"/>
        <v>9.9966677774075315E-3</v>
      </c>
      <c r="F226" s="39" t="str">
        <f t="shared" si="28"/>
        <v/>
      </c>
      <c r="G226" s="39">
        <f t="shared" si="30"/>
        <v>-1</v>
      </c>
      <c r="H226" s="39">
        <f t="shared" si="29"/>
        <v>-9.9966677774075315E-3</v>
      </c>
    </row>
    <row r="227" spans="1:8" s="40" customFormat="1" x14ac:dyDescent="0.2">
      <c r="A227" s="36"/>
      <c r="B227" s="37" t="s">
        <v>212</v>
      </c>
      <c r="C227" s="38">
        <v>2</v>
      </c>
      <c r="D227" s="38">
        <v>0</v>
      </c>
      <c r="E227" s="39">
        <f t="shared" si="27"/>
        <v>6.6644451849383541E-4</v>
      </c>
      <c r="F227" s="39" t="str">
        <f t="shared" si="28"/>
        <v/>
      </c>
      <c r="G227" s="39">
        <f t="shared" si="30"/>
        <v>-1</v>
      </c>
      <c r="H227" s="39">
        <f t="shared" si="29"/>
        <v>-6.6644451849383541E-4</v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15</v>
      </c>
      <c r="D230" s="38">
        <v>0</v>
      </c>
      <c r="E230" s="39">
        <f t="shared" si="27"/>
        <v>4.9983338887037657E-3</v>
      </c>
      <c r="F230" s="39" t="str">
        <f t="shared" si="28"/>
        <v/>
      </c>
      <c r="G230" s="39">
        <f t="shared" si="30"/>
        <v>-1</v>
      </c>
      <c r="H230" s="39">
        <f t="shared" si="29"/>
        <v>-4.9983338887037657E-3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7</v>
      </c>
      <c r="E232" s="39" t="str">
        <f t="shared" si="27"/>
        <v/>
      </c>
      <c r="F232" s="39">
        <f t="shared" si="28"/>
        <v>1.718213058419244E-3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6</v>
      </c>
      <c r="D236" s="38">
        <v>7</v>
      </c>
      <c r="E236" s="39">
        <f t="shared" si="27"/>
        <v>1.9993335554815061E-3</v>
      </c>
      <c r="F236" s="39">
        <f t="shared" si="28"/>
        <v>1.718213058419244E-3</v>
      </c>
      <c r="G236" s="39">
        <f t="shared" si="30"/>
        <v>0.16666666666666666</v>
      </c>
      <c r="H236" s="39">
        <f t="shared" si="29"/>
        <v>3.3322225924691765E-4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6</v>
      </c>
      <c r="D238" s="38">
        <v>8</v>
      </c>
      <c r="E238" s="39">
        <f t="shared" si="31"/>
        <v>1.9993335554815061E-3</v>
      </c>
      <c r="F238" s="39">
        <f t="shared" si="32"/>
        <v>1.9636720667648502E-3</v>
      </c>
      <c r="G238" s="39">
        <f t="shared" ref="G238:G269" si="34">+IF(AND(C238=0,D238=0)," ",IF(C238=0,1,IF(D238=0,-1,(D238-C238)/C238)))</f>
        <v>0.33333333333333331</v>
      </c>
      <c r="H238" s="39">
        <f t="shared" si="33"/>
        <v>6.664445184938353E-4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15</v>
      </c>
      <c r="D241" s="38">
        <v>6</v>
      </c>
      <c r="E241" s="39">
        <f t="shared" si="31"/>
        <v>4.9983338887037657E-3</v>
      </c>
      <c r="F241" s="39">
        <f t="shared" si="32"/>
        <v>1.4727540500736377E-3</v>
      </c>
      <c r="G241" s="39">
        <f t="shared" si="34"/>
        <v>-0.6</v>
      </c>
      <c r="H241" s="39">
        <f t="shared" si="33"/>
        <v>-2.9990003332222592E-3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2</v>
      </c>
      <c r="D244" s="38">
        <v>2</v>
      </c>
      <c r="E244" s="39">
        <f t="shared" si="31"/>
        <v>6.6644451849383541E-4</v>
      </c>
      <c r="F244" s="39">
        <f t="shared" si="32"/>
        <v>4.9091801669121256E-4</v>
      </c>
      <c r="G244" s="39">
        <f t="shared" si="34"/>
        <v>0</v>
      </c>
      <c r="H244" s="39">
        <f t="shared" si="33"/>
        <v>0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1</v>
      </c>
      <c r="D246" s="38">
        <v>1</v>
      </c>
      <c r="E246" s="39">
        <f t="shared" si="31"/>
        <v>3.332222592469177E-4</v>
      </c>
      <c r="F246" s="39">
        <f t="shared" si="32"/>
        <v>2.4545900834560628E-4</v>
      </c>
      <c r="G246" s="39">
        <f t="shared" si="34"/>
        <v>0</v>
      </c>
      <c r="H246" s="39">
        <f t="shared" si="33"/>
        <v>0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1</v>
      </c>
      <c r="D248" s="38">
        <v>0</v>
      </c>
      <c r="E248" s="39">
        <f t="shared" si="31"/>
        <v>3.332222592469177E-4</v>
      </c>
      <c r="F248" s="39" t="str">
        <f t="shared" si="32"/>
        <v/>
      </c>
      <c r="G248" s="39">
        <f t="shared" si="34"/>
        <v>-1</v>
      </c>
      <c r="H248" s="39">
        <f t="shared" si="33"/>
        <v>-3.332222592469177E-4</v>
      </c>
    </row>
    <row r="249" spans="1:8" s="40" customFormat="1" x14ac:dyDescent="0.2">
      <c r="A249" s="36"/>
      <c r="B249" s="37" t="s">
        <v>234</v>
      </c>
      <c r="C249" s="38">
        <v>3</v>
      </c>
      <c r="D249" s="38">
        <v>147</v>
      </c>
      <c r="E249" s="39">
        <f t="shared" si="31"/>
        <v>9.9966677774075306E-4</v>
      </c>
      <c r="F249" s="39">
        <f t="shared" si="32"/>
        <v>3.608247422680412E-2</v>
      </c>
      <c r="G249" s="39">
        <f t="shared" si="34"/>
        <v>48</v>
      </c>
      <c r="H249" s="39">
        <f t="shared" si="33"/>
        <v>4.7984005331556147E-2</v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1</v>
      </c>
      <c r="D253" s="38">
        <v>0</v>
      </c>
      <c r="E253" s="39">
        <f t="shared" si="31"/>
        <v>3.332222592469177E-4</v>
      </c>
      <c r="F253" s="39" t="str">
        <f t="shared" si="32"/>
        <v/>
      </c>
      <c r="G253" s="39">
        <f t="shared" si="34"/>
        <v>-1</v>
      </c>
      <c r="H253" s="39">
        <f t="shared" si="33"/>
        <v>-3.332222592469177E-4</v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1</v>
      </c>
      <c r="E255" s="39" t="str">
        <f t="shared" si="31"/>
        <v/>
      </c>
      <c r="F255" s="39">
        <f t="shared" si="32"/>
        <v>2.4545900834560628E-4</v>
      </c>
      <c r="G255" s="39">
        <f t="shared" si="34"/>
        <v>1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4</v>
      </c>
      <c r="E259" s="39" t="str">
        <f t="shared" si="31"/>
        <v/>
      </c>
      <c r="F259" s="39">
        <f t="shared" si="32"/>
        <v>9.8183603338242512E-4</v>
      </c>
      <c r="G259" s="39">
        <f t="shared" si="34"/>
        <v>1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1</v>
      </c>
      <c r="D260" s="38">
        <v>0</v>
      </c>
      <c r="E260" s="39">
        <f t="shared" si="31"/>
        <v>3.332222592469177E-4</v>
      </c>
      <c r="F260" s="39" t="str">
        <f t="shared" si="32"/>
        <v/>
      </c>
      <c r="G260" s="39">
        <f t="shared" si="34"/>
        <v>-1</v>
      </c>
      <c r="H260" s="39">
        <f t="shared" si="33"/>
        <v>-3.332222592469177E-4</v>
      </c>
    </row>
    <row r="261" spans="1:8" s="40" customFormat="1" x14ac:dyDescent="0.2">
      <c r="A261" s="36"/>
      <c r="B261" s="37" t="s">
        <v>246</v>
      </c>
      <c r="C261" s="38">
        <v>1</v>
      </c>
      <c r="D261" s="38">
        <v>0</v>
      </c>
      <c r="E261" s="39">
        <f t="shared" si="31"/>
        <v>3.332222592469177E-4</v>
      </c>
      <c r="F261" s="39" t="str">
        <f t="shared" si="32"/>
        <v/>
      </c>
      <c r="G261" s="39">
        <f t="shared" si="34"/>
        <v>-1</v>
      </c>
      <c r="H261" s="39">
        <f t="shared" si="33"/>
        <v>-3.332222592469177E-4</v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1</v>
      </c>
      <c r="E262" s="39" t="str">
        <f t="shared" si="31"/>
        <v/>
      </c>
      <c r="F262" s="39">
        <f t="shared" si="32"/>
        <v>2.4545900834560628E-4</v>
      </c>
      <c r="G262" s="39">
        <f t="shared" si="34"/>
        <v>1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4</v>
      </c>
      <c r="D264" s="38">
        <v>2</v>
      </c>
      <c r="E264" s="39">
        <f t="shared" si="31"/>
        <v>1.3328890369876708E-3</v>
      </c>
      <c r="F264" s="39">
        <f t="shared" si="32"/>
        <v>4.9091801669121256E-4</v>
      </c>
      <c r="G264" s="39">
        <f t="shared" si="34"/>
        <v>-0.5</v>
      </c>
      <c r="H264" s="39">
        <f t="shared" si="33"/>
        <v>-6.6644451849383541E-4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19</v>
      </c>
      <c r="D275" s="38">
        <v>5</v>
      </c>
      <c r="E275" s="39">
        <f t="shared" si="35"/>
        <v>6.3312229256914359E-3</v>
      </c>
      <c r="F275" s="39">
        <f t="shared" si="36"/>
        <v>1.2272950417280314E-3</v>
      </c>
      <c r="G275" s="39">
        <f t="shared" si="38"/>
        <v>-0.73684210526315785</v>
      </c>
      <c r="H275" s="39">
        <f t="shared" si="37"/>
        <v>-4.6651116294568473E-3</v>
      </c>
    </row>
    <row r="276" spans="1:8" s="40" customFormat="1" ht="25.5" x14ac:dyDescent="0.2">
      <c r="A276" s="36"/>
      <c r="B276" s="37" t="s">
        <v>261</v>
      </c>
      <c r="C276" s="38">
        <v>65</v>
      </c>
      <c r="D276" s="38">
        <v>5</v>
      </c>
      <c r="E276" s="39">
        <f t="shared" si="35"/>
        <v>2.165944685104965E-2</v>
      </c>
      <c r="F276" s="39">
        <f t="shared" si="36"/>
        <v>1.2272950417280314E-3</v>
      </c>
      <c r="G276" s="39">
        <f t="shared" si="38"/>
        <v>-0.92307692307692313</v>
      </c>
      <c r="H276" s="39">
        <f t="shared" si="37"/>
        <v>-1.9993335554815063E-2</v>
      </c>
    </row>
    <row r="277" spans="1:8" s="40" customFormat="1" x14ac:dyDescent="0.2">
      <c r="A277" s="36"/>
      <c r="B277" s="37" t="s">
        <v>262</v>
      </c>
      <c r="C277" s="38">
        <v>4</v>
      </c>
      <c r="D277" s="38">
        <v>2</v>
      </c>
      <c r="E277" s="39">
        <f t="shared" si="35"/>
        <v>1.3328890369876708E-3</v>
      </c>
      <c r="F277" s="39">
        <f t="shared" si="36"/>
        <v>4.9091801669121256E-4</v>
      </c>
      <c r="G277" s="39">
        <f t="shared" si="38"/>
        <v>-0.5</v>
      </c>
      <c r="H277" s="39">
        <f t="shared" si="37"/>
        <v>-6.6644451849383541E-4</v>
      </c>
    </row>
    <row r="278" spans="1:8" s="40" customFormat="1" x14ac:dyDescent="0.2">
      <c r="A278" s="36"/>
      <c r="B278" s="37" t="s">
        <v>263</v>
      </c>
      <c r="C278" s="38">
        <v>2</v>
      </c>
      <c r="D278" s="38">
        <v>3</v>
      </c>
      <c r="E278" s="39">
        <f t="shared" si="35"/>
        <v>6.6644451849383541E-4</v>
      </c>
      <c r="F278" s="39">
        <f t="shared" si="36"/>
        <v>7.3637702503681884E-4</v>
      </c>
      <c r="G278" s="39">
        <f t="shared" si="38"/>
        <v>0.5</v>
      </c>
      <c r="H278" s="39">
        <f t="shared" si="37"/>
        <v>3.332222592469177E-4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1</v>
      </c>
      <c r="D282" s="38">
        <v>1</v>
      </c>
      <c r="E282" s="39">
        <f t="shared" si="35"/>
        <v>3.332222592469177E-4</v>
      </c>
      <c r="F282" s="39">
        <f t="shared" si="36"/>
        <v>2.4545900834560628E-4</v>
      </c>
      <c r="G282" s="39">
        <f t="shared" si="38"/>
        <v>0</v>
      </c>
      <c r="H282" s="39">
        <f t="shared" si="37"/>
        <v>0</v>
      </c>
    </row>
    <row r="283" spans="1:8" s="40" customFormat="1" x14ac:dyDescent="0.2">
      <c r="A283" s="36"/>
      <c r="B283" s="37" t="s">
        <v>268</v>
      </c>
      <c r="C283" s="38">
        <v>5</v>
      </c>
      <c r="D283" s="38">
        <v>9</v>
      </c>
      <c r="E283" s="39">
        <f t="shared" si="35"/>
        <v>1.6661112962345886E-3</v>
      </c>
      <c r="F283" s="39">
        <f t="shared" si="36"/>
        <v>2.2091310751104565E-3</v>
      </c>
      <c r="G283" s="39">
        <f t="shared" si="38"/>
        <v>0.8</v>
      </c>
      <c r="H283" s="39">
        <f t="shared" si="37"/>
        <v>1.332889036987671E-3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11</v>
      </c>
      <c r="D286" s="38">
        <v>0</v>
      </c>
      <c r="E286" s="39">
        <f t="shared" si="35"/>
        <v>3.6654448517160947E-3</v>
      </c>
      <c r="F286" s="39" t="str">
        <f t="shared" si="36"/>
        <v/>
      </c>
      <c r="G286" s="39">
        <f t="shared" si="38"/>
        <v>-1</v>
      </c>
      <c r="H286" s="39">
        <f t="shared" si="37"/>
        <v>-3.6654448517160947E-3</v>
      </c>
    </row>
    <row r="287" spans="1:8" s="40" customFormat="1" x14ac:dyDescent="0.2">
      <c r="A287" s="36"/>
      <c r="B287" s="37" t="s">
        <v>272</v>
      </c>
      <c r="C287" s="38">
        <v>24</v>
      </c>
      <c r="D287" s="38">
        <v>6</v>
      </c>
      <c r="E287" s="39">
        <f t="shared" si="35"/>
        <v>7.9973342219260245E-3</v>
      </c>
      <c r="F287" s="39">
        <f t="shared" si="36"/>
        <v>1.4727540500736377E-3</v>
      </c>
      <c r="G287" s="39">
        <f t="shared" si="38"/>
        <v>-0.75</v>
      </c>
      <c r="H287" s="39">
        <f t="shared" si="37"/>
        <v>-5.9980006664445184E-3</v>
      </c>
    </row>
    <row r="288" spans="1:8" s="40" customFormat="1" x14ac:dyDescent="0.2">
      <c r="A288" s="36"/>
      <c r="B288" s="37" t="s">
        <v>273</v>
      </c>
      <c r="C288" s="38">
        <v>26</v>
      </c>
      <c r="D288" s="38">
        <v>2</v>
      </c>
      <c r="E288" s="39">
        <f t="shared" si="35"/>
        <v>8.6637787404198596E-3</v>
      </c>
      <c r="F288" s="39">
        <f t="shared" si="36"/>
        <v>4.9091801669121256E-4</v>
      </c>
      <c r="G288" s="39">
        <f t="shared" si="38"/>
        <v>-0.92307692307692313</v>
      </c>
      <c r="H288" s="39">
        <f t="shared" si="37"/>
        <v>-7.9973342219260245E-3</v>
      </c>
    </row>
    <row r="289" spans="1:8" s="40" customFormat="1" x14ac:dyDescent="0.2">
      <c r="A289" s="36"/>
      <c r="B289" s="37" t="s">
        <v>274</v>
      </c>
      <c r="C289" s="38">
        <v>30</v>
      </c>
      <c r="D289" s="38">
        <v>6</v>
      </c>
      <c r="E289" s="39">
        <f t="shared" si="35"/>
        <v>9.9966677774075315E-3</v>
      </c>
      <c r="F289" s="39">
        <f t="shared" si="36"/>
        <v>1.4727540500736377E-3</v>
      </c>
      <c r="G289" s="39">
        <f t="shared" si="38"/>
        <v>-0.8</v>
      </c>
      <c r="H289" s="39">
        <f t="shared" si="37"/>
        <v>-7.9973342219260262E-3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2677</v>
      </c>
      <c r="E290" s="39" t="str">
        <f t="shared" si="35"/>
        <v/>
      </c>
      <c r="F290" s="39">
        <f t="shared" si="36"/>
        <v>0.65709376534118802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7</v>
      </c>
      <c r="E291" s="39" t="str">
        <f t="shared" si="35"/>
        <v/>
      </c>
      <c r="F291" s="39">
        <f t="shared" si="36"/>
        <v>1.718213058419244E-3</v>
      </c>
      <c r="G291" s="39">
        <f t="shared" si="38"/>
        <v>1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19</v>
      </c>
      <c r="D294" s="38">
        <v>1</v>
      </c>
      <c r="E294" s="39">
        <f t="shared" si="35"/>
        <v>6.3312229256914359E-3</v>
      </c>
      <c r="F294" s="39">
        <f t="shared" si="36"/>
        <v>2.4545900834560628E-4</v>
      </c>
      <c r="G294" s="39">
        <f t="shared" si="38"/>
        <v>-0.94736842105263153</v>
      </c>
      <c r="H294" s="39">
        <f t="shared" si="37"/>
        <v>-5.9980006664445175E-3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7.3637702503681884E-3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2</v>
      </c>
      <c r="D297" s="38">
        <v>0</v>
      </c>
      <c r="E297" s="39">
        <f t="shared" si="35"/>
        <v>6.6644451849383541E-4</v>
      </c>
      <c r="F297" s="39" t="str">
        <f t="shared" si="36"/>
        <v/>
      </c>
      <c r="G297" s="39">
        <f t="shared" si="38"/>
        <v>-1</v>
      </c>
      <c r="H297" s="39">
        <f t="shared" si="37"/>
        <v>-6.6644451849383541E-4</v>
      </c>
    </row>
    <row r="298" spans="1:8" s="40" customFormat="1" ht="25.5" x14ac:dyDescent="0.2">
      <c r="A298" s="36"/>
      <c r="B298" s="37" t="s">
        <v>283</v>
      </c>
      <c r="C298" s="38">
        <v>1</v>
      </c>
      <c r="D298" s="38">
        <v>1</v>
      </c>
      <c r="E298" s="39">
        <f t="shared" si="35"/>
        <v>3.332222592469177E-4</v>
      </c>
      <c r="F298" s="39">
        <f t="shared" si="36"/>
        <v>2.4545900834560628E-4</v>
      </c>
      <c r="G298" s="39">
        <f t="shared" si="38"/>
        <v>0</v>
      </c>
      <c r="H298" s="39">
        <f t="shared" si="37"/>
        <v>0</v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14</v>
      </c>
      <c r="D300" s="38">
        <v>0</v>
      </c>
      <c r="E300" s="39">
        <f t="shared" si="35"/>
        <v>4.6651116294568473E-3</v>
      </c>
      <c r="F300" s="39" t="str">
        <f t="shared" si="36"/>
        <v/>
      </c>
      <c r="G300" s="39">
        <f t="shared" si="38"/>
        <v>-1</v>
      </c>
      <c r="H300" s="39">
        <f t="shared" si="37"/>
        <v>-4.6651116294568473E-3</v>
      </c>
    </row>
    <row r="301" spans="1:8" s="40" customFormat="1" x14ac:dyDescent="0.2">
      <c r="A301" s="36"/>
      <c r="B301" s="37" t="s">
        <v>286</v>
      </c>
      <c r="C301" s="38">
        <v>1</v>
      </c>
      <c r="D301" s="38">
        <v>0</v>
      </c>
      <c r="E301" s="39">
        <f t="shared" ref="E301:E332" si="39">+IF(C301=0,"",C301/C$173)</f>
        <v>3.332222592469177E-4</v>
      </c>
      <c r="F301" s="39" t="str">
        <f t="shared" ref="F301:F332" si="40">+IF(D301=0,"",D301/D$173)</f>
        <v/>
      </c>
      <c r="G301" s="39">
        <f t="shared" si="38"/>
        <v>-1</v>
      </c>
      <c r="H301" s="39">
        <f t="shared" ref="H301:H332" si="41">+IF(OR(AND(E301=""),(G301="")),"",E301*G301)</f>
        <v>-3.332222592469177E-4</v>
      </c>
    </row>
    <row r="302" spans="1:8" s="40" customFormat="1" ht="25.5" x14ac:dyDescent="0.2">
      <c r="A302" s="36"/>
      <c r="B302" s="37" t="s">
        <v>287</v>
      </c>
      <c r="C302" s="38">
        <v>46</v>
      </c>
      <c r="D302" s="38">
        <v>43</v>
      </c>
      <c r="E302" s="39">
        <f t="shared" si="39"/>
        <v>1.5328223925358214E-2</v>
      </c>
      <c r="F302" s="39">
        <f t="shared" si="40"/>
        <v>1.0554737358861071E-2</v>
      </c>
      <c r="G302" s="39">
        <f t="shared" ref="G302:G333" si="42">+IF(AND(C302=0,D302=0)," ",IF(C302=0,1,IF(D302=0,-1,(D302-C302)/C302)))</f>
        <v>-6.5217391304347824E-2</v>
      </c>
      <c r="H302" s="39">
        <f t="shared" si="41"/>
        <v>-9.9966677774075306E-4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1</v>
      </c>
      <c r="E303" s="39">
        <f t="shared" si="39"/>
        <v>3.332222592469177E-4</v>
      </c>
      <c r="F303" s="39">
        <f t="shared" si="40"/>
        <v>2.4545900834560628E-4</v>
      </c>
      <c r="G303" s="39">
        <f t="shared" si="42"/>
        <v>0</v>
      </c>
      <c r="H303" s="39">
        <f t="shared" si="41"/>
        <v>0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18</v>
      </c>
      <c r="D305" s="38">
        <v>12</v>
      </c>
      <c r="E305" s="39">
        <f t="shared" si="39"/>
        <v>5.9980006664445184E-3</v>
      </c>
      <c r="F305" s="39">
        <f t="shared" si="40"/>
        <v>2.9455081001472753E-3</v>
      </c>
      <c r="G305" s="39">
        <f t="shared" si="42"/>
        <v>-0.33333333333333331</v>
      </c>
      <c r="H305" s="39">
        <f t="shared" si="41"/>
        <v>-1.9993335554815061E-3</v>
      </c>
    </row>
    <row r="306" spans="1:8" s="40" customFormat="1" x14ac:dyDescent="0.2">
      <c r="A306" s="36"/>
      <c r="B306" s="37" t="s">
        <v>291</v>
      </c>
      <c r="C306" s="38">
        <v>2</v>
      </c>
      <c r="D306" s="38">
        <v>0</v>
      </c>
      <c r="E306" s="39">
        <f t="shared" si="39"/>
        <v>6.6644451849383541E-4</v>
      </c>
      <c r="F306" s="39" t="str">
        <f t="shared" si="40"/>
        <v/>
      </c>
      <c r="G306" s="39">
        <f t="shared" si="42"/>
        <v>-1</v>
      </c>
      <c r="H306" s="39">
        <f t="shared" si="41"/>
        <v>-6.6644451849383541E-4</v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64</v>
      </c>
      <c r="D308" s="38">
        <v>1</v>
      </c>
      <c r="E308" s="39">
        <f t="shared" si="39"/>
        <v>2.1326224591802733E-2</v>
      </c>
      <c r="F308" s="39">
        <f t="shared" si="40"/>
        <v>2.4545900834560628E-4</v>
      </c>
      <c r="G308" s="39">
        <f t="shared" si="42"/>
        <v>-0.984375</v>
      </c>
      <c r="H308" s="39">
        <f t="shared" si="41"/>
        <v>-2.0993002332555816E-2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1</v>
      </c>
      <c r="E310" s="39" t="str">
        <f t="shared" si="39"/>
        <v/>
      </c>
      <c r="F310" s="39">
        <f t="shared" si="40"/>
        <v>2.4545900834560628E-4</v>
      </c>
      <c r="G310" s="39">
        <f t="shared" si="42"/>
        <v>1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2</v>
      </c>
      <c r="D313" s="38">
        <v>9</v>
      </c>
      <c r="E313" s="39">
        <f t="shared" si="39"/>
        <v>6.6644451849383541E-4</v>
      </c>
      <c r="F313" s="39">
        <f t="shared" si="40"/>
        <v>2.2091310751104565E-3</v>
      </c>
      <c r="G313" s="39">
        <f t="shared" si="42"/>
        <v>3.5</v>
      </c>
      <c r="H313" s="39">
        <f t="shared" si="41"/>
        <v>2.3325558147284241E-3</v>
      </c>
    </row>
    <row r="314" spans="1:8" s="40" customFormat="1" ht="25.5" x14ac:dyDescent="0.2">
      <c r="A314" s="36"/>
      <c r="B314" s="37" t="s">
        <v>299</v>
      </c>
      <c r="C314" s="38">
        <v>1</v>
      </c>
      <c r="D314" s="38">
        <v>0</v>
      </c>
      <c r="E314" s="39">
        <f t="shared" si="39"/>
        <v>3.332222592469177E-4</v>
      </c>
      <c r="F314" s="39" t="str">
        <f t="shared" si="40"/>
        <v/>
      </c>
      <c r="G314" s="39">
        <f t="shared" si="42"/>
        <v>-1</v>
      </c>
      <c r="H314" s="39">
        <f t="shared" si="41"/>
        <v>-3.332222592469177E-4</v>
      </c>
    </row>
    <row r="315" spans="1:8" s="40" customFormat="1" ht="25.5" x14ac:dyDescent="0.2">
      <c r="A315" s="36"/>
      <c r="B315" s="37" t="s">
        <v>300</v>
      </c>
      <c r="C315" s="38">
        <v>1</v>
      </c>
      <c r="D315" s="38">
        <v>3</v>
      </c>
      <c r="E315" s="39">
        <f t="shared" si="39"/>
        <v>3.332222592469177E-4</v>
      </c>
      <c r="F315" s="39">
        <f t="shared" si="40"/>
        <v>7.3637702503681884E-4</v>
      </c>
      <c r="G315" s="39">
        <f t="shared" si="42"/>
        <v>2</v>
      </c>
      <c r="H315" s="39">
        <f t="shared" si="41"/>
        <v>6.6644451849383541E-4</v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6</v>
      </c>
      <c r="D317" s="38">
        <v>24</v>
      </c>
      <c r="E317" s="39">
        <f t="shared" si="39"/>
        <v>1.9993335554815061E-3</v>
      </c>
      <c r="F317" s="39">
        <f t="shared" si="40"/>
        <v>5.8910162002945507E-3</v>
      </c>
      <c r="G317" s="39">
        <f t="shared" si="42"/>
        <v>3</v>
      </c>
      <c r="H317" s="39">
        <f t="shared" si="41"/>
        <v>5.9980006664445184E-3</v>
      </c>
    </row>
    <row r="318" spans="1:8" s="40" customFormat="1" ht="25.5" x14ac:dyDescent="0.2">
      <c r="A318" s="36"/>
      <c r="B318" s="37" t="s">
        <v>303</v>
      </c>
      <c r="C318" s="38">
        <v>5</v>
      </c>
      <c r="D318" s="38">
        <v>0</v>
      </c>
      <c r="E318" s="39">
        <f t="shared" si="39"/>
        <v>1.6661112962345886E-3</v>
      </c>
      <c r="F318" s="39" t="str">
        <f t="shared" si="40"/>
        <v/>
      </c>
      <c r="G318" s="39">
        <f t="shared" si="42"/>
        <v>-1</v>
      </c>
      <c r="H318" s="39">
        <f t="shared" si="41"/>
        <v>-1.6661112962345886E-3</v>
      </c>
    </row>
    <row r="319" spans="1:8" s="40" customFormat="1" ht="25.5" x14ac:dyDescent="0.2">
      <c r="A319" s="36"/>
      <c r="B319" s="37" t="s">
        <v>304</v>
      </c>
      <c r="C319" s="38">
        <v>52</v>
      </c>
      <c r="D319" s="38">
        <v>20</v>
      </c>
      <c r="E319" s="39">
        <f t="shared" si="39"/>
        <v>1.7327557480839719E-2</v>
      </c>
      <c r="F319" s="39">
        <f t="shared" si="40"/>
        <v>4.9091801669121256E-3</v>
      </c>
      <c r="G319" s="39">
        <f t="shared" si="42"/>
        <v>-0.61538461538461542</v>
      </c>
      <c r="H319" s="39">
        <f t="shared" si="41"/>
        <v>-1.0663112295901367E-2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4</v>
      </c>
      <c r="D321" s="38">
        <v>1</v>
      </c>
      <c r="E321" s="39">
        <f t="shared" si="39"/>
        <v>1.3328890369876708E-3</v>
      </c>
      <c r="F321" s="39">
        <f t="shared" si="40"/>
        <v>2.4545900834560628E-4</v>
      </c>
      <c r="G321" s="39">
        <f t="shared" si="42"/>
        <v>-0.75</v>
      </c>
      <c r="H321" s="39">
        <f t="shared" si="41"/>
        <v>-9.9966677774075306E-4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1</v>
      </c>
      <c r="D323" s="38">
        <v>0</v>
      </c>
      <c r="E323" s="39">
        <f t="shared" si="39"/>
        <v>3.332222592469177E-4</v>
      </c>
      <c r="F323" s="39" t="str">
        <f t="shared" si="40"/>
        <v/>
      </c>
      <c r="G323" s="39">
        <f t="shared" si="42"/>
        <v>-1</v>
      </c>
      <c r="H323" s="39">
        <f t="shared" si="41"/>
        <v>-3.332222592469177E-4</v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1</v>
      </c>
      <c r="D325" s="38">
        <v>0</v>
      </c>
      <c r="E325" s="39">
        <f t="shared" si="39"/>
        <v>3.332222592469177E-4</v>
      </c>
      <c r="F325" s="39" t="str">
        <f t="shared" si="40"/>
        <v/>
      </c>
      <c r="G325" s="39">
        <f t="shared" si="42"/>
        <v>-1</v>
      </c>
      <c r="H325" s="39">
        <f t="shared" si="41"/>
        <v>-3.332222592469177E-4</v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4</v>
      </c>
      <c r="E327" s="39" t="str">
        <f t="shared" si="39"/>
        <v/>
      </c>
      <c r="F327" s="39">
        <f t="shared" si="40"/>
        <v>9.8183603338242512E-4</v>
      </c>
      <c r="G327" s="39">
        <f t="shared" si="42"/>
        <v>1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5</v>
      </c>
      <c r="D328" s="38">
        <v>1</v>
      </c>
      <c r="E328" s="39">
        <f t="shared" si="39"/>
        <v>1.6661112962345886E-3</v>
      </c>
      <c r="F328" s="39">
        <f t="shared" si="40"/>
        <v>2.4545900834560628E-4</v>
      </c>
      <c r="G328" s="39">
        <f t="shared" si="42"/>
        <v>-0.8</v>
      </c>
      <c r="H328" s="39">
        <f t="shared" si="41"/>
        <v>-1.332889036987671E-3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3</v>
      </c>
      <c r="E333" s="39" t="str">
        <f t="shared" ref="E333:E343" si="43">+IF(C333=0,"",C333/C$173)</f>
        <v/>
      </c>
      <c r="F333" s="39">
        <f t="shared" ref="F333:F343" si="44">+IF(D333=0,"",D333/D$173)</f>
        <v>7.3637702503681884E-4</v>
      </c>
      <c r="G333" s="39">
        <f t="shared" si="42"/>
        <v>1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1</v>
      </c>
      <c r="E336" s="39" t="str">
        <f t="shared" si="43"/>
        <v/>
      </c>
      <c r="F336" s="39">
        <f t="shared" si="44"/>
        <v>2.4545900834560628E-4</v>
      </c>
      <c r="G336" s="39">
        <f t="shared" si="46"/>
        <v>1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8784</v>
      </c>
      <c r="D349" s="17">
        <f>SUM(D350:D576)</f>
        <v>6176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-0.29690346083788705</v>
      </c>
      <c r="H349" s="18">
        <f t="shared" ref="H349:H412" si="49">+IF(OR(AND(E349=""),(G349="")),"",E349*G349)</f>
        <v>-0.29690346083788705</v>
      </c>
    </row>
    <row r="350" spans="1:8" s="40" customFormat="1" x14ac:dyDescent="0.2">
      <c r="A350" s="36"/>
      <c r="B350" s="37" t="s">
        <v>329</v>
      </c>
      <c r="C350" s="38">
        <v>74</v>
      </c>
      <c r="D350" s="38">
        <v>18</v>
      </c>
      <c r="E350" s="39">
        <f t="shared" si="47"/>
        <v>8.4244080145719491E-3</v>
      </c>
      <c r="F350" s="39">
        <f t="shared" si="48"/>
        <v>2.9145077720207253E-3</v>
      </c>
      <c r="G350" s="39">
        <f t="shared" ref="G350:G413" si="50">+IF(AND(C350=0,D350=0)," ",IF(C350=0,1,IF(D350=0,-1,(D350-C350)/C350)))</f>
        <v>-0.7567567567567568</v>
      </c>
      <c r="H350" s="39">
        <f t="shared" si="49"/>
        <v>-6.375227686703097E-3</v>
      </c>
    </row>
    <row r="351" spans="1:8" s="40" customFormat="1" x14ac:dyDescent="0.2">
      <c r="A351" s="36"/>
      <c r="B351" s="37" t="s">
        <v>330</v>
      </c>
      <c r="C351" s="38">
        <v>22</v>
      </c>
      <c r="D351" s="38">
        <v>16</v>
      </c>
      <c r="E351" s="39">
        <f t="shared" si="47"/>
        <v>2.5045537340619307E-3</v>
      </c>
      <c r="F351" s="39">
        <f t="shared" si="48"/>
        <v>2.5906735751295338E-3</v>
      </c>
      <c r="G351" s="39">
        <f t="shared" si="50"/>
        <v>-0.27272727272727271</v>
      </c>
      <c r="H351" s="39">
        <f t="shared" si="49"/>
        <v>-6.8306010928961738E-4</v>
      </c>
    </row>
    <row r="352" spans="1:8" s="40" customFormat="1" x14ac:dyDescent="0.2">
      <c r="A352" s="36"/>
      <c r="B352" s="37" t="s">
        <v>331</v>
      </c>
      <c r="C352" s="38">
        <v>177</v>
      </c>
      <c r="D352" s="38">
        <v>0</v>
      </c>
      <c r="E352" s="39">
        <f t="shared" si="47"/>
        <v>2.0150273224043717E-2</v>
      </c>
      <c r="F352" s="39" t="str">
        <f t="shared" si="48"/>
        <v/>
      </c>
      <c r="G352" s="39">
        <f t="shared" si="50"/>
        <v>-1</v>
      </c>
      <c r="H352" s="39">
        <f t="shared" si="49"/>
        <v>-2.0150273224043717E-2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3</v>
      </c>
      <c r="D354" s="38">
        <v>0</v>
      </c>
      <c r="E354" s="39">
        <f t="shared" si="47"/>
        <v>3.4153005464480874E-4</v>
      </c>
      <c r="F354" s="39" t="str">
        <f t="shared" si="48"/>
        <v/>
      </c>
      <c r="G354" s="39">
        <f t="shared" si="50"/>
        <v>-1</v>
      </c>
      <c r="H354" s="39">
        <f t="shared" si="49"/>
        <v>-3.4153005464480874E-4</v>
      </c>
    </row>
    <row r="355" spans="1:8" s="40" customFormat="1" x14ac:dyDescent="0.2">
      <c r="A355" s="36"/>
      <c r="B355" s="37" t="s">
        <v>334</v>
      </c>
      <c r="C355" s="38">
        <v>147</v>
      </c>
      <c r="D355" s="38">
        <v>82</v>
      </c>
      <c r="E355" s="39">
        <f t="shared" si="47"/>
        <v>1.673497267759563E-2</v>
      </c>
      <c r="F355" s="39">
        <f t="shared" si="48"/>
        <v>1.327720207253886E-2</v>
      </c>
      <c r="G355" s="39">
        <f t="shared" si="50"/>
        <v>-0.44217687074829931</v>
      </c>
      <c r="H355" s="39">
        <f t="shared" si="49"/>
        <v>-7.3998178506375235E-3</v>
      </c>
    </row>
    <row r="356" spans="1:8" s="40" customFormat="1" x14ac:dyDescent="0.2">
      <c r="A356" s="36"/>
      <c r="B356" s="37" t="s">
        <v>335</v>
      </c>
      <c r="C356" s="38">
        <v>24</v>
      </c>
      <c r="D356" s="38">
        <v>10</v>
      </c>
      <c r="E356" s="39">
        <f t="shared" si="47"/>
        <v>2.7322404371584699E-3</v>
      </c>
      <c r="F356" s="39">
        <f t="shared" si="48"/>
        <v>1.6191709844559584E-3</v>
      </c>
      <c r="G356" s="39">
        <f t="shared" si="50"/>
        <v>-0.58333333333333337</v>
      </c>
      <c r="H356" s="39">
        <f t="shared" si="49"/>
        <v>-1.5938069216757742E-3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28</v>
      </c>
      <c r="D358" s="38">
        <v>34</v>
      </c>
      <c r="E358" s="39">
        <f t="shared" si="47"/>
        <v>3.1876138433515485E-3</v>
      </c>
      <c r="F358" s="39">
        <f t="shared" si="48"/>
        <v>5.5051813471502587E-3</v>
      </c>
      <c r="G358" s="39">
        <f t="shared" si="50"/>
        <v>0.21428571428571427</v>
      </c>
      <c r="H358" s="39">
        <f t="shared" si="49"/>
        <v>6.8306010928961749E-4</v>
      </c>
    </row>
    <row r="359" spans="1:8" s="40" customFormat="1" x14ac:dyDescent="0.2">
      <c r="A359" s="36"/>
      <c r="B359" s="37" t="s">
        <v>338</v>
      </c>
      <c r="C359" s="38">
        <v>2</v>
      </c>
      <c r="D359" s="38">
        <v>1</v>
      </c>
      <c r="E359" s="39">
        <f t="shared" si="47"/>
        <v>2.2768670309653916E-4</v>
      </c>
      <c r="F359" s="39">
        <f t="shared" si="48"/>
        <v>1.6191709844559586E-4</v>
      </c>
      <c r="G359" s="39">
        <f t="shared" si="50"/>
        <v>-0.5</v>
      </c>
      <c r="H359" s="39">
        <f t="shared" si="49"/>
        <v>-1.1384335154826958E-4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1107</v>
      </c>
      <c r="D361" s="38">
        <v>60</v>
      </c>
      <c r="E361" s="39">
        <f t="shared" si="47"/>
        <v>0.12602459016393441</v>
      </c>
      <c r="F361" s="39">
        <f t="shared" si="48"/>
        <v>9.7150259067357511E-3</v>
      </c>
      <c r="G361" s="39">
        <f t="shared" si="50"/>
        <v>-0.94579945799457998</v>
      </c>
      <c r="H361" s="39">
        <f t="shared" si="49"/>
        <v>-0.11919398907103824</v>
      </c>
    </row>
    <row r="362" spans="1:8" s="40" customFormat="1" x14ac:dyDescent="0.2">
      <c r="A362" s="36"/>
      <c r="B362" s="37" t="s">
        <v>341</v>
      </c>
      <c r="C362" s="38">
        <v>5</v>
      </c>
      <c r="D362" s="38">
        <v>6</v>
      </c>
      <c r="E362" s="39">
        <f t="shared" si="47"/>
        <v>5.6921675774134796E-4</v>
      </c>
      <c r="F362" s="39">
        <f t="shared" si="48"/>
        <v>9.7150259067357511E-4</v>
      </c>
      <c r="G362" s="39">
        <f t="shared" si="50"/>
        <v>0.2</v>
      </c>
      <c r="H362" s="39">
        <f t="shared" si="49"/>
        <v>1.1384335154826959E-4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3</v>
      </c>
      <c r="D364" s="38">
        <v>12</v>
      </c>
      <c r="E364" s="39">
        <f t="shared" si="47"/>
        <v>3.4153005464480874E-4</v>
      </c>
      <c r="F364" s="39">
        <f t="shared" si="48"/>
        <v>1.9430051813471502E-3</v>
      </c>
      <c r="G364" s="39">
        <f t="shared" si="50"/>
        <v>3</v>
      </c>
      <c r="H364" s="39">
        <f t="shared" si="49"/>
        <v>1.0245901639344263E-3</v>
      </c>
    </row>
    <row r="365" spans="1:8" s="40" customFormat="1" x14ac:dyDescent="0.2">
      <c r="A365" s="36"/>
      <c r="B365" s="37" t="s">
        <v>344</v>
      </c>
      <c r="C365" s="38">
        <v>59</v>
      </c>
      <c r="D365" s="38">
        <v>6</v>
      </c>
      <c r="E365" s="39">
        <f t="shared" si="47"/>
        <v>6.7167577413479052E-3</v>
      </c>
      <c r="F365" s="39">
        <f t="shared" si="48"/>
        <v>9.7150259067357511E-4</v>
      </c>
      <c r="G365" s="39">
        <f t="shared" si="50"/>
        <v>-0.89830508474576276</v>
      </c>
      <c r="H365" s="39">
        <f t="shared" si="49"/>
        <v>-6.0336976320582878E-3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1369</v>
      </c>
      <c r="D369" s="38">
        <v>2409</v>
      </c>
      <c r="E369" s="39">
        <f t="shared" si="47"/>
        <v>0.15585154826958106</v>
      </c>
      <c r="F369" s="39">
        <f t="shared" si="48"/>
        <v>0.39005829015544041</v>
      </c>
      <c r="G369" s="39">
        <f t="shared" si="50"/>
        <v>0.75967859751643541</v>
      </c>
      <c r="H369" s="39">
        <f t="shared" si="49"/>
        <v>0.11839708561020038</v>
      </c>
    </row>
    <row r="370" spans="1:8" s="40" customFormat="1" x14ac:dyDescent="0.2">
      <c r="A370" s="36"/>
      <c r="B370" s="37" t="s">
        <v>349</v>
      </c>
      <c r="C370" s="38">
        <v>84</v>
      </c>
      <c r="D370" s="38">
        <v>1</v>
      </c>
      <c r="E370" s="39">
        <f t="shared" si="47"/>
        <v>9.562841530054645E-3</v>
      </c>
      <c r="F370" s="39">
        <f t="shared" si="48"/>
        <v>1.6191709844559586E-4</v>
      </c>
      <c r="G370" s="39">
        <f t="shared" si="50"/>
        <v>-0.98809523809523814</v>
      </c>
      <c r="H370" s="39">
        <f t="shared" si="49"/>
        <v>-9.4489981785063765E-3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26</v>
      </c>
      <c r="D372" s="38">
        <v>73</v>
      </c>
      <c r="E372" s="39">
        <f t="shared" si="47"/>
        <v>2.9599271402550092E-3</v>
      </c>
      <c r="F372" s="39">
        <f t="shared" si="48"/>
        <v>1.1819948186528498E-2</v>
      </c>
      <c r="G372" s="39">
        <f t="shared" si="50"/>
        <v>1.8076923076923077</v>
      </c>
      <c r="H372" s="39">
        <f t="shared" si="49"/>
        <v>5.3506375227686705E-3</v>
      </c>
    </row>
    <row r="373" spans="1:8" s="40" customFormat="1" x14ac:dyDescent="0.2">
      <c r="A373" s="36"/>
      <c r="B373" s="37" t="s">
        <v>352</v>
      </c>
      <c r="C373" s="38">
        <v>99</v>
      </c>
      <c r="D373" s="38">
        <v>804</v>
      </c>
      <c r="E373" s="39">
        <f t="shared" si="47"/>
        <v>1.1270491803278689E-2</v>
      </c>
      <c r="F373" s="39">
        <f t="shared" si="48"/>
        <v>0.13018134715025906</v>
      </c>
      <c r="G373" s="39">
        <f t="shared" si="50"/>
        <v>7.1212121212121211</v>
      </c>
      <c r="H373" s="39">
        <f t="shared" si="49"/>
        <v>8.025956284153006E-2</v>
      </c>
    </row>
    <row r="374" spans="1:8" s="40" customFormat="1" x14ac:dyDescent="0.2">
      <c r="A374" s="36"/>
      <c r="B374" s="37" t="s">
        <v>353</v>
      </c>
      <c r="C374" s="38">
        <v>89</v>
      </c>
      <c r="D374" s="38">
        <v>15</v>
      </c>
      <c r="E374" s="39">
        <f t="shared" si="47"/>
        <v>1.0132058287795993E-2</v>
      </c>
      <c r="F374" s="39">
        <f t="shared" si="48"/>
        <v>2.4287564766839378E-3</v>
      </c>
      <c r="G374" s="39">
        <f t="shared" si="50"/>
        <v>-0.8314606741573034</v>
      </c>
      <c r="H374" s="39">
        <f t="shared" si="49"/>
        <v>-8.4244080145719491E-3</v>
      </c>
    </row>
    <row r="375" spans="1:8" s="40" customFormat="1" x14ac:dyDescent="0.2">
      <c r="A375" s="36"/>
      <c r="B375" s="37" t="s">
        <v>354</v>
      </c>
      <c r="C375" s="38">
        <v>2</v>
      </c>
      <c r="D375" s="38">
        <v>0</v>
      </c>
      <c r="E375" s="39">
        <f t="shared" si="47"/>
        <v>2.2768670309653916E-4</v>
      </c>
      <c r="F375" s="39" t="str">
        <f t="shared" si="48"/>
        <v/>
      </c>
      <c r="G375" s="39">
        <f t="shared" si="50"/>
        <v>-1</v>
      </c>
      <c r="H375" s="39">
        <f t="shared" si="49"/>
        <v>-2.2768670309653916E-4</v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2</v>
      </c>
      <c r="E377" s="39" t="str">
        <f t="shared" si="47"/>
        <v/>
      </c>
      <c r="F377" s="39">
        <f t="shared" si="48"/>
        <v>3.2383419689119172E-4</v>
      </c>
      <c r="G377" s="39">
        <f t="shared" si="50"/>
        <v>1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3</v>
      </c>
      <c r="D379" s="38">
        <v>4</v>
      </c>
      <c r="E379" s="39">
        <f t="shared" si="47"/>
        <v>3.4153005464480874E-4</v>
      </c>
      <c r="F379" s="39">
        <f t="shared" si="48"/>
        <v>6.4766839378238344E-4</v>
      </c>
      <c r="G379" s="39">
        <f t="shared" si="50"/>
        <v>0.33333333333333331</v>
      </c>
      <c r="H379" s="39">
        <f t="shared" si="49"/>
        <v>1.1384335154826958E-4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3</v>
      </c>
      <c r="E380" s="39" t="str">
        <f t="shared" si="47"/>
        <v/>
      </c>
      <c r="F380" s="39">
        <f t="shared" si="48"/>
        <v>4.8575129533678756E-4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20</v>
      </c>
      <c r="D382" s="38">
        <v>4</v>
      </c>
      <c r="E382" s="39">
        <f t="shared" si="47"/>
        <v>2.2768670309653918E-3</v>
      </c>
      <c r="F382" s="39">
        <f t="shared" si="48"/>
        <v>6.4766839378238344E-4</v>
      </c>
      <c r="G382" s="39">
        <f t="shared" si="50"/>
        <v>-0.8</v>
      </c>
      <c r="H382" s="39">
        <f t="shared" si="49"/>
        <v>-1.8214936247723135E-3</v>
      </c>
    </row>
    <row r="383" spans="1:8" s="40" customFormat="1" ht="25.5" x14ac:dyDescent="0.2">
      <c r="A383" s="36"/>
      <c r="B383" s="37" t="s">
        <v>362</v>
      </c>
      <c r="C383" s="38">
        <v>5</v>
      </c>
      <c r="D383" s="38">
        <v>66</v>
      </c>
      <c r="E383" s="39">
        <f t="shared" si="47"/>
        <v>5.6921675774134796E-4</v>
      </c>
      <c r="F383" s="39">
        <f t="shared" si="48"/>
        <v>1.0686528497409326E-2</v>
      </c>
      <c r="G383" s="39">
        <f t="shared" si="50"/>
        <v>12.2</v>
      </c>
      <c r="H383" s="39">
        <f t="shared" si="49"/>
        <v>6.9444444444444449E-3</v>
      </c>
    </row>
    <row r="384" spans="1:8" s="40" customFormat="1" x14ac:dyDescent="0.2">
      <c r="A384" s="36"/>
      <c r="B384" s="37" t="s">
        <v>363</v>
      </c>
      <c r="C384" s="38">
        <v>324</v>
      </c>
      <c r="D384" s="38">
        <v>190</v>
      </c>
      <c r="E384" s="39">
        <f t="shared" si="47"/>
        <v>3.6885245901639344E-2</v>
      </c>
      <c r="F384" s="39">
        <f t="shared" si="48"/>
        <v>3.0764248704663211E-2</v>
      </c>
      <c r="G384" s="39">
        <f t="shared" si="50"/>
        <v>-0.41358024691358025</v>
      </c>
      <c r="H384" s="39">
        <f t="shared" si="49"/>
        <v>-1.5255009107468125E-2</v>
      </c>
    </row>
    <row r="385" spans="1:8" s="40" customFormat="1" x14ac:dyDescent="0.2">
      <c r="A385" s="36"/>
      <c r="B385" s="37" t="s">
        <v>364</v>
      </c>
      <c r="C385" s="38">
        <v>6</v>
      </c>
      <c r="D385" s="38">
        <v>0</v>
      </c>
      <c r="E385" s="39">
        <f t="shared" si="47"/>
        <v>6.8306010928961749E-4</v>
      </c>
      <c r="F385" s="39" t="str">
        <f t="shared" si="48"/>
        <v/>
      </c>
      <c r="G385" s="39">
        <f t="shared" si="50"/>
        <v>-1</v>
      </c>
      <c r="H385" s="39">
        <f t="shared" si="49"/>
        <v>-6.8306010928961749E-4</v>
      </c>
    </row>
    <row r="386" spans="1:8" s="40" customFormat="1" x14ac:dyDescent="0.2">
      <c r="A386" s="36"/>
      <c r="B386" s="37" t="s">
        <v>365</v>
      </c>
      <c r="C386" s="38">
        <v>1</v>
      </c>
      <c r="D386" s="38">
        <v>108</v>
      </c>
      <c r="E386" s="39">
        <f t="shared" si="47"/>
        <v>1.1384335154826958E-4</v>
      </c>
      <c r="F386" s="39">
        <f t="shared" si="48"/>
        <v>1.7487046632124352E-2</v>
      </c>
      <c r="G386" s="39">
        <f t="shared" si="50"/>
        <v>107</v>
      </c>
      <c r="H386" s="39">
        <f t="shared" si="49"/>
        <v>1.2181238615664846E-2</v>
      </c>
    </row>
    <row r="387" spans="1:8" s="40" customFormat="1" x14ac:dyDescent="0.2">
      <c r="A387" s="36"/>
      <c r="B387" s="37" t="s">
        <v>366</v>
      </c>
      <c r="C387" s="38">
        <v>1</v>
      </c>
      <c r="D387" s="38">
        <v>4</v>
      </c>
      <c r="E387" s="39">
        <f t="shared" si="47"/>
        <v>1.1384335154826958E-4</v>
      </c>
      <c r="F387" s="39">
        <f t="shared" si="48"/>
        <v>6.4766839378238344E-4</v>
      </c>
      <c r="G387" s="39">
        <f t="shared" si="50"/>
        <v>3</v>
      </c>
      <c r="H387" s="39">
        <f t="shared" si="49"/>
        <v>3.4153005464480874E-4</v>
      </c>
    </row>
    <row r="388" spans="1:8" s="40" customFormat="1" x14ac:dyDescent="0.2">
      <c r="A388" s="36"/>
      <c r="B388" s="37" t="s">
        <v>367</v>
      </c>
      <c r="C388" s="38">
        <v>128</v>
      </c>
      <c r="D388" s="38">
        <v>28</v>
      </c>
      <c r="E388" s="39">
        <f t="shared" si="47"/>
        <v>1.4571948998178506E-2</v>
      </c>
      <c r="F388" s="39">
        <f t="shared" si="48"/>
        <v>4.5336787564766836E-3</v>
      </c>
      <c r="G388" s="39">
        <f t="shared" si="50"/>
        <v>-0.78125</v>
      </c>
      <c r="H388" s="39">
        <f t="shared" si="49"/>
        <v>-1.1384335154826957E-2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34</v>
      </c>
      <c r="E389" s="39" t="str">
        <f t="shared" si="47"/>
        <v/>
      </c>
      <c r="F389" s="39">
        <f t="shared" si="48"/>
        <v>5.5051813471502587E-3</v>
      </c>
      <c r="G389" s="39">
        <f t="shared" si="50"/>
        <v>1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1</v>
      </c>
      <c r="E391" s="39">
        <f t="shared" si="47"/>
        <v>1.1384335154826958E-4</v>
      </c>
      <c r="F391" s="39">
        <f t="shared" si="48"/>
        <v>1.6191709844559586E-4</v>
      </c>
      <c r="G391" s="39">
        <f t="shared" si="50"/>
        <v>0</v>
      </c>
      <c r="H391" s="39">
        <f t="shared" si="49"/>
        <v>0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635</v>
      </c>
      <c r="D395" s="38">
        <v>222</v>
      </c>
      <c r="E395" s="39">
        <f t="shared" si="47"/>
        <v>7.2290528233151186E-2</v>
      </c>
      <c r="F395" s="39">
        <f t="shared" si="48"/>
        <v>3.5945595854922283E-2</v>
      </c>
      <c r="G395" s="39">
        <f t="shared" si="50"/>
        <v>-0.65039370078740155</v>
      </c>
      <c r="H395" s="39">
        <f t="shared" si="49"/>
        <v>-4.7017304189435338E-2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149</v>
      </c>
      <c r="D397" s="38">
        <v>19</v>
      </c>
      <c r="E397" s="39">
        <f t="shared" si="47"/>
        <v>1.6962659380692167E-2</v>
      </c>
      <c r="F397" s="39">
        <f t="shared" si="48"/>
        <v>3.0764248704663213E-3</v>
      </c>
      <c r="G397" s="39">
        <f t="shared" si="50"/>
        <v>-0.87248322147651003</v>
      </c>
      <c r="H397" s="39">
        <f t="shared" si="49"/>
        <v>-1.4799635701275043E-2</v>
      </c>
    </row>
    <row r="398" spans="1:8" s="40" customFormat="1" x14ac:dyDescent="0.2">
      <c r="A398" s="36"/>
      <c r="B398" s="37" t="s">
        <v>377</v>
      </c>
      <c r="C398" s="38">
        <v>311</v>
      </c>
      <c r="D398" s="38">
        <v>115</v>
      </c>
      <c r="E398" s="39">
        <f t="shared" si="47"/>
        <v>3.5405282331511842E-2</v>
      </c>
      <c r="F398" s="39">
        <f t="shared" si="48"/>
        <v>1.8620466321243524E-2</v>
      </c>
      <c r="G398" s="39">
        <f t="shared" si="50"/>
        <v>-0.63022508038585212</v>
      </c>
      <c r="H398" s="39">
        <f t="shared" si="49"/>
        <v>-2.2313296903460841E-2</v>
      </c>
    </row>
    <row r="399" spans="1:8" s="40" customFormat="1" x14ac:dyDescent="0.2">
      <c r="A399" s="36"/>
      <c r="B399" s="37" t="s">
        <v>378</v>
      </c>
      <c r="C399" s="38">
        <v>49</v>
      </c>
      <c r="D399" s="38">
        <v>3</v>
      </c>
      <c r="E399" s="39">
        <f t="shared" si="47"/>
        <v>5.5783242258652093E-3</v>
      </c>
      <c r="F399" s="39">
        <f t="shared" si="48"/>
        <v>4.8575129533678756E-4</v>
      </c>
      <c r="G399" s="39">
        <f t="shared" si="50"/>
        <v>-0.93877551020408168</v>
      </c>
      <c r="H399" s="39">
        <f t="shared" si="49"/>
        <v>-5.236794171220401E-3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120</v>
      </c>
      <c r="D401" s="38">
        <v>0</v>
      </c>
      <c r="E401" s="39">
        <f t="shared" si="47"/>
        <v>1.3661202185792349E-2</v>
      </c>
      <c r="F401" s="39" t="str">
        <f t="shared" si="48"/>
        <v/>
      </c>
      <c r="G401" s="39">
        <f t="shared" si="50"/>
        <v>-1</v>
      </c>
      <c r="H401" s="39">
        <f t="shared" si="49"/>
        <v>-1.3661202185792349E-2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4</v>
      </c>
      <c r="D403" s="38">
        <v>1</v>
      </c>
      <c r="E403" s="39">
        <f t="shared" si="47"/>
        <v>4.5537340619307832E-4</v>
      </c>
      <c r="F403" s="39">
        <f t="shared" si="48"/>
        <v>1.6191709844559586E-4</v>
      </c>
      <c r="G403" s="39">
        <f t="shared" si="50"/>
        <v>-0.75</v>
      </c>
      <c r="H403" s="39">
        <f t="shared" si="49"/>
        <v>-3.4153005464480874E-4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3</v>
      </c>
      <c r="D408" s="38">
        <v>17</v>
      </c>
      <c r="E408" s="39">
        <f t="shared" si="47"/>
        <v>3.4153005464480874E-4</v>
      </c>
      <c r="F408" s="39">
        <f t="shared" si="48"/>
        <v>2.7525906735751293E-3</v>
      </c>
      <c r="G408" s="39">
        <f t="shared" si="50"/>
        <v>4.666666666666667</v>
      </c>
      <c r="H408" s="39">
        <f t="shared" si="49"/>
        <v>1.5938069216757742E-3</v>
      </c>
    </row>
    <row r="409" spans="1:8" s="40" customFormat="1" x14ac:dyDescent="0.2">
      <c r="A409" s="36"/>
      <c r="B409" s="37" t="s">
        <v>388</v>
      </c>
      <c r="C409" s="38">
        <v>39</v>
      </c>
      <c r="D409" s="38">
        <v>5</v>
      </c>
      <c r="E409" s="39">
        <f t="shared" si="47"/>
        <v>4.4398907103825134E-3</v>
      </c>
      <c r="F409" s="39">
        <f t="shared" si="48"/>
        <v>8.0958549222797922E-4</v>
      </c>
      <c r="G409" s="39">
        <f t="shared" si="50"/>
        <v>-0.87179487179487181</v>
      </c>
      <c r="H409" s="39">
        <f t="shared" si="49"/>
        <v>-3.8706739526411654E-3</v>
      </c>
    </row>
    <row r="410" spans="1:8" s="40" customFormat="1" x14ac:dyDescent="0.2">
      <c r="A410" s="36"/>
      <c r="B410" s="37" t="s">
        <v>389</v>
      </c>
      <c r="C410" s="38">
        <v>33</v>
      </c>
      <c r="D410" s="38">
        <v>4</v>
      </c>
      <c r="E410" s="39">
        <f t="shared" si="47"/>
        <v>3.756830601092896E-3</v>
      </c>
      <c r="F410" s="39">
        <f t="shared" si="48"/>
        <v>6.4766839378238344E-4</v>
      </c>
      <c r="G410" s="39">
        <f t="shared" si="50"/>
        <v>-0.87878787878787878</v>
      </c>
      <c r="H410" s="39">
        <f t="shared" si="49"/>
        <v>-3.3014571948998179E-3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16</v>
      </c>
      <c r="D412" s="38">
        <v>3</v>
      </c>
      <c r="E412" s="39">
        <f t="shared" si="47"/>
        <v>1.8214936247723133E-3</v>
      </c>
      <c r="F412" s="39">
        <f t="shared" si="48"/>
        <v>4.8575129533678756E-4</v>
      </c>
      <c r="G412" s="39">
        <f t="shared" si="50"/>
        <v>-0.8125</v>
      </c>
      <c r="H412" s="39">
        <f t="shared" si="49"/>
        <v>-1.4799635701275046E-3</v>
      </c>
    </row>
    <row r="413" spans="1:8" s="40" customFormat="1" x14ac:dyDescent="0.2">
      <c r="A413" s="36"/>
      <c r="B413" s="37" t="s">
        <v>392</v>
      </c>
      <c r="C413" s="38">
        <v>4</v>
      </c>
      <c r="D413" s="38">
        <v>0</v>
      </c>
      <c r="E413" s="39">
        <f t="shared" ref="E413:E476" si="51">+IF(C413=0,"",C413/C$349)</f>
        <v>4.5537340619307832E-4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-4.5537340619307832E-4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2</v>
      </c>
      <c r="E414" s="39" t="str">
        <f t="shared" si="51"/>
        <v/>
      </c>
      <c r="F414" s="39">
        <f t="shared" si="52"/>
        <v>3.2383419689119172E-4</v>
      </c>
      <c r="G414" s="39">
        <f t="shared" ref="G414:G477" si="54">+IF(AND(C414=0,D414=0)," ",IF(C414=0,1,IF(D414=0,-1,(D414-C414)/C414)))</f>
        <v>1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200</v>
      </c>
      <c r="E416" s="39" t="str">
        <f t="shared" si="51"/>
        <v/>
      </c>
      <c r="F416" s="39">
        <f t="shared" si="52"/>
        <v>3.2383419689119168E-2</v>
      </c>
      <c r="G416" s="39">
        <f t="shared" si="54"/>
        <v>1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377</v>
      </c>
      <c r="D420" s="38">
        <v>92</v>
      </c>
      <c r="E420" s="39">
        <f t="shared" si="51"/>
        <v>4.2918943533697629E-2</v>
      </c>
      <c r="F420" s="39">
        <f t="shared" si="52"/>
        <v>1.4896373056994818E-2</v>
      </c>
      <c r="G420" s="39">
        <f t="shared" si="54"/>
        <v>-0.75596816976127323</v>
      </c>
      <c r="H420" s="39">
        <f t="shared" si="53"/>
        <v>-3.2445355191256832E-2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5</v>
      </c>
      <c r="D422" s="38">
        <v>0</v>
      </c>
      <c r="E422" s="39">
        <f t="shared" si="51"/>
        <v>5.6921675774134796E-4</v>
      </c>
      <c r="F422" s="39" t="str">
        <f t="shared" si="52"/>
        <v/>
      </c>
      <c r="G422" s="39">
        <f t="shared" si="54"/>
        <v>-1</v>
      </c>
      <c r="H422" s="39">
        <f t="shared" si="53"/>
        <v>-5.6921675774134796E-4</v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21</v>
      </c>
      <c r="D424" s="38">
        <v>1</v>
      </c>
      <c r="E424" s="39">
        <f t="shared" si="51"/>
        <v>2.3907103825136613E-3</v>
      </c>
      <c r="F424" s="39">
        <f t="shared" si="52"/>
        <v>1.6191709844559586E-4</v>
      </c>
      <c r="G424" s="39">
        <f t="shared" si="54"/>
        <v>-0.95238095238095233</v>
      </c>
      <c r="H424" s="39">
        <f t="shared" si="53"/>
        <v>-2.2768670309653914E-3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14</v>
      </c>
      <c r="D428" s="38">
        <v>0</v>
      </c>
      <c r="E428" s="39">
        <f t="shared" si="51"/>
        <v>1.5938069216757742E-3</v>
      </c>
      <c r="F428" s="39" t="str">
        <f t="shared" si="52"/>
        <v/>
      </c>
      <c r="G428" s="39">
        <f t="shared" si="54"/>
        <v>-1</v>
      </c>
      <c r="H428" s="39">
        <f t="shared" si="53"/>
        <v>-1.5938069216757742E-3</v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0</v>
      </c>
      <c r="E429" s="39">
        <f t="shared" si="51"/>
        <v>1.1384335154826958E-4</v>
      </c>
      <c r="F429" s="39" t="str">
        <f t="shared" si="52"/>
        <v/>
      </c>
      <c r="G429" s="39">
        <f t="shared" si="54"/>
        <v>-1</v>
      </c>
      <c r="H429" s="39">
        <f t="shared" si="53"/>
        <v>-1.1384335154826958E-4</v>
      </c>
    </row>
    <row r="430" spans="1:8" s="40" customFormat="1" x14ac:dyDescent="0.2">
      <c r="A430" s="36"/>
      <c r="B430" s="37" t="s">
        <v>409</v>
      </c>
      <c r="C430" s="38">
        <v>1</v>
      </c>
      <c r="D430" s="38">
        <v>0</v>
      </c>
      <c r="E430" s="39">
        <f t="shared" si="51"/>
        <v>1.1384335154826958E-4</v>
      </c>
      <c r="F430" s="39" t="str">
        <f t="shared" si="52"/>
        <v/>
      </c>
      <c r="G430" s="39">
        <f t="shared" si="54"/>
        <v>-1</v>
      </c>
      <c r="H430" s="39">
        <f t="shared" si="53"/>
        <v>-1.1384335154826958E-4</v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50</v>
      </c>
      <c r="D432" s="38">
        <v>78</v>
      </c>
      <c r="E432" s="39">
        <f t="shared" si="51"/>
        <v>5.6921675774134787E-3</v>
      </c>
      <c r="F432" s="39">
        <f t="shared" si="52"/>
        <v>1.2629533678756476E-2</v>
      </c>
      <c r="G432" s="39">
        <f t="shared" si="54"/>
        <v>0.56000000000000005</v>
      </c>
      <c r="H432" s="39">
        <f t="shared" si="53"/>
        <v>3.1876138433515485E-3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14</v>
      </c>
      <c r="D434" s="38">
        <v>10</v>
      </c>
      <c r="E434" s="39">
        <f t="shared" si="51"/>
        <v>1.5938069216757742E-3</v>
      </c>
      <c r="F434" s="39">
        <f t="shared" si="52"/>
        <v>1.6191709844559584E-3</v>
      </c>
      <c r="G434" s="39">
        <f t="shared" si="54"/>
        <v>-0.2857142857142857</v>
      </c>
      <c r="H434" s="39">
        <f t="shared" si="53"/>
        <v>-4.5537340619307832E-4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5</v>
      </c>
      <c r="E437" s="39" t="str">
        <f t="shared" si="51"/>
        <v/>
      </c>
      <c r="F437" s="39">
        <f t="shared" si="52"/>
        <v>8.0958549222797922E-4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19</v>
      </c>
      <c r="E438" s="39" t="str">
        <f t="shared" si="51"/>
        <v/>
      </c>
      <c r="F438" s="39">
        <f t="shared" si="52"/>
        <v>3.0764248704663213E-3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42</v>
      </c>
      <c r="E439" s="39" t="str">
        <f t="shared" si="51"/>
        <v/>
      </c>
      <c r="F439" s="39">
        <f t="shared" si="52"/>
        <v>6.8005181347150258E-3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2</v>
      </c>
      <c r="E440" s="39" t="str">
        <f t="shared" si="51"/>
        <v/>
      </c>
      <c r="F440" s="39">
        <f t="shared" si="52"/>
        <v>3.2383419689119172E-4</v>
      </c>
      <c r="G440" s="39">
        <f t="shared" si="54"/>
        <v>1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45</v>
      </c>
      <c r="D441" s="38">
        <v>1</v>
      </c>
      <c r="E441" s="39">
        <f t="shared" si="51"/>
        <v>5.1229508196721308E-3</v>
      </c>
      <c r="F441" s="39">
        <f t="shared" si="52"/>
        <v>1.6191709844559586E-4</v>
      </c>
      <c r="G441" s="39">
        <f t="shared" si="54"/>
        <v>-0.97777777777777775</v>
      </c>
      <c r="H441" s="39">
        <f t="shared" si="53"/>
        <v>-5.0091074681238613E-3</v>
      </c>
    </row>
    <row r="442" spans="1:8" s="40" customFormat="1" x14ac:dyDescent="0.2">
      <c r="A442" s="36"/>
      <c r="B442" s="37" t="s">
        <v>421</v>
      </c>
      <c r="C442" s="38">
        <v>152</v>
      </c>
      <c r="D442" s="38">
        <v>15</v>
      </c>
      <c r="E442" s="39">
        <f t="shared" si="51"/>
        <v>1.7304189435336976E-2</v>
      </c>
      <c r="F442" s="39">
        <f t="shared" si="52"/>
        <v>2.4287564766839378E-3</v>
      </c>
      <c r="G442" s="39">
        <f t="shared" si="54"/>
        <v>-0.90131578947368418</v>
      </c>
      <c r="H442" s="39">
        <f t="shared" si="53"/>
        <v>-1.5596539162112932E-2</v>
      </c>
    </row>
    <row r="443" spans="1:8" s="40" customFormat="1" x14ac:dyDescent="0.2">
      <c r="A443" s="36"/>
      <c r="B443" s="37" t="s">
        <v>422</v>
      </c>
      <c r="C443" s="38">
        <v>921</v>
      </c>
      <c r="D443" s="38">
        <v>193</v>
      </c>
      <c r="E443" s="39">
        <f t="shared" si="51"/>
        <v>0.10484972677595629</v>
      </c>
      <c r="F443" s="39">
        <f t="shared" si="52"/>
        <v>3.125E-2</v>
      </c>
      <c r="G443" s="39">
        <f t="shared" si="54"/>
        <v>-0.79044516829533118</v>
      </c>
      <c r="H443" s="39">
        <f t="shared" si="53"/>
        <v>-8.2877959927140255E-2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3</v>
      </c>
      <c r="D445" s="38">
        <v>44</v>
      </c>
      <c r="E445" s="39">
        <f t="shared" si="51"/>
        <v>3.4153005464480874E-4</v>
      </c>
      <c r="F445" s="39">
        <f t="shared" si="52"/>
        <v>7.1243523316062178E-3</v>
      </c>
      <c r="G445" s="39">
        <f t="shared" si="54"/>
        <v>13.666666666666666</v>
      </c>
      <c r="H445" s="39">
        <f t="shared" si="53"/>
        <v>4.6675774134790522E-3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4</v>
      </c>
      <c r="D450" s="38">
        <v>16</v>
      </c>
      <c r="E450" s="39">
        <f t="shared" si="51"/>
        <v>4.5537340619307832E-4</v>
      </c>
      <c r="F450" s="39">
        <f t="shared" si="52"/>
        <v>2.5906735751295338E-3</v>
      </c>
      <c r="G450" s="39">
        <f t="shared" si="54"/>
        <v>3</v>
      </c>
      <c r="H450" s="39">
        <f t="shared" si="53"/>
        <v>1.366120218579235E-3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26</v>
      </c>
      <c r="D453" s="38">
        <v>0</v>
      </c>
      <c r="E453" s="39">
        <f t="shared" si="51"/>
        <v>2.9599271402550092E-3</v>
      </c>
      <c r="F453" s="39" t="str">
        <f t="shared" si="52"/>
        <v/>
      </c>
      <c r="G453" s="39">
        <f t="shared" si="54"/>
        <v>-1</v>
      </c>
      <c r="H453" s="39">
        <f t="shared" si="53"/>
        <v>-2.9599271402550092E-3</v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10</v>
      </c>
      <c r="E455" s="39">
        <f t="shared" si="51"/>
        <v>7.9690346083788712E-4</v>
      </c>
      <c r="F455" s="39">
        <f t="shared" si="52"/>
        <v>1.6191709844559584E-3</v>
      </c>
      <c r="G455" s="39">
        <f t="shared" si="54"/>
        <v>0.42857142857142855</v>
      </c>
      <c r="H455" s="39">
        <f t="shared" si="53"/>
        <v>3.4153005464480874E-4</v>
      </c>
    </row>
    <row r="456" spans="1:8" s="40" customFormat="1" x14ac:dyDescent="0.2">
      <c r="A456" s="36"/>
      <c r="B456" s="37" t="s">
        <v>435</v>
      </c>
      <c r="C456" s="38">
        <v>15</v>
      </c>
      <c r="D456" s="38">
        <v>11</v>
      </c>
      <c r="E456" s="39">
        <f t="shared" si="51"/>
        <v>1.7076502732240437E-3</v>
      </c>
      <c r="F456" s="39">
        <f t="shared" si="52"/>
        <v>1.7810880829015544E-3</v>
      </c>
      <c r="G456" s="39">
        <f t="shared" si="54"/>
        <v>-0.26666666666666666</v>
      </c>
      <c r="H456" s="39">
        <f t="shared" si="53"/>
        <v>-4.5537340619307832E-4</v>
      </c>
    </row>
    <row r="457" spans="1:8" s="40" customFormat="1" x14ac:dyDescent="0.2">
      <c r="A457" s="36"/>
      <c r="B457" s="37" t="s">
        <v>436</v>
      </c>
      <c r="C457" s="38">
        <v>7</v>
      </c>
      <c r="D457" s="38">
        <v>2</v>
      </c>
      <c r="E457" s="39">
        <f t="shared" si="51"/>
        <v>7.9690346083788712E-4</v>
      </c>
      <c r="F457" s="39">
        <f t="shared" si="52"/>
        <v>3.2383419689119172E-4</v>
      </c>
      <c r="G457" s="39">
        <f t="shared" si="54"/>
        <v>-0.7142857142857143</v>
      </c>
      <c r="H457" s="39">
        <f t="shared" si="53"/>
        <v>-5.6921675774134796E-4</v>
      </c>
    </row>
    <row r="458" spans="1:8" s="40" customFormat="1" ht="25.5" x14ac:dyDescent="0.2">
      <c r="A458" s="36"/>
      <c r="B458" s="37" t="s">
        <v>437</v>
      </c>
      <c r="C458" s="38">
        <v>34</v>
      </c>
      <c r="D458" s="38">
        <v>4</v>
      </c>
      <c r="E458" s="39">
        <f t="shared" si="51"/>
        <v>3.8706739526411659E-3</v>
      </c>
      <c r="F458" s="39">
        <f t="shared" si="52"/>
        <v>6.4766839378238344E-4</v>
      </c>
      <c r="G458" s="39">
        <f t="shared" si="54"/>
        <v>-0.88235294117647056</v>
      </c>
      <c r="H458" s="39">
        <f t="shared" si="53"/>
        <v>-3.4153005464480873E-3</v>
      </c>
    </row>
    <row r="459" spans="1:8" s="40" customFormat="1" ht="25.5" x14ac:dyDescent="0.2">
      <c r="A459" s="36"/>
      <c r="B459" s="37" t="s">
        <v>438</v>
      </c>
      <c r="C459" s="38">
        <v>6</v>
      </c>
      <c r="D459" s="38">
        <v>6</v>
      </c>
      <c r="E459" s="39">
        <f t="shared" si="51"/>
        <v>6.8306010928961749E-4</v>
      </c>
      <c r="F459" s="39">
        <f t="shared" si="52"/>
        <v>9.7150259067357511E-4</v>
      </c>
      <c r="G459" s="39">
        <f t="shared" si="54"/>
        <v>0</v>
      </c>
      <c r="H459" s="39">
        <f t="shared" si="53"/>
        <v>0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30</v>
      </c>
      <c r="D461" s="38">
        <v>1</v>
      </c>
      <c r="E461" s="39">
        <f t="shared" si="51"/>
        <v>3.4153005464480873E-3</v>
      </c>
      <c r="F461" s="39">
        <f t="shared" si="52"/>
        <v>1.6191709844559586E-4</v>
      </c>
      <c r="G461" s="39">
        <f t="shared" si="54"/>
        <v>-0.96666666666666667</v>
      </c>
      <c r="H461" s="39">
        <f t="shared" si="53"/>
        <v>-3.3014571948998179E-3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5</v>
      </c>
      <c r="D463" s="38">
        <v>1</v>
      </c>
      <c r="E463" s="39">
        <f t="shared" si="51"/>
        <v>5.6921675774134796E-4</v>
      </c>
      <c r="F463" s="39">
        <f t="shared" si="52"/>
        <v>1.6191709844559586E-4</v>
      </c>
      <c r="G463" s="39">
        <f t="shared" si="54"/>
        <v>-0.8</v>
      </c>
      <c r="H463" s="39">
        <f t="shared" si="53"/>
        <v>-4.5537340619307838E-4</v>
      </c>
    </row>
    <row r="464" spans="1:8" s="40" customFormat="1" x14ac:dyDescent="0.2">
      <c r="A464" s="36"/>
      <c r="B464" s="37" t="s">
        <v>443</v>
      </c>
      <c r="C464" s="38">
        <v>1</v>
      </c>
      <c r="D464" s="38">
        <v>70</v>
      </c>
      <c r="E464" s="39">
        <f t="shared" si="51"/>
        <v>1.1384335154826958E-4</v>
      </c>
      <c r="F464" s="39">
        <f t="shared" si="52"/>
        <v>1.133419689119171E-2</v>
      </c>
      <c r="G464" s="39">
        <f t="shared" si="54"/>
        <v>69</v>
      </c>
      <c r="H464" s="39">
        <f t="shared" si="53"/>
        <v>7.8551912568306011E-3</v>
      </c>
    </row>
    <row r="465" spans="1:8" s="40" customFormat="1" x14ac:dyDescent="0.2">
      <c r="A465" s="36"/>
      <c r="B465" s="37" t="s">
        <v>444</v>
      </c>
      <c r="C465" s="38">
        <v>136</v>
      </c>
      <c r="D465" s="38">
        <v>68</v>
      </c>
      <c r="E465" s="39">
        <f t="shared" si="51"/>
        <v>1.5482695810564663E-2</v>
      </c>
      <c r="F465" s="39">
        <f t="shared" si="52"/>
        <v>1.1010362694300517E-2</v>
      </c>
      <c r="G465" s="39">
        <f t="shared" si="54"/>
        <v>-0.5</v>
      </c>
      <c r="H465" s="39">
        <f t="shared" si="53"/>
        <v>-7.7413479052823317E-3</v>
      </c>
    </row>
    <row r="466" spans="1:8" s="40" customFormat="1" x14ac:dyDescent="0.2">
      <c r="A466" s="36"/>
      <c r="B466" s="37" t="s">
        <v>445</v>
      </c>
      <c r="C466" s="38">
        <v>19</v>
      </c>
      <c r="D466" s="38">
        <v>32</v>
      </c>
      <c r="E466" s="39">
        <f t="shared" si="51"/>
        <v>2.163023679417122E-3</v>
      </c>
      <c r="F466" s="39">
        <f t="shared" si="52"/>
        <v>5.1813471502590676E-3</v>
      </c>
      <c r="G466" s="39">
        <f t="shared" si="54"/>
        <v>0.68421052631578949</v>
      </c>
      <c r="H466" s="39">
        <f t="shared" si="53"/>
        <v>1.4799635701275046E-3</v>
      </c>
    </row>
    <row r="467" spans="1:8" s="40" customFormat="1" x14ac:dyDescent="0.2">
      <c r="A467" s="36"/>
      <c r="B467" s="37" t="s">
        <v>446</v>
      </c>
      <c r="C467" s="38">
        <v>1</v>
      </c>
      <c r="D467" s="38">
        <v>3</v>
      </c>
      <c r="E467" s="39">
        <f t="shared" si="51"/>
        <v>1.1384335154826958E-4</v>
      </c>
      <c r="F467" s="39">
        <f t="shared" si="52"/>
        <v>4.8575129533678756E-4</v>
      </c>
      <c r="G467" s="39">
        <f t="shared" si="54"/>
        <v>2</v>
      </c>
      <c r="H467" s="39">
        <f t="shared" si="53"/>
        <v>2.2768670309653916E-4</v>
      </c>
    </row>
    <row r="468" spans="1:8" s="40" customFormat="1" x14ac:dyDescent="0.2">
      <c r="A468" s="36"/>
      <c r="B468" s="37" t="s">
        <v>447</v>
      </c>
      <c r="C468" s="38">
        <v>28</v>
      </c>
      <c r="D468" s="38">
        <v>66</v>
      </c>
      <c r="E468" s="39">
        <f t="shared" si="51"/>
        <v>3.1876138433515485E-3</v>
      </c>
      <c r="F468" s="39">
        <f t="shared" si="52"/>
        <v>1.0686528497409326E-2</v>
      </c>
      <c r="G468" s="39">
        <f t="shared" si="54"/>
        <v>1.3571428571428572</v>
      </c>
      <c r="H468" s="39">
        <f t="shared" si="53"/>
        <v>4.3260473588342448E-3</v>
      </c>
    </row>
    <row r="469" spans="1:8" s="40" customFormat="1" x14ac:dyDescent="0.2">
      <c r="A469" s="36"/>
      <c r="B469" s="37" t="s">
        <v>448</v>
      </c>
      <c r="C469" s="38">
        <v>40</v>
      </c>
      <c r="D469" s="38">
        <v>6</v>
      </c>
      <c r="E469" s="39">
        <f t="shared" si="51"/>
        <v>4.5537340619307837E-3</v>
      </c>
      <c r="F469" s="39">
        <f t="shared" si="52"/>
        <v>9.7150259067357511E-4</v>
      </c>
      <c r="G469" s="39">
        <f t="shared" si="54"/>
        <v>-0.85</v>
      </c>
      <c r="H469" s="39">
        <f t="shared" si="53"/>
        <v>-3.8706739526411659E-3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223</v>
      </c>
      <c r="D471" s="38">
        <v>73</v>
      </c>
      <c r="E471" s="39">
        <f t="shared" si="51"/>
        <v>2.5387067395264116E-2</v>
      </c>
      <c r="F471" s="39">
        <f t="shared" si="52"/>
        <v>1.1819948186528498E-2</v>
      </c>
      <c r="G471" s="39">
        <f t="shared" si="54"/>
        <v>-0.67264573991031396</v>
      </c>
      <c r="H471" s="39">
        <f t="shared" si="53"/>
        <v>-1.7076502732240439E-2</v>
      </c>
    </row>
    <row r="472" spans="1:8" s="40" customFormat="1" x14ac:dyDescent="0.2">
      <c r="A472" s="36"/>
      <c r="B472" s="37" t="s">
        <v>451</v>
      </c>
      <c r="C472" s="38">
        <v>4</v>
      </c>
      <c r="D472" s="38">
        <v>0</v>
      </c>
      <c r="E472" s="39">
        <f t="shared" si="51"/>
        <v>4.5537340619307832E-4</v>
      </c>
      <c r="F472" s="39" t="str">
        <f t="shared" si="52"/>
        <v/>
      </c>
      <c r="G472" s="39">
        <f t="shared" si="54"/>
        <v>-1</v>
      </c>
      <c r="H472" s="39">
        <f t="shared" si="53"/>
        <v>-4.5537340619307832E-4</v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3</v>
      </c>
      <c r="E473" s="39" t="str">
        <f t="shared" si="51"/>
        <v/>
      </c>
      <c r="F473" s="39">
        <f t="shared" si="52"/>
        <v>4.8575129533678756E-4</v>
      </c>
      <c r="G473" s="39">
        <f t="shared" si="54"/>
        <v>1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30</v>
      </c>
      <c r="D475" s="38">
        <v>0</v>
      </c>
      <c r="E475" s="39">
        <f t="shared" si="51"/>
        <v>3.4153005464480873E-3</v>
      </c>
      <c r="F475" s="39" t="str">
        <f t="shared" si="52"/>
        <v/>
      </c>
      <c r="G475" s="39">
        <f t="shared" si="54"/>
        <v>-1</v>
      </c>
      <c r="H475" s="39">
        <f t="shared" si="53"/>
        <v>-3.4153005464480873E-3</v>
      </c>
    </row>
    <row r="476" spans="1:8" s="40" customFormat="1" x14ac:dyDescent="0.2">
      <c r="A476" s="36"/>
      <c r="B476" s="37" t="s">
        <v>455</v>
      </c>
      <c r="C476" s="38">
        <v>2</v>
      </c>
      <c r="D476" s="38">
        <v>5</v>
      </c>
      <c r="E476" s="39">
        <f t="shared" si="51"/>
        <v>2.2768670309653916E-4</v>
      </c>
      <c r="F476" s="39">
        <f t="shared" si="52"/>
        <v>8.0958549222797922E-4</v>
      </c>
      <c r="G476" s="39">
        <f t="shared" si="54"/>
        <v>1.5</v>
      </c>
      <c r="H476" s="39">
        <f t="shared" si="53"/>
        <v>3.4153005464480874E-4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10</v>
      </c>
      <c r="D478" s="38">
        <v>0</v>
      </c>
      <c r="E478" s="39">
        <f t="shared" si="55"/>
        <v>1.1384335154826959E-3</v>
      </c>
      <c r="F478" s="39" t="str">
        <f t="shared" si="56"/>
        <v/>
      </c>
      <c r="G478" s="39">
        <f t="shared" ref="G478:G541" si="58">+IF(AND(C478=0,D478=0)," ",IF(C478=0,1,IF(D478=0,-1,(D478-C478)/C478)))</f>
        <v>-1</v>
      </c>
      <c r="H478" s="39">
        <f t="shared" si="57"/>
        <v>-1.1384335154826959E-3</v>
      </c>
    </row>
    <row r="479" spans="1:8" s="40" customFormat="1" x14ac:dyDescent="0.2">
      <c r="A479" s="36"/>
      <c r="B479" s="37" t="s">
        <v>458</v>
      </c>
      <c r="C479" s="38">
        <v>16</v>
      </c>
      <c r="D479" s="38">
        <v>10</v>
      </c>
      <c r="E479" s="39">
        <f t="shared" si="55"/>
        <v>1.8214936247723133E-3</v>
      </c>
      <c r="F479" s="39">
        <f t="shared" si="56"/>
        <v>1.6191709844559584E-3</v>
      </c>
      <c r="G479" s="39">
        <f t="shared" si="58"/>
        <v>-0.375</v>
      </c>
      <c r="H479" s="39">
        <f t="shared" si="57"/>
        <v>-6.8306010928961749E-4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10</v>
      </c>
      <c r="D481" s="38">
        <v>3</v>
      </c>
      <c r="E481" s="39">
        <f t="shared" si="55"/>
        <v>1.1384335154826959E-3</v>
      </c>
      <c r="F481" s="39">
        <f t="shared" si="56"/>
        <v>4.8575129533678756E-4</v>
      </c>
      <c r="G481" s="39">
        <f t="shared" si="58"/>
        <v>-0.7</v>
      </c>
      <c r="H481" s="39">
        <f t="shared" si="57"/>
        <v>-7.9690346083788712E-4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18</v>
      </c>
      <c r="D483" s="38">
        <v>3</v>
      </c>
      <c r="E483" s="39">
        <f t="shared" si="55"/>
        <v>2.0491803278688526E-3</v>
      </c>
      <c r="F483" s="39">
        <f t="shared" si="56"/>
        <v>4.8575129533678756E-4</v>
      </c>
      <c r="G483" s="39">
        <f t="shared" si="58"/>
        <v>-0.83333333333333337</v>
      </c>
      <c r="H483" s="39">
        <f t="shared" si="57"/>
        <v>-1.7076502732240439E-3</v>
      </c>
    </row>
    <row r="484" spans="1:8" s="40" customFormat="1" x14ac:dyDescent="0.2">
      <c r="A484" s="36"/>
      <c r="B484" s="37" t="s">
        <v>463</v>
      </c>
      <c r="C484" s="38">
        <v>8</v>
      </c>
      <c r="D484" s="38">
        <v>14</v>
      </c>
      <c r="E484" s="39">
        <f t="shared" si="55"/>
        <v>9.1074681238615665E-4</v>
      </c>
      <c r="F484" s="39">
        <f t="shared" si="56"/>
        <v>2.2668393782383418E-3</v>
      </c>
      <c r="G484" s="39">
        <f t="shared" si="58"/>
        <v>0.75</v>
      </c>
      <c r="H484" s="39">
        <f t="shared" si="57"/>
        <v>6.8306010928961749E-4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2</v>
      </c>
      <c r="E485" s="39" t="str">
        <f t="shared" si="55"/>
        <v/>
      </c>
      <c r="F485" s="39">
        <f t="shared" si="56"/>
        <v>3.2383419689119172E-4</v>
      </c>
      <c r="G485" s="39">
        <f t="shared" si="58"/>
        <v>1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10</v>
      </c>
      <c r="E486" s="39" t="str">
        <f t="shared" si="55"/>
        <v/>
      </c>
      <c r="F486" s="39">
        <f t="shared" si="56"/>
        <v>1.6191709844559584E-3</v>
      </c>
      <c r="G486" s="39">
        <f t="shared" si="58"/>
        <v>1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15</v>
      </c>
      <c r="D487" s="38">
        <v>0</v>
      </c>
      <c r="E487" s="39">
        <f t="shared" si="55"/>
        <v>1.7076502732240437E-3</v>
      </c>
      <c r="F487" s="39" t="str">
        <f t="shared" si="56"/>
        <v/>
      </c>
      <c r="G487" s="39">
        <f t="shared" si="58"/>
        <v>-1</v>
      </c>
      <c r="H487" s="39">
        <f t="shared" si="57"/>
        <v>-1.7076502732240437E-3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1</v>
      </c>
      <c r="E488" s="39" t="str">
        <f t="shared" si="55"/>
        <v/>
      </c>
      <c r="F488" s="39">
        <f t="shared" si="56"/>
        <v>1.6191709844559586E-4</v>
      </c>
      <c r="G488" s="39">
        <f t="shared" si="58"/>
        <v>1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18</v>
      </c>
      <c r="D489" s="38">
        <v>13</v>
      </c>
      <c r="E489" s="39">
        <f t="shared" si="55"/>
        <v>2.0491803278688526E-3</v>
      </c>
      <c r="F489" s="39">
        <f t="shared" si="56"/>
        <v>2.1049222797927462E-3</v>
      </c>
      <c r="G489" s="39">
        <f t="shared" si="58"/>
        <v>-0.27777777777777779</v>
      </c>
      <c r="H489" s="39">
        <f t="shared" si="57"/>
        <v>-5.6921675774134796E-4</v>
      </c>
    </row>
    <row r="490" spans="1:8" s="40" customFormat="1" x14ac:dyDescent="0.2">
      <c r="A490" s="36"/>
      <c r="B490" s="37" t="s">
        <v>469</v>
      </c>
      <c r="C490" s="38">
        <v>57</v>
      </c>
      <c r="D490" s="38">
        <v>23</v>
      </c>
      <c r="E490" s="39">
        <f t="shared" si="55"/>
        <v>6.4890710382513664E-3</v>
      </c>
      <c r="F490" s="39">
        <f t="shared" si="56"/>
        <v>3.7240932642487044E-3</v>
      </c>
      <c r="G490" s="39">
        <f t="shared" si="58"/>
        <v>-0.59649122807017541</v>
      </c>
      <c r="H490" s="39">
        <f t="shared" si="57"/>
        <v>-3.8706739526411659E-3</v>
      </c>
    </row>
    <row r="491" spans="1:8" s="40" customFormat="1" x14ac:dyDescent="0.2">
      <c r="A491" s="36"/>
      <c r="B491" s="37" t="s">
        <v>470</v>
      </c>
      <c r="C491" s="38">
        <v>2</v>
      </c>
      <c r="D491" s="38">
        <v>0</v>
      </c>
      <c r="E491" s="39">
        <f t="shared" si="55"/>
        <v>2.2768670309653916E-4</v>
      </c>
      <c r="F491" s="39" t="str">
        <f t="shared" si="56"/>
        <v/>
      </c>
      <c r="G491" s="39">
        <f t="shared" si="58"/>
        <v>-1</v>
      </c>
      <c r="H491" s="39">
        <f t="shared" si="57"/>
        <v>-2.2768670309653916E-4</v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1</v>
      </c>
      <c r="E493" s="39" t="str">
        <f t="shared" si="55"/>
        <v/>
      </c>
      <c r="F493" s="39">
        <f t="shared" si="56"/>
        <v>1.6191709844559586E-4</v>
      </c>
      <c r="G493" s="39">
        <f t="shared" si="58"/>
        <v>1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1</v>
      </c>
      <c r="E494" s="39" t="str">
        <f t="shared" si="55"/>
        <v/>
      </c>
      <c r="F494" s="39">
        <f t="shared" si="56"/>
        <v>1.6191709844559586E-4</v>
      </c>
      <c r="G494" s="39">
        <f t="shared" si="58"/>
        <v>1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2</v>
      </c>
      <c r="D495" s="38">
        <v>0</v>
      </c>
      <c r="E495" s="39">
        <f t="shared" si="55"/>
        <v>2.2768670309653916E-4</v>
      </c>
      <c r="F495" s="39" t="str">
        <f t="shared" si="56"/>
        <v/>
      </c>
      <c r="G495" s="39">
        <f t="shared" si="58"/>
        <v>-1</v>
      </c>
      <c r="H495" s="39">
        <f t="shared" si="57"/>
        <v>-2.2768670309653916E-4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16</v>
      </c>
      <c r="D497" s="38">
        <v>2</v>
      </c>
      <c r="E497" s="39">
        <f t="shared" si="55"/>
        <v>1.8214936247723133E-3</v>
      </c>
      <c r="F497" s="39">
        <f t="shared" si="56"/>
        <v>3.2383419689119172E-4</v>
      </c>
      <c r="G497" s="39">
        <f t="shared" si="58"/>
        <v>-0.875</v>
      </c>
      <c r="H497" s="39">
        <f t="shared" si="57"/>
        <v>-1.593806921675774E-3</v>
      </c>
    </row>
    <row r="498" spans="1:8" s="40" customFormat="1" ht="25.5" x14ac:dyDescent="0.2">
      <c r="A498" s="36"/>
      <c r="B498" s="37" t="s">
        <v>477</v>
      </c>
      <c r="C498" s="38">
        <v>96</v>
      </c>
      <c r="D498" s="38">
        <v>12</v>
      </c>
      <c r="E498" s="39">
        <f t="shared" si="55"/>
        <v>1.092896174863388E-2</v>
      </c>
      <c r="F498" s="39">
        <f t="shared" si="56"/>
        <v>1.9430051813471502E-3</v>
      </c>
      <c r="G498" s="39">
        <f t="shared" si="58"/>
        <v>-0.875</v>
      </c>
      <c r="H498" s="39">
        <f t="shared" si="57"/>
        <v>-9.562841530054645E-3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1</v>
      </c>
      <c r="E499" s="39" t="str">
        <f t="shared" si="55"/>
        <v/>
      </c>
      <c r="F499" s="39">
        <f t="shared" si="56"/>
        <v>1.6191709844559586E-4</v>
      </c>
      <c r="G499" s="39">
        <f t="shared" si="58"/>
        <v>1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41</v>
      </c>
      <c r="D500" s="38">
        <v>2</v>
      </c>
      <c r="E500" s="39">
        <f t="shared" si="55"/>
        <v>4.6675774134790531E-3</v>
      </c>
      <c r="F500" s="39">
        <f t="shared" si="56"/>
        <v>3.2383419689119172E-4</v>
      </c>
      <c r="G500" s="39">
        <f t="shared" si="58"/>
        <v>-0.95121951219512191</v>
      </c>
      <c r="H500" s="39">
        <f t="shared" si="57"/>
        <v>-4.4398907103825134E-3</v>
      </c>
    </row>
    <row r="501" spans="1:8" s="40" customFormat="1" ht="25.5" x14ac:dyDescent="0.2">
      <c r="A501" s="36"/>
      <c r="B501" s="37" t="s">
        <v>480</v>
      </c>
      <c r="C501" s="38">
        <v>12</v>
      </c>
      <c r="D501" s="38">
        <v>0</v>
      </c>
      <c r="E501" s="39">
        <f t="shared" si="55"/>
        <v>1.366120218579235E-3</v>
      </c>
      <c r="F501" s="39" t="str">
        <f t="shared" si="56"/>
        <v/>
      </c>
      <c r="G501" s="39">
        <f t="shared" si="58"/>
        <v>-1</v>
      </c>
      <c r="H501" s="39">
        <f t="shared" si="57"/>
        <v>-1.366120218579235E-3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1</v>
      </c>
      <c r="D506" s="38">
        <v>0</v>
      </c>
      <c r="E506" s="39">
        <f t="shared" si="55"/>
        <v>1.1384335154826958E-4</v>
      </c>
      <c r="F506" s="39" t="str">
        <f t="shared" si="56"/>
        <v/>
      </c>
      <c r="G506" s="39">
        <f t="shared" si="58"/>
        <v>-1</v>
      </c>
      <c r="H506" s="39">
        <f t="shared" si="57"/>
        <v>-1.1384335154826958E-4</v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1</v>
      </c>
      <c r="E507" s="39" t="str">
        <f t="shared" si="55"/>
        <v/>
      </c>
      <c r="F507" s="39">
        <f t="shared" si="56"/>
        <v>1.6191709844559586E-4</v>
      </c>
      <c r="G507" s="39">
        <f t="shared" si="58"/>
        <v>1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1</v>
      </c>
      <c r="D509" s="38">
        <v>0</v>
      </c>
      <c r="E509" s="39">
        <f t="shared" si="55"/>
        <v>1.1384335154826958E-4</v>
      </c>
      <c r="F509" s="39" t="str">
        <f t="shared" si="56"/>
        <v/>
      </c>
      <c r="G509" s="39">
        <f t="shared" si="58"/>
        <v>-1</v>
      </c>
      <c r="H509" s="39">
        <f t="shared" si="57"/>
        <v>-1.1384335154826958E-4</v>
      </c>
    </row>
    <row r="510" spans="1:8" s="40" customFormat="1" x14ac:dyDescent="0.2">
      <c r="A510" s="36"/>
      <c r="B510" s="37" t="s">
        <v>489</v>
      </c>
      <c r="C510" s="38">
        <v>6</v>
      </c>
      <c r="D510" s="38">
        <v>20</v>
      </c>
      <c r="E510" s="39">
        <f t="shared" si="55"/>
        <v>6.8306010928961749E-4</v>
      </c>
      <c r="F510" s="39">
        <f t="shared" si="56"/>
        <v>3.2383419689119169E-3</v>
      </c>
      <c r="G510" s="39">
        <f t="shared" si="58"/>
        <v>2.3333333333333335</v>
      </c>
      <c r="H510" s="39">
        <f t="shared" si="57"/>
        <v>1.5938069216757742E-3</v>
      </c>
    </row>
    <row r="511" spans="1:8" s="40" customFormat="1" x14ac:dyDescent="0.2">
      <c r="A511" s="36"/>
      <c r="B511" s="37" t="s">
        <v>490</v>
      </c>
      <c r="C511" s="38">
        <v>2</v>
      </c>
      <c r="D511" s="38">
        <v>1</v>
      </c>
      <c r="E511" s="39">
        <f t="shared" si="55"/>
        <v>2.2768670309653916E-4</v>
      </c>
      <c r="F511" s="39">
        <f t="shared" si="56"/>
        <v>1.6191709844559586E-4</v>
      </c>
      <c r="G511" s="39">
        <f t="shared" si="58"/>
        <v>-0.5</v>
      </c>
      <c r="H511" s="39">
        <f t="shared" si="57"/>
        <v>-1.1384335154826958E-4</v>
      </c>
    </row>
    <row r="512" spans="1:8" s="40" customFormat="1" ht="38.25" x14ac:dyDescent="0.2">
      <c r="A512" s="36"/>
      <c r="B512" s="37" t="s">
        <v>491</v>
      </c>
      <c r="C512" s="38">
        <v>16</v>
      </c>
      <c r="D512" s="38">
        <v>0</v>
      </c>
      <c r="E512" s="39">
        <f t="shared" si="55"/>
        <v>1.8214936247723133E-3</v>
      </c>
      <c r="F512" s="39" t="str">
        <f t="shared" si="56"/>
        <v/>
      </c>
      <c r="G512" s="39">
        <f t="shared" si="58"/>
        <v>-1</v>
      </c>
      <c r="H512" s="39">
        <f t="shared" si="57"/>
        <v>-1.8214936247723133E-3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10</v>
      </c>
      <c r="D515" s="38">
        <v>20</v>
      </c>
      <c r="E515" s="39">
        <f t="shared" si="55"/>
        <v>1.1384335154826959E-3</v>
      </c>
      <c r="F515" s="39">
        <f t="shared" si="56"/>
        <v>3.2383419689119169E-3</v>
      </c>
      <c r="G515" s="39">
        <f t="shared" si="58"/>
        <v>1</v>
      </c>
      <c r="H515" s="39">
        <f t="shared" si="57"/>
        <v>1.1384335154826959E-3</v>
      </c>
    </row>
    <row r="516" spans="1:8" s="40" customFormat="1" x14ac:dyDescent="0.2">
      <c r="A516" s="36"/>
      <c r="B516" s="37" t="s">
        <v>495</v>
      </c>
      <c r="C516" s="38">
        <v>40</v>
      </c>
      <c r="D516" s="38">
        <v>125</v>
      </c>
      <c r="E516" s="39">
        <f t="shared" si="55"/>
        <v>4.5537340619307837E-3</v>
      </c>
      <c r="F516" s="39">
        <f t="shared" si="56"/>
        <v>2.0239637305699481E-2</v>
      </c>
      <c r="G516" s="39">
        <f t="shared" si="58"/>
        <v>2.125</v>
      </c>
      <c r="H516" s="39">
        <f t="shared" si="57"/>
        <v>9.6766848816029153E-3</v>
      </c>
    </row>
    <row r="517" spans="1:8" s="40" customFormat="1" ht="25.5" x14ac:dyDescent="0.2">
      <c r="A517" s="36"/>
      <c r="B517" s="37" t="s">
        <v>496</v>
      </c>
      <c r="C517" s="38">
        <v>4</v>
      </c>
      <c r="D517" s="38">
        <v>0</v>
      </c>
      <c r="E517" s="39">
        <f t="shared" si="55"/>
        <v>4.5537340619307832E-4</v>
      </c>
      <c r="F517" s="39" t="str">
        <f t="shared" si="56"/>
        <v/>
      </c>
      <c r="G517" s="39">
        <f t="shared" si="58"/>
        <v>-1</v>
      </c>
      <c r="H517" s="39">
        <f t="shared" si="57"/>
        <v>-4.5537340619307832E-4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5</v>
      </c>
      <c r="E524" s="39" t="str">
        <f t="shared" si="55"/>
        <v/>
      </c>
      <c r="F524" s="39">
        <f t="shared" si="56"/>
        <v>8.0958549222797922E-4</v>
      </c>
      <c r="G524" s="39">
        <f t="shared" si="58"/>
        <v>1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1</v>
      </c>
      <c r="E526" s="39" t="str">
        <f t="shared" si="55"/>
        <v/>
      </c>
      <c r="F526" s="39">
        <f t="shared" si="56"/>
        <v>1.6191709844559586E-4</v>
      </c>
      <c r="G526" s="39">
        <f t="shared" si="58"/>
        <v>1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3</v>
      </c>
      <c r="E528" s="39" t="str">
        <f t="shared" si="55"/>
        <v/>
      </c>
      <c r="F528" s="39">
        <f t="shared" si="56"/>
        <v>4.8575129533678756E-4</v>
      </c>
      <c r="G528" s="39">
        <f t="shared" si="58"/>
        <v>1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1</v>
      </c>
      <c r="E529" s="39" t="str">
        <f t="shared" si="55"/>
        <v/>
      </c>
      <c r="F529" s="39">
        <f t="shared" si="56"/>
        <v>1.6191709844559586E-4</v>
      </c>
      <c r="G529" s="39">
        <f t="shared" si="58"/>
        <v>1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1</v>
      </c>
      <c r="E530" s="39" t="str">
        <f t="shared" si="55"/>
        <v/>
      </c>
      <c r="F530" s="39">
        <f t="shared" si="56"/>
        <v>1.6191709844559586E-4</v>
      </c>
      <c r="G530" s="39">
        <f t="shared" si="58"/>
        <v>1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72</v>
      </c>
      <c r="D531" s="38">
        <v>0</v>
      </c>
      <c r="E531" s="39">
        <f t="shared" si="55"/>
        <v>8.1967213114754103E-3</v>
      </c>
      <c r="F531" s="39" t="str">
        <f t="shared" si="56"/>
        <v/>
      </c>
      <c r="G531" s="39">
        <f t="shared" si="58"/>
        <v>-1</v>
      </c>
      <c r="H531" s="39">
        <f t="shared" si="57"/>
        <v>-8.1967213114754103E-3</v>
      </c>
    </row>
    <row r="532" spans="1:8" s="40" customFormat="1" x14ac:dyDescent="0.2">
      <c r="A532" s="36"/>
      <c r="B532" s="37" t="s">
        <v>511</v>
      </c>
      <c r="C532" s="38">
        <v>14</v>
      </c>
      <c r="D532" s="38">
        <v>23</v>
      </c>
      <c r="E532" s="39">
        <f t="shared" si="55"/>
        <v>1.5938069216757742E-3</v>
      </c>
      <c r="F532" s="39">
        <f t="shared" si="56"/>
        <v>3.7240932642487044E-3</v>
      </c>
      <c r="G532" s="39">
        <f t="shared" si="58"/>
        <v>0.6428571428571429</v>
      </c>
      <c r="H532" s="39">
        <f t="shared" si="57"/>
        <v>1.0245901639344263E-3</v>
      </c>
    </row>
    <row r="533" spans="1:8" s="40" customFormat="1" x14ac:dyDescent="0.2">
      <c r="A533" s="36"/>
      <c r="B533" s="37" t="s">
        <v>512</v>
      </c>
      <c r="C533" s="38">
        <v>1</v>
      </c>
      <c r="D533" s="38">
        <v>0</v>
      </c>
      <c r="E533" s="39">
        <f t="shared" si="55"/>
        <v>1.1384335154826958E-4</v>
      </c>
      <c r="F533" s="39" t="str">
        <f t="shared" si="56"/>
        <v/>
      </c>
      <c r="G533" s="39">
        <f t="shared" si="58"/>
        <v>-1</v>
      </c>
      <c r="H533" s="39">
        <f t="shared" si="57"/>
        <v>-1.1384335154826958E-4</v>
      </c>
    </row>
    <row r="534" spans="1:8" s="40" customFormat="1" x14ac:dyDescent="0.2">
      <c r="A534" s="36"/>
      <c r="B534" s="37" t="s">
        <v>513</v>
      </c>
      <c r="C534" s="38">
        <v>1</v>
      </c>
      <c r="D534" s="38">
        <v>2</v>
      </c>
      <c r="E534" s="39">
        <f t="shared" si="55"/>
        <v>1.1384335154826958E-4</v>
      </c>
      <c r="F534" s="39">
        <f t="shared" si="56"/>
        <v>3.2383419689119172E-4</v>
      </c>
      <c r="G534" s="39">
        <f t="shared" si="58"/>
        <v>1</v>
      </c>
      <c r="H534" s="39">
        <f t="shared" si="57"/>
        <v>1.1384335154826958E-4</v>
      </c>
    </row>
    <row r="535" spans="1:8" s="40" customFormat="1" x14ac:dyDescent="0.2">
      <c r="A535" s="36"/>
      <c r="B535" s="37" t="s">
        <v>514</v>
      </c>
      <c r="C535" s="38">
        <v>72</v>
      </c>
      <c r="D535" s="38">
        <v>49</v>
      </c>
      <c r="E535" s="39">
        <f t="shared" si="55"/>
        <v>8.1967213114754103E-3</v>
      </c>
      <c r="F535" s="39">
        <f t="shared" si="56"/>
        <v>7.9339378238341973E-3</v>
      </c>
      <c r="G535" s="39">
        <f t="shared" si="58"/>
        <v>-0.31944444444444442</v>
      </c>
      <c r="H535" s="39">
        <f t="shared" si="57"/>
        <v>-2.6183970856102001E-3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2</v>
      </c>
      <c r="D537" s="38">
        <v>0</v>
      </c>
      <c r="E537" s="39">
        <f t="shared" si="55"/>
        <v>2.2768670309653916E-4</v>
      </c>
      <c r="F537" s="39" t="str">
        <f t="shared" si="56"/>
        <v/>
      </c>
      <c r="G537" s="39">
        <f t="shared" si="58"/>
        <v>-1</v>
      </c>
      <c r="H537" s="39">
        <f t="shared" si="57"/>
        <v>-2.2768670309653916E-4</v>
      </c>
    </row>
    <row r="538" spans="1:8" s="40" customFormat="1" x14ac:dyDescent="0.2">
      <c r="A538" s="36"/>
      <c r="B538" s="37" t="s">
        <v>517</v>
      </c>
      <c r="C538" s="38">
        <v>93</v>
      </c>
      <c r="D538" s="38">
        <v>27</v>
      </c>
      <c r="E538" s="39">
        <f t="shared" si="55"/>
        <v>1.0587431693989071E-2</v>
      </c>
      <c r="F538" s="39">
        <f t="shared" si="56"/>
        <v>4.371761658031088E-3</v>
      </c>
      <c r="G538" s="39">
        <f t="shared" si="58"/>
        <v>-0.70967741935483875</v>
      </c>
      <c r="H538" s="39">
        <f t="shared" si="57"/>
        <v>-7.5136612021857929E-3</v>
      </c>
    </row>
    <row r="539" spans="1:8" s="40" customFormat="1" x14ac:dyDescent="0.2">
      <c r="A539" s="36"/>
      <c r="B539" s="37" t="s">
        <v>518</v>
      </c>
      <c r="C539" s="38">
        <v>19</v>
      </c>
      <c r="D539" s="38">
        <v>14</v>
      </c>
      <c r="E539" s="39">
        <f t="shared" si="55"/>
        <v>2.163023679417122E-3</v>
      </c>
      <c r="F539" s="39">
        <f t="shared" si="56"/>
        <v>2.2668393782383418E-3</v>
      </c>
      <c r="G539" s="39">
        <f t="shared" si="58"/>
        <v>-0.26315789473684209</v>
      </c>
      <c r="H539" s="39">
        <f t="shared" si="57"/>
        <v>-5.6921675774134785E-4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3</v>
      </c>
      <c r="D541" s="38">
        <v>3</v>
      </c>
      <c r="E541" s="39">
        <f t="shared" ref="E541:E576" si="59">+IF(C541=0,"",C541/C$349)</f>
        <v>3.4153005464480874E-4</v>
      </c>
      <c r="F541" s="39">
        <f t="shared" ref="F541:F576" si="60">+IF(D541=0,"",D541/D$349)</f>
        <v>4.8575129533678756E-4</v>
      </c>
      <c r="G541" s="39">
        <f t="shared" si="58"/>
        <v>0</v>
      </c>
      <c r="H541" s="39">
        <f t="shared" ref="H541:H576" si="61">+IF(OR(AND(E541=""),(G541="")),"",E541*G541)</f>
        <v>0</v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1</v>
      </c>
      <c r="E544" s="39" t="str">
        <f t="shared" si="59"/>
        <v/>
      </c>
      <c r="F544" s="39">
        <f t="shared" si="60"/>
        <v>1.6191709844559586E-4</v>
      </c>
      <c r="G544" s="39">
        <f t="shared" si="62"/>
        <v>1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21</v>
      </c>
      <c r="D548" s="38">
        <v>8</v>
      </c>
      <c r="E548" s="39">
        <f t="shared" si="59"/>
        <v>2.3907103825136613E-3</v>
      </c>
      <c r="F548" s="39">
        <f t="shared" si="60"/>
        <v>1.2953367875647669E-3</v>
      </c>
      <c r="G548" s="39">
        <f t="shared" si="62"/>
        <v>-0.61904761904761907</v>
      </c>
      <c r="H548" s="39">
        <f t="shared" si="61"/>
        <v>-1.4799635701275046E-3</v>
      </c>
    </row>
    <row r="549" spans="1:8" s="40" customFormat="1" ht="25.5" x14ac:dyDescent="0.2">
      <c r="A549" s="36"/>
      <c r="B549" s="37" t="s">
        <v>528</v>
      </c>
      <c r="C549" s="38">
        <v>1</v>
      </c>
      <c r="D549" s="38">
        <v>15</v>
      </c>
      <c r="E549" s="39">
        <f t="shared" si="59"/>
        <v>1.1384335154826958E-4</v>
      </c>
      <c r="F549" s="39">
        <f t="shared" si="60"/>
        <v>2.4287564766839378E-3</v>
      </c>
      <c r="G549" s="39">
        <f t="shared" si="62"/>
        <v>14</v>
      </c>
      <c r="H549" s="39">
        <f t="shared" si="61"/>
        <v>1.593806921675774E-3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4</v>
      </c>
      <c r="D551" s="38">
        <v>8</v>
      </c>
      <c r="E551" s="39">
        <f t="shared" si="59"/>
        <v>4.5537340619307832E-4</v>
      </c>
      <c r="F551" s="39">
        <f t="shared" si="60"/>
        <v>1.2953367875647669E-3</v>
      </c>
      <c r="G551" s="39">
        <f t="shared" si="62"/>
        <v>1</v>
      </c>
      <c r="H551" s="39">
        <f t="shared" si="61"/>
        <v>4.5537340619307832E-4</v>
      </c>
    </row>
    <row r="552" spans="1:8" s="40" customFormat="1" ht="25.5" x14ac:dyDescent="0.2">
      <c r="A552" s="36"/>
      <c r="B552" s="37" t="s">
        <v>531</v>
      </c>
      <c r="C552" s="38">
        <v>1</v>
      </c>
      <c r="D552" s="38">
        <v>0</v>
      </c>
      <c r="E552" s="39">
        <f t="shared" si="59"/>
        <v>1.1384335154826958E-4</v>
      </c>
      <c r="F552" s="39" t="str">
        <f t="shared" si="60"/>
        <v/>
      </c>
      <c r="G552" s="39">
        <f t="shared" si="62"/>
        <v>-1</v>
      </c>
      <c r="H552" s="39">
        <f t="shared" si="61"/>
        <v>-1.1384335154826958E-4</v>
      </c>
    </row>
    <row r="553" spans="1:8" s="40" customFormat="1" x14ac:dyDescent="0.2">
      <c r="A553" s="36"/>
      <c r="B553" s="37" t="s">
        <v>532</v>
      </c>
      <c r="C553" s="38">
        <v>2</v>
      </c>
      <c r="D553" s="38">
        <v>0</v>
      </c>
      <c r="E553" s="39">
        <f t="shared" si="59"/>
        <v>2.2768670309653916E-4</v>
      </c>
      <c r="F553" s="39" t="str">
        <f t="shared" si="60"/>
        <v/>
      </c>
      <c r="G553" s="39">
        <f t="shared" si="62"/>
        <v>-1</v>
      </c>
      <c r="H553" s="39">
        <f t="shared" si="61"/>
        <v>-2.2768670309653916E-4</v>
      </c>
    </row>
    <row r="554" spans="1:8" s="40" customFormat="1" x14ac:dyDescent="0.2">
      <c r="A554" s="36"/>
      <c r="B554" s="37" t="s">
        <v>533</v>
      </c>
      <c r="C554" s="38">
        <v>63</v>
      </c>
      <c r="D554" s="38">
        <v>27</v>
      </c>
      <c r="E554" s="39">
        <f t="shared" si="59"/>
        <v>7.1721311475409838E-3</v>
      </c>
      <c r="F554" s="39">
        <f t="shared" si="60"/>
        <v>4.371761658031088E-3</v>
      </c>
      <c r="G554" s="39">
        <f t="shared" si="62"/>
        <v>-0.5714285714285714</v>
      </c>
      <c r="H554" s="39">
        <f t="shared" si="61"/>
        <v>-4.0983606557377051E-3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3</v>
      </c>
      <c r="E556" s="39">
        <f t="shared" si="59"/>
        <v>1.1384335154826958E-4</v>
      </c>
      <c r="F556" s="39">
        <f t="shared" si="60"/>
        <v>4.8575129533678756E-4</v>
      </c>
      <c r="G556" s="39">
        <f t="shared" si="62"/>
        <v>2</v>
      </c>
      <c r="H556" s="39">
        <f t="shared" si="61"/>
        <v>2.2768670309653916E-4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37</v>
      </c>
      <c r="D559" s="38">
        <v>14</v>
      </c>
      <c r="E559" s="39">
        <f t="shared" si="59"/>
        <v>4.2122040072859745E-3</v>
      </c>
      <c r="F559" s="39">
        <f t="shared" si="60"/>
        <v>2.2668393782383418E-3</v>
      </c>
      <c r="G559" s="39">
        <f t="shared" si="62"/>
        <v>-0.6216216216216216</v>
      </c>
      <c r="H559" s="39">
        <f t="shared" si="61"/>
        <v>-2.6183970856102001E-3</v>
      </c>
    </row>
    <row r="560" spans="1:8" s="40" customFormat="1" ht="25.5" x14ac:dyDescent="0.2">
      <c r="A560" s="36"/>
      <c r="B560" s="37" t="s">
        <v>539</v>
      </c>
      <c r="C560" s="38">
        <v>276</v>
      </c>
      <c r="D560" s="38">
        <v>30</v>
      </c>
      <c r="E560" s="39">
        <f t="shared" si="59"/>
        <v>3.1420765027322405E-2</v>
      </c>
      <c r="F560" s="39">
        <f t="shared" si="60"/>
        <v>4.8575129533678756E-3</v>
      </c>
      <c r="G560" s="39">
        <f t="shared" si="62"/>
        <v>-0.89130434782608692</v>
      </c>
      <c r="H560" s="39">
        <f t="shared" si="61"/>
        <v>-2.8005464480874317E-2</v>
      </c>
    </row>
    <row r="561" spans="1:8" s="40" customFormat="1" x14ac:dyDescent="0.2">
      <c r="A561" s="36"/>
      <c r="B561" s="37" t="s">
        <v>540</v>
      </c>
      <c r="C561" s="38">
        <v>120</v>
      </c>
      <c r="D561" s="38">
        <v>97</v>
      </c>
      <c r="E561" s="39">
        <f t="shared" si="59"/>
        <v>1.3661202185792349E-2</v>
      </c>
      <c r="F561" s="39">
        <f t="shared" si="60"/>
        <v>1.5705958549222798E-2</v>
      </c>
      <c r="G561" s="39">
        <f t="shared" si="62"/>
        <v>-0.19166666666666668</v>
      </c>
      <c r="H561" s="39">
        <f t="shared" si="61"/>
        <v>-2.6183970856102005E-3</v>
      </c>
    </row>
    <row r="562" spans="1:8" s="40" customFormat="1" x14ac:dyDescent="0.2">
      <c r="A562" s="36"/>
      <c r="B562" s="37" t="s">
        <v>541</v>
      </c>
      <c r="C562" s="38">
        <v>7</v>
      </c>
      <c r="D562" s="38">
        <v>11</v>
      </c>
      <c r="E562" s="39">
        <f t="shared" si="59"/>
        <v>7.9690346083788712E-4</v>
      </c>
      <c r="F562" s="39">
        <f t="shared" si="60"/>
        <v>1.7810880829015544E-3</v>
      </c>
      <c r="G562" s="39">
        <f t="shared" si="62"/>
        <v>0.5714285714285714</v>
      </c>
      <c r="H562" s="39">
        <f t="shared" si="61"/>
        <v>4.5537340619307832E-4</v>
      </c>
    </row>
    <row r="563" spans="1:8" s="40" customFormat="1" x14ac:dyDescent="0.2">
      <c r="A563" s="36"/>
      <c r="B563" s="37" t="s">
        <v>542</v>
      </c>
      <c r="C563" s="38">
        <v>1</v>
      </c>
      <c r="D563" s="38">
        <v>1</v>
      </c>
      <c r="E563" s="39">
        <f t="shared" si="59"/>
        <v>1.1384335154826958E-4</v>
      </c>
      <c r="F563" s="39">
        <f t="shared" si="60"/>
        <v>1.6191709844559586E-4</v>
      </c>
      <c r="G563" s="39">
        <f t="shared" si="62"/>
        <v>0</v>
      </c>
      <c r="H563" s="39">
        <f t="shared" si="61"/>
        <v>0</v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1</v>
      </c>
      <c r="D565" s="38">
        <v>11</v>
      </c>
      <c r="E565" s="39">
        <f t="shared" si="59"/>
        <v>1.1384335154826958E-4</v>
      </c>
      <c r="F565" s="39">
        <f t="shared" si="60"/>
        <v>1.7810880829015544E-3</v>
      </c>
      <c r="G565" s="39">
        <f t="shared" si="62"/>
        <v>10</v>
      </c>
      <c r="H565" s="39">
        <f t="shared" si="61"/>
        <v>1.1384335154826959E-3</v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5</v>
      </c>
      <c r="D567" s="38">
        <v>0</v>
      </c>
      <c r="E567" s="39">
        <f t="shared" si="59"/>
        <v>5.6921675774134796E-4</v>
      </c>
      <c r="F567" s="39" t="str">
        <f t="shared" si="60"/>
        <v/>
      </c>
      <c r="G567" s="39">
        <f t="shared" si="62"/>
        <v>-1</v>
      </c>
      <c r="H567" s="39">
        <f t="shared" si="61"/>
        <v>-5.6921675774134796E-4</v>
      </c>
    </row>
    <row r="568" spans="1:8" s="40" customFormat="1" x14ac:dyDescent="0.2">
      <c r="A568" s="36"/>
      <c r="B568" s="37" t="s">
        <v>547</v>
      </c>
      <c r="C568" s="38">
        <v>105</v>
      </c>
      <c r="D568" s="38">
        <v>77</v>
      </c>
      <c r="E568" s="39">
        <f t="shared" si="59"/>
        <v>1.1953551912568305E-2</v>
      </c>
      <c r="F568" s="39">
        <f t="shared" si="60"/>
        <v>1.246761658031088E-2</v>
      </c>
      <c r="G568" s="39">
        <f t="shared" si="62"/>
        <v>-0.26666666666666666</v>
      </c>
      <c r="H568" s="39">
        <f t="shared" si="61"/>
        <v>-3.187613843351548E-3</v>
      </c>
    </row>
    <row r="569" spans="1:8" s="40" customFormat="1" x14ac:dyDescent="0.2">
      <c r="A569" s="36"/>
      <c r="B569" s="37" t="s">
        <v>548</v>
      </c>
      <c r="C569" s="38">
        <v>5</v>
      </c>
      <c r="D569" s="38">
        <v>8</v>
      </c>
      <c r="E569" s="39">
        <f t="shared" si="59"/>
        <v>5.6921675774134796E-4</v>
      </c>
      <c r="F569" s="39">
        <f t="shared" si="60"/>
        <v>1.2953367875647669E-3</v>
      </c>
      <c r="G569" s="39">
        <f t="shared" si="62"/>
        <v>0.6</v>
      </c>
      <c r="H569" s="39">
        <f t="shared" si="61"/>
        <v>3.4153005464480874E-4</v>
      </c>
    </row>
    <row r="570" spans="1:8" s="40" customFormat="1" x14ac:dyDescent="0.2">
      <c r="A570" s="36"/>
      <c r="B570" s="37" t="s">
        <v>549</v>
      </c>
      <c r="C570" s="38">
        <v>58</v>
      </c>
      <c r="D570" s="38">
        <v>8</v>
      </c>
      <c r="E570" s="39">
        <f t="shared" si="59"/>
        <v>6.6029143897996358E-3</v>
      </c>
      <c r="F570" s="39">
        <f t="shared" si="60"/>
        <v>1.2953367875647669E-3</v>
      </c>
      <c r="G570" s="39">
        <f t="shared" si="62"/>
        <v>-0.86206896551724133</v>
      </c>
      <c r="H570" s="39">
        <f t="shared" si="61"/>
        <v>-5.6921675774134787E-3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4</v>
      </c>
      <c r="D572" s="38">
        <v>2</v>
      </c>
      <c r="E572" s="39">
        <f t="shared" si="59"/>
        <v>4.5537340619307832E-4</v>
      </c>
      <c r="F572" s="39">
        <f t="shared" si="60"/>
        <v>3.2383419689119172E-4</v>
      </c>
      <c r="G572" s="39">
        <f t="shared" si="62"/>
        <v>-0.5</v>
      </c>
      <c r="H572" s="39">
        <f t="shared" si="61"/>
        <v>-2.2768670309653916E-4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2166</v>
      </c>
      <c r="D582" s="17">
        <f>SUM(D583:D609)</f>
        <v>961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-0.55632502308402587</v>
      </c>
      <c r="H582" s="18">
        <f t="shared" ref="H582:H609" si="65">+IF(OR(AND(E582=""),(G582="")),"",E582*G582)</f>
        <v>-0.55632502308402587</v>
      </c>
    </row>
    <row r="583" spans="1:8" s="40" customFormat="1" x14ac:dyDescent="0.2">
      <c r="A583" s="36"/>
      <c r="B583" s="37" t="s">
        <v>556</v>
      </c>
      <c r="C583" s="38">
        <v>17</v>
      </c>
      <c r="D583" s="38">
        <v>13</v>
      </c>
      <c r="E583" s="39">
        <f t="shared" si="63"/>
        <v>7.8485687903970449E-3</v>
      </c>
      <c r="F583" s="39">
        <f t="shared" si="64"/>
        <v>1.3527575442247659E-2</v>
      </c>
      <c r="G583" s="39">
        <f t="shared" ref="G583:G609" si="66">+IF(AND(C583=0,D583=0)," ",IF(C583=0,1,IF(D583=0,-1,(D583-C583)/C583)))</f>
        <v>-0.23529411764705882</v>
      </c>
      <c r="H583" s="39">
        <f t="shared" si="65"/>
        <v>-1.8467220683287165E-3</v>
      </c>
    </row>
    <row r="584" spans="1:8" s="40" customFormat="1" x14ac:dyDescent="0.2">
      <c r="A584" s="36"/>
      <c r="B584" s="37" t="s">
        <v>557</v>
      </c>
      <c r="C584" s="38">
        <v>1</v>
      </c>
      <c r="D584" s="38">
        <v>27</v>
      </c>
      <c r="E584" s="39">
        <f t="shared" si="63"/>
        <v>4.6168051708217911E-4</v>
      </c>
      <c r="F584" s="39">
        <f t="shared" si="64"/>
        <v>2.8095733610822061E-2</v>
      </c>
      <c r="G584" s="39">
        <f t="shared" si="66"/>
        <v>26</v>
      </c>
      <c r="H584" s="39">
        <f t="shared" si="65"/>
        <v>1.2003693444136657E-2</v>
      </c>
    </row>
    <row r="585" spans="1:8" s="40" customFormat="1" ht="25.5" x14ac:dyDescent="0.2">
      <c r="A585" s="36"/>
      <c r="B585" s="37" t="s">
        <v>558</v>
      </c>
      <c r="C585" s="38">
        <v>223</v>
      </c>
      <c r="D585" s="38">
        <v>13</v>
      </c>
      <c r="E585" s="39">
        <f t="shared" si="63"/>
        <v>0.10295475530932595</v>
      </c>
      <c r="F585" s="39">
        <f t="shared" si="64"/>
        <v>1.3527575442247659E-2</v>
      </c>
      <c r="G585" s="39">
        <f t="shared" si="66"/>
        <v>-0.94170403587443952</v>
      </c>
      <c r="H585" s="39">
        <f t="shared" si="65"/>
        <v>-9.6952908587257622E-2</v>
      </c>
    </row>
    <row r="586" spans="1:8" s="40" customFormat="1" x14ac:dyDescent="0.2">
      <c r="A586" s="36"/>
      <c r="B586" s="37" t="s">
        <v>559</v>
      </c>
      <c r="C586" s="38">
        <v>666</v>
      </c>
      <c r="D586" s="38">
        <v>195</v>
      </c>
      <c r="E586" s="39">
        <f t="shared" si="63"/>
        <v>0.30747922437673131</v>
      </c>
      <c r="F586" s="39">
        <f t="shared" si="64"/>
        <v>0.20291363163371487</v>
      </c>
      <c r="G586" s="39">
        <f t="shared" si="66"/>
        <v>-0.7072072072072072</v>
      </c>
      <c r="H586" s="39">
        <f t="shared" si="65"/>
        <v>-0.21745152354570638</v>
      </c>
    </row>
    <row r="587" spans="1:8" s="40" customFormat="1" x14ac:dyDescent="0.2">
      <c r="A587" s="36"/>
      <c r="B587" s="37" t="s">
        <v>560</v>
      </c>
      <c r="C587" s="38">
        <v>2</v>
      </c>
      <c r="D587" s="38">
        <v>2</v>
      </c>
      <c r="E587" s="39">
        <f t="shared" si="63"/>
        <v>9.2336103416435823E-4</v>
      </c>
      <c r="F587" s="39">
        <f t="shared" si="64"/>
        <v>2.0811654526534861E-3</v>
      </c>
      <c r="G587" s="39">
        <f t="shared" si="66"/>
        <v>0</v>
      </c>
      <c r="H587" s="39">
        <f t="shared" si="65"/>
        <v>0</v>
      </c>
    </row>
    <row r="588" spans="1:8" s="40" customFormat="1" x14ac:dyDescent="0.2">
      <c r="A588" s="36"/>
      <c r="B588" s="37" t="s">
        <v>561</v>
      </c>
      <c r="C588" s="38">
        <v>3</v>
      </c>
      <c r="D588" s="38">
        <v>0</v>
      </c>
      <c r="E588" s="39">
        <f t="shared" si="63"/>
        <v>1.3850415512465374E-3</v>
      </c>
      <c r="F588" s="39" t="str">
        <f t="shared" si="64"/>
        <v/>
      </c>
      <c r="G588" s="39">
        <f t="shared" si="66"/>
        <v>-1</v>
      </c>
      <c r="H588" s="39">
        <f t="shared" si="65"/>
        <v>-1.3850415512465374E-3</v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14</v>
      </c>
      <c r="D593" s="38">
        <v>14</v>
      </c>
      <c r="E593" s="39">
        <f t="shared" si="63"/>
        <v>6.4635272391505077E-3</v>
      </c>
      <c r="F593" s="39">
        <f t="shared" si="64"/>
        <v>1.4568158168574402E-2</v>
      </c>
      <c r="G593" s="39">
        <f t="shared" si="66"/>
        <v>0</v>
      </c>
      <c r="H593" s="39">
        <f t="shared" si="65"/>
        <v>0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1</v>
      </c>
      <c r="E594" s="39" t="str">
        <f t="shared" si="63"/>
        <v/>
      </c>
      <c r="F594" s="39">
        <f t="shared" si="64"/>
        <v>1.0405827263267431E-3</v>
      </c>
      <c r="G594" s="39">
        <f t="shared" si="66"/>
        <v>1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243</v>
      </c>
      <c r="D597" s="38">
        <v>263</v>
      </c>
      <c r="E597" s="39">
        <f t="shared" si="63"/>
        <v>0.11218836565096953</v>
      </c>
      <c r="F597" s="39">
        <f t="shared" si="64"/>
        <v>0.27367325702393341</v>
      </c>
      <c r="G597" s="39">
        <f t="shared" si="66"/>
        <v>8.2304526748971193E-2</v>
      </c>
      <c r="H597" s="39">
        <f t="shared" si="65"/>
        <v>9.2336103416435829E-3</v>
      </c>
    </row>
    <row r="598" spans="1:8" s="40" customFormat="1" x14ac:dyDescent="0.2">
      <c r="A598" s="36"/>
      <c r="B598" s="37" t="s">
        <v>571</v>
      </c>
      <c r="C598" s="38">
        <v>12</v>
      </c>
      <c r="D598" s="38">
        <v>0</v>
      </c>
      <c r="E598" s="39">
        <f t="shared" si="63"/>
        <v>5.5401662049861496E-3</v>
      </c>
      <c r="F598" s="39" t="str">
        <f t="shared" si="64"/>
        <v/>
      </c>
      <c r="G598" s="39">
        <f t="shared" si="66"/>
        <v>-1</v>
      </c>
      <c r="H598" s="39">
        <f t="shared" si="65"/>
        <v>-5.5401662049861496E-3</v>
      </c>
    </row>
    <row r="599" spans="1:8" s="40" customFormat="1" x14ac:dyDescent="0.2">
      <c r="A599" s="36"/>
      <c r="B599" s="37" t="s">
        <v>572</v>
      </c>
      <c r="C599" s="38">
        <v>20</v>
      </c>
      <c r="D599" s="38">
        <v>30</v>
      </c>
      <c r="E599" s="39">
        <f t="shared" si="63"/>
        <v>9.2336103416435829E-3</v>
      </c>
      <c r="F599" s="39">
        <f t="shared" si="64"/>
        <v>3.1217481789802288E-2</v>
      </c>
      <c r="G599" s="39">
        <f t="shared" si="66"/>
        <v>0.5</v>
      </c>
      <c r="H599" s="39">
        <f t="shared" si="65"/>
        <v>4.6168051708217915E-3</v>
      </c>
    </row>
    <row r="600" spans="1:8" s="40" customFormat="1" x14ac:dyDescent="0.2">
      <c r="A600" s="36"/>
      <c r="B600" s="37" t="s">
        <v>573</v>
      </c>
      <c r="C600" s="38">
        <v>600</v>
      </c>
      <c r="D600" s="38">
        <v>256</v>
      </c>
      <c r="E600" s="39">
        <f t="shared" si="63"/>
        <v>0.2770083102493075</v>
      </c>
      <c r="F600" s="39">
        <f t="shared" si="64"/>
        <v>0.26638917793964623</v>
      </c>
      <c r="G600" s="39">
        <f t="shared" si="66"/>
        <v>-0.57333333333333336</v>
      </c>
      <c r="H600" s="39">
        <f t="shared" si="65"/>
        <v>-0.15881809787626963</v>
      </c>
    </row>
    <row r="601" spans="1:8" s="40" customFormat="1" x14ac:dyDescent="0.2">
      <c r="A601" s="36"/>
      <c r="B601" s="37" t="s">
        <v>574</v>
      </c>
      <c r="C601" s="38">
        <v>151</v>
      </c>
      <c r="D601" s="38">
        <v>71</v>
      </c>
      <c r="E601" s="39">
        <f t="shared" si="63"/>
        <v>6.9713758079409049E-2</v>
      </c>
      <c r="F601" s="39">
        <f t="shared" si="64"/>
        <v>7.3881373569198758E-2</v>
      </c>
      <c r="G601" s="39">
        <f t="shared" si="66"/>
        <v>-0.5298013245033113</v>
      </c>
      <c r="H601" s="39">
        <f t="shared" si="65"/>
        <v>-3.6934441366574332E-2</v>
      </c>
    </row>
    <row r="602" spans="1:8" s="40" customFormat="1" x14ac:dyDescent="0.2">
      <c r="A602" s="36"/>
      <c r="B602" s="37" t="s">
        <v>575</v>
      </c>
      <c r="C602" s="38">
        <v>26</v>
      </c>
      <c r="D602" s="38">
        <v>16</v>
      </c>
      <c r="E602" s="39">
        <f t="shared" si="63"/>
        <v>1.2003693444136657E-2</v>
      </c>
      <c r="F602" s="39">
        <f t="shared" si="64"/>
        <v>1.6649323621227889E-2</v>
      </c>
      <c r="G602" s="39">
        <f t="shared" si="66"/>
        <v>-0.38461538461538464</v>
      </c>
      <c r="H602" s="39">
        <f t="shared" si="65"/>
        <v>-4.6168051708217915E-3</v>
      </c>
    </row>
    <row r="603" spans="1:8" s="40" customFormat="1" x14ac:dyDescent="0.2">
      <c r="A603" s="36"/>
      <c r="B603" s="37" t="s">
        <v>576</v>
      </c>
      <c r="C603" s="38">
        <v>1</v>
      </c>
      <c r="D603" s="38">
        <v>2</v>
      </c>
      <c r="E603" s="39">
        <f t="shared" si="63"/>
        <v>4.6168051708217911E-4</v>
      </c>
      <c r="F603" s="39">
        <f t="shared" si="64"/>
        <v>2.0811654526534861E-3</v>
      </c>
      <c r="G603" s="39">
        <f t="shared" si="66"/>
        <v>1</v>
      </c>
      <c r="H603" s="39">
        <f t="shared" si="65"/>
        <v>4.6168051708217911E-4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20</v>
      </c>
      <c r="D605" s="38">
        <v>37</v>
      </c>
      <c r="E605" s="39">
        <f t="shared" si="63"/>
        <v>9.2336103416435829E-3</v>
      </c>
      <c r="F605" s="39">
        <f t="shared" si="64"/>
        <v>3.8501560874089492E-2</v>
      </c>
      <c r="G605" s="39">
        <f t="shared" si="66"/>
        <v>0.85</v>
      </c>
      <c r="H605" s="39">
        <f t="shared" si="65"/>
        <v>7.8485687903970449E-3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132</v>
      </c>
      <c r="D608" s="38">
        <v>5</v>
      </c>
      <c r="E608" s="39">
        <f t="shared" si="63"/>
        <v>6.0941828254847646E-2</v>
      </c>
      <c r="F608" s="39">
        <f t="shared" si="64"/>
        <v>5.2029136316337149E-3</v>
      </c>
      <c r="G608" s="39">
        <f t="shared" si="66"/>
        <v>-0.96212121212121215</v>
      </c>
      <c r="H608" s="39">
        <f t="shared" si="65"/>
        <v>-5.8633425669436752E-2</v>
      </c>
    </row>
    <row r="609" spans="1:8" s="40" customFormat="1" ht="25.5" x14ac:dyDescent="0.2">
      <c r="A609" s="36"/>
      <c r="B609" s="37" t="s">
        <v>582</v>
      </c>
      <c r="C609" s="38">
        <v>35</v>
      </c>
      <c r="D609" s="38">
        <v>16</v>
      </c>
      <c r="E609" s="39">
        <f t="shared" si="63"/>
        <v>1.6158818097876268E-2</v>
      </c>
      <c r="F609" s="39">
        <f t="shared" si="64"/>
        <v>1.6649323621227889E-2</v>
      </c>
      <c r="G609" s="39">
        <f t="shared" si="66"/>
        <v>-0.54285714285714282</v>
      </c>
      <c r="H609" s="39">
        <f t="shared" si="65"/>
        <v>-8.7719298245614013E-3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586</v>
      </c>
      <c r="C8" s="12">
        <f>+C19+C75+C173+C349+C582</f>
        <v>18975</v>
      </c>
      <c r="D8" s="13">
        <f>+D19+D75+D173+D349+D582</f>
        <v>22768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0.19989459815546773</v>
      </c>
      <c r="H8" s="10">
        <f t="shared" ref="H8:H13" si="1">+IF(OR(AND(E8=""),(G8="")),"",E8*G8)</f>
        <v>0.19989459815546773</v>
      </c>
    </row>
    <row r="9" spans="1:8" s="40" customFormat="1" x14ac:dyDescent="0.2">
      <c r="A9" s="36"/>
      <c r="B9" s="37" t="s">
        <v>8</v>
      </c>
      <c r="C9" s="38">
        <f>+C19</f>
        <v>170</v>
      </c>
      <c r="D9" s="38">
        <f>+D19</f>
        <v>141</v>
      </c>
      <c r="E9" s="39">
        <f t="shared" ref="E9:F13" si="2">+C9/C$8</f>
        <v>8.9591567852437409E-3</v>
      </c>
      <c r="F9" s="39">
        <f t="shared" si="2"/>
        <v>6.1929023190442729E-3</v>
      </c>
      <c r="G9" s="39">
        <f t="shared" si="0"/>
        <v>-0.17058823529411765</v>
      </c>
      <c r="H9" s="39">
        <f t="shared" si="1"/>
        <v>-1.52832674571805E-3</v>
      </c>
    </row>
    <row r="10" spans="1:8" s="40" customFormat="1" x14ac:dyDescent="0.2">
      <c r="A10" s="36"/>
      <c r="B10" s="37" t="s">
        <v>9</v>
      </c>
      <c r="C10" s="38">
        <f>+C75</f>
        <v>1166</v>
      </c>
      <c r="D10" s="38">
        <f>+D75</f>
        <v>2054</v>
      </c>
      <c r="E10" s="39">
        <f t="shared" si="2"/>
        <v>6.1449275362318839E-2</v>
      </c>
      <c r="F10" s="39">
        <f t="shared" si="2"/>
        <v>9.0214335910049195E-2</v>
      </c>
      <c r="G10" s="39">
        <f t="shared" si="0"/>
        <v>0.76157804459691247</v>
      </c>
      <c r="H10" s="39">
        <f t="shared" si="1"/>
        <v>4.6798418972332015E-2</v>
      </c>
    </row>
    <row r="11" spans="1:8" s="40" customFormat="1" ht="25.5" x14ac:dyDescent="0.2">
      <c r="A11" s="36"/>
      <c r="B11" s="37" t="s">
        <v>10</v>
      </c>
      <c r="C11" s="38">
        <f>+C173</f>
        <v>2119</v>
      </c>
      <c r="D11" s="38">
        <f>+D173</f>
        <v>2649</v>
      </c>
      <c r="E11" s="39">
        <f t="shared" si="2"/>
        <v>0.11167325428194994</v>
      </c>
      <c r="F11" s="39">
        <f t="shared" si="2"/>
        <v>0.11634750527055517</v>
      </c>
      <c r="G11" s="39">
        <f t="shared" si="0"/>
        <v>0.25011798017932985</v>
      </c>
      <c r="H11" s="39">
        <f t="shared" si="1"/>
        <v>2.7931488801054016E-2</v>
      </c>
    </row>
    <row r="12" spans="1:8" s="40" customFormat="1" x14ac:dyDescent="0.2">
      <c r="A12" s="36"/>
      <c r="B12" s="37" t="s">
        <v>11</v>
      </c>
      <c r="C12" s="38">
        <f>+C349</f>
        <v>11498</v>
      </c>
      <c r="D12" s="38">
        <f>+D349</f>
        <v>14091</v>
      </c>
      <c r="E12" s="39">
        <f t="shared" si="2"/>
        <v>0.60595520421607374</v>
      </c>
      <c r="F12" s="39">
        <f t="shared" si="2"/>
        <v>0.6188949402670415</v>
      </c>
      <c r="G12" s="39">
        <f t="shared" si="0"/>
        <v>0.22551748130109583</v>
      </c>
      <c r="H12" s="39">
        <f t="shared" si="1"/>
        <v>0.13665349143610012</v>
      </c>
    </row>
    <row r="13" spans="1:8" s="40" customFormat="1" x14ac:dyDescent="0.2">
      <c r="A13" s="36"/>
      <c r="B13" s="37" t="s">
        <v>12</v>
      </c>
      <c r="C13" s="38">
        <f>+C582</f>
        <v>4022</v>
      </c>
      <c r="D13" s="38">
        <f>+D582</f>
        <v>3833</v>
      </c>
      <c r="E13" s="39">
        <f t="shared" si="2"/>
        <v>0.2119631093544137</v>
      </c>
      <c r="F13" s="39">
        <f t="shared" si="2"/>
        <v>0.1683503162333099</v>
      </c>
      <c r="G13" s="39">
        <f t="shared" si="0"/>
        <v>-4.6991546494281451E-2</v>
      </c>
      <c r="H13" s="39">
        <f t="shared" si="1"/>
        <v>-9.9604743083003943E-3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170</v>
      </c>
      <c r="D19" s="17">
        <f>SUM(D20:D69)</f>
        <v>141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-0.17058823529411765</v>
      </c>
      <c r="H19" s="18">
        <f t="shared" ref="H19:H50" si="5">+IF(OR(AND(E19=""),(G19="")),"",E19*G19)</f>
        <v>-0.17058823529411765</v>
      </c>
    </row>
    <row r="20" spans="1:8" s="40" customFormat="1" x14ac:dyDescent="0.2">
      <c r="A20" s="36"/>
      <c r="B20" s="37" t="s">
        <v>16</v>
      </c>
      <c r="C20" s="38">
        <v>2</v>
      </c>
      <c r="D20" s="38">
        <v>0</v>
      </c>
      <c r="E20" s="39">
        <f t="shared" si="3"/>
        <v>1.1764705882352941E-2</v>
      </c>
      <c r="F20" s="39" t="str">
        <f t="shared" si="4"/>
        <v/>
      </c>
      <c r="G20" s="39">
        <f t="shared" ref="G20:G51" si="6">+IF(AND(C20=0,D20=0)," ",IF(C20=0,1,IF(D20=0,-1,(D20-C20)/C20)))</f>
        <v>-1</v>
      </c>
      <c r="H20" s="39">
        <f t="shared" si="5"/>
        <v>-1.1764705882352941E-2</v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1</v>
      </c>
      <c r="E22" s="39" t="str">
        <f t="shared" si="3"/>
        <v/>
      </c>
      <c r="F22" s="39">
        <f t="shared" si="4"/>
        <v>7.0921985815602835E-3</v>
      </c>
      <c r="G22" s="39">
        <f t="shared" si="6"/>
        <v>1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1</v>
      </c>
      <c r="D25" s="38">
        <v>0</v>
      </c>
      <c r="E25" s="39">
        <f t="shared" si="3"/>
        <v>5.8823529411764705E-3</v>
      </c>
      <c r="F25" s="39" t="str">
        <f t="shared" si="4"/>
        <v/>
      </c>
      <c r="G25" s="39">
        <f t="shared" si="6"/>
        <v>-1</v>
      </c>
      <c r="H25" s="39">
        <f t="shared" si="5"/>
        <v>-5.8823529411764705E-3</v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5</v>
      </c>
      <c r="E27" s="39">
        <f t="shared" si="3"/>
        <v>1.1764705882352941E-2</v>
      </c>
      <c r="F27" s="39">
        <f t="shared" si="4"/>
        <v>3.5460992907801421E-2</v>
      </c>
      <c r="G27" s="39">
        <f t="shared" si="6"/>
        <v>1.5</v>
      </c>
      <c r="H27" s="39">
        <f t="shared" si="5"/>
        <v>1.7647058823529412E-2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4</v>
      </c>
      <c r="E28" s="39" t="str">
        <f t="shared" si="3"/>
        <v/>
      </c>
      <c r="F28" s="39">
        <f t="shared" si="4"/>
        <v>2.8368794326241134E-2</v>
      </c>
      <c r="G28" s="39">
        <f t="shared" si="6"/>
        <v>1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3</v>
      </c>
      <c r="D29" s="38">
        <v>5</v>
      </c>
      <c r="E29" s="39">
        <f t="shared" si="3"/>
        <v>1.7647058823529412E-2</v>
      </c>
      <c r="F29" s="39">
        <f t="shared" si="4"/>
        <v>3.5460992907801421E-2</v>
      </c>
      <c r="G29" s="39">
        <f t="shared" si="6"/>
        <v>0.66666666666666663</v>
      </c>
      <c r="H29" s="39">
        <f t="shared" si="5"/>
        <v>1.1764705882352941E-2</v>
      </c>
    </row>
    <row r="30" spans="1:8" s="40" customFormat="1" x14ac:dyDescent="0.2">
      <c r="A30" s="36"/>
      <c r="B30" s="37" t="s">
        <v>26</v>
      </c>
      <c r="C30" s="38">
        <v>35</v>
      </c>
      <c r="D30" s="38">
        <v>37</v>
      </c>
      <c r="E30" s="39">
        <f t="shared" si="3"/>
        <v>0.20588235294117646</v>
      </c>
      <c r="F30" s="39">
        <f t="shared" si="4"/>
        <v>0.26241134751773049</v>
      </c>
      <c r="G30" s="39">
        <f t="shared" si="6"/>
        <v>5.7142857142857141E-2</v>
      </c>
      <c r="H30" s="39">
        <f t="shared" si="5"/>
        <v>1.1764705882352941E-2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1</v>
      </c>
      <c r="E31" s="39" t="str">
        <f t="shared" si="3"/>
        <v/>
      </c>
      <c r="F31" s="39">
        <f t="shared" si="4"/>
        <v>7.0921985815602835E-3</v>
      </c>
      <c r="G31" s="39">
        <f t="shared" si="6"/>
        <v>1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2</v>
      </c>
      <c r="D32" s="38">
        <v>0</v>
      </c>
      <c r="E32" s="39">
        <f t="shared" si="3"/>
        <v>1.1764705882352941E-2</v>
      </c>
      <c r="F32" s="39" t="str">
        <f t="shared" si="4"/>
        <v/>
      </c>
      <c r="G32" s="39">
        <f t="shared" si="6"/>
        <v>-1</v>
      </c>
      <c r="H32" s="39">
        <f t="shared" si="5"/>
        <v>-1.1764705882352941E-2</v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7</v>
      </c>
      <c r="D36" s="38">
        <v>3</v>
      </c>
      <c r="E36" s="39">
        <f t="shared" si="3"/>
        <v>4.1176470588235294E-2</v>
      </c>
      <c r="F36" s="39">
        <f t="shared" si="4"/>
        <v>2.1276595744680851E-2</v>
      </c>
      <c r="G36" s="39">
        <f t="shared" si="6"/>
        <v>-0.5714285714285714</v>
      </c>
      <c r="H36" s="39">
        <f t="shared" si="5"/>
        <v>-2.3529411764705882E-2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2</v>
      </c>
      <c r="E38" s="39" t="str">
        <f t="shared" si="3"/>
        <v/>
      </c>
      <c r="F38" s="39">
        <f t="shared" si="4"/>
        <v>1.4184397163120567E-2</v>
      </c>
      <c r="G38" s="39">
        <f t="shared" si="6"/>
        <v>1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1</v>
      </c>
      <c r="E39" s="39">
        <f t="shared" si="3"/>
        <v>5.8823529411764705E-3</v>
      </c>
      <c r="F39" s="39">
        <f t="shared" si="4"/>
        <v>7.0921985815602835E-3</v>
      </c>
      <c r="G39" s="39">
        <f t="shared" si="6"/>
        <v>0</v>
      </c>
      <c r="H39" s="39">
        <f t="shared" si="5"/>
        <v>0</v>
      </c>
    </row>
    <row r="40" spans="1:8" s="40" customFormat="1" ht="25.5" x14ac:dyDescent="0.2">
      <c r="A40" s="36"/>
      <c r="B40" s="37" t="s">
        <v>36</v>
      </c>
      <c r="C40" s="38">
        <v>1</v>
      </c>
      <c r="D40" s="38">
        <v>0</v>
      </c>
      <c r="E40" s="39">
        <f t="shared" si="3"/>
        <v>5.8823529411764705E-3</v>
      </c>
      <c r="F40" s="39" t="str">
        <f t="shared" si="4"/>
        <v/>
      </c>
      <c r="G40" s="39">
        <f t="shared" si="6"/>
        <v>-1</v>
      </c>
      <c r="H40" s="39">
        <f t="shared" si="5"/>
        <v>-5.8823529411764705E-3</v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1</v>
      </c>
      <c r="D44" s="38">
        <v>2</v>
      </c>
      <c r="E44" s="39">
        <f t="shared" si="3"/>
        <v>5.8823529411764705E-3</v>
      </c>
      <c r="F44" s="39">
        <f t="shared" si="4"/>
        <v>1.4184397163120567E-2</v>
      </c>
      <c r="G44" s="39">
        <f t="shared" si="6"/>
        <v>1</v>
      </c>
      <c r="H44" s="39">
        <f t="shared" si="5"/>
        <v>5.8823529411764705E-3</v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0</v>
      </c>
      <c r="E45" s="39">
        <f t="shared" si="3"/>
        <v>5.8823529411764705E-3</v>
      </c>
      <c r="F45" s="39" t="str">
        <f t="shared" si="4"/>
        <v/>
      </c>
      <c r="G45" s="39">
        <f t="shared" si="6"/>
        <v>-1</v>
      </c>
      <c r="H45" s="39">
        <f t="shared" si="5"/>
        <v>-5.8823529411764705E-3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1</v>
      </c>
      <c r="D48" s="38">
        <v>0</v>
      </c>
      <c r="E48" s="39">
        <f t="shared" si="3"/>
        <v>5.8823529411764705E-3</v>
      </c>
      <c r="F48" s="39" t="str">
        <f t="shared" si="4"/>
        <v/>
      </c>
      <c r="G48" s="39">
        <f t="shared" si="6"/>
        <v>-1</v>
      </c>
      <c r="H48" s="39">
        <f t="shared" si="5"/>
        <v>-5.8823529411764705E-3</v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1</v>
      </c>
      <c r="E49" s="39" t="str">
        <f t="shared" si="3"/>
        <v/>
      </c>
      <c r="F49" s="39">
        <f t="shared" si="4"/>
        <v>7.0921985815602835E-3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12</v>
      </c>
      <c r="D50" s="38">
        <v>25</v>
      </c>
      <c r="E50" s="39">
        <f t="shared" si="3"/>
        <v>7.0588235294117646E-2</v>
      </c>
      <c r="F50" s="39">
        <f t="shared" si="4"/>
        <v>0.1773049645390071</v>
      </c>
      <c r="G50" s="39">
        <f t="shared" si="6"/>
        <v>1.0833333333333333</v>
      </c>
      <c r="H50" s="39">
        <f t="shared" si="5"/>
        <v>7.647058823529411E-2</v>
      </c>
    </row>
    <row r="51" spans="1:8" s="40" customFormat="1" x14ac:dyDescent="0.2">
      <c r="A51" s="36"/>
      <c r="B51" s="37" t="s">
        <v>47</v>
      </c>
      <c r="C51" s="38">
        <v>2</v>
      </c>
      <c r="D51" s="38">
        <v>0</v>
      </c>
      <c r="E51" s="39">
        <f t="shared" ref="E51:E69" si="7">+IF(C51=0,"",C51/C$19)</f>
        <v>1.1764705882352941E-2</v>
      </c>
      <c r="F51" s="39" t="str">
        <f t="shared" ref="F51:F69" si="8">+IF(D51=0,"",D51/D$19)</f>
        <v/>
      </c>
      <c r="G51" s="39">
        <f t="shared" si="6"/>
        <v>-1</v>
      </c>
      <c r="H51" s="39">
        <f t="shared" ref="H51:H69" si="9">+IF(OR(AND(E51=""),(G51="")),"",E51*G51)</f>
        <v>-1.1764705882352941E-2</v>
      </c>
    </row>
    <row r="52" spans="1:8" s="40" customFormat="1" x14ac:dyDescent="0.2">
      <c r="A52" s="36"/>
      <c r="B52" s="37" t="s">
        <v>48</v>
      </c>
      <c r="C52" s="38">
        <v>1</v>
      </c>
      <c r="D52" s="38">
        <v>0</v>
      </c>
      <c r="E52" s="39">
        <f t="shared" si="7"/>
        <v>5.8823529411764705E-3</v>
      </c>
      <c r="F52" s="39" t="str">
        <f t="shared" si="8"/>
        <v/>
      </c>
      <c r="G52" s="39">
        <f t="shared" ref="G52:G69" si="10">+IF(AND(C52=0,D52=0)," ",IF(C52=0,1,IF(D52=0,-1,(D52-C52)/C52)))</f>
        <v>-1</v>
      </c>
      <c r="H52" s="39">
        <f t="shared" si="9"/>
        <v>-5.8823529411764705E-3</v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7</v>
      </c>
      <c r="D54" s="38">
        <v>0</v>
      </c>
      <c r="E54" s="39">
        <f t="shared" si="7"/>
        <v>4.1176470588235294E-2</v>
      </c>
      <c r="F54" s="39" t="str">
        <f t="shared" si="8"/>
        <v/>
      </c>
      <c r="G54" s="39">
        <f t="shared" si="10"/>
        <v>-1</v>
      </c>
      <c r="H54" s="39">
        <f t="shared" si="9"/>
        <v>-4.1176470588235294E-2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0</v>
      </c>
      <c r="E61" s="39">
        <f t="shared" si="7"/>
        <v>5.8823529411764705E-3</v>
      </c>
      <c r="F61" s="39" t="str">
        <f t="shared" si="8"/>
        <v/>
      </c>
      <c r="G61" s="39">
        <f t="shared" si="10"/>
        <v>-1</v>
      </c>
      <c r="H61" s="39">
        <f t="shared" si="9"/>
        <v>-5.8823529411764705E-3</v>
      </c>
    </row>
    <row r="62" spans="1:8" s="40" customFormat="1" x14ac:dyDescent="0.2">
      <c r="A62" s="36"/>
      <c r="B62" s="37" t="s">
        <v>58</v>
      </c>
      <c r="C62" s="38">
        <v>1</v>
      </c>
      <c r="D62" s="38">
        <v>5</v>
      </c>
      <c r="E62" s="39">
        <f t="shared" si="7"/>
        <v>5.8823529411764705E-3</v>
      </c>
      <c r="F62" s="39">
        <f t="shared" si="8"/>
        <v>3.5460992907801421E-2</v>
      </c>
      <c r="G62" s="39">
        <f t="shared" si="10"/>
        <v>4</v>
      </c>
      <c r="H62" s="39">
        <f t="shared" si="9"/>
        <v>2.3529411764705882E-2</v>
      </c>
    </row>
    <row r="63" spans="1:8" s="40" customFormat="1" x14ac:dyDescent="0.2">
      <c r="A63" s="36"/>
      <c r="B63" s="37" t="s">
        <v>59</v>
      </c>
      <c r="C63" s="38">
        <v>33</v>
      </c>
      <c r="D63" s="38">
        <v>1</v>
      </c>
      <c r="E63" s="39">
        <f t="shared" si="7"/>
        <v>0.19411764705882353</v>
      </c>
      <c r="F63" s="39">
        <f t="shared" si="8"/>
        <v>7.0921985815602835E-3</v>
      </c>
      <c r="G63" s="39">
        <f t="shared" si="10"/>
        <v>-0.96969696969696972</v>
      </c>
      <c r="H63" s="39">
        <f t="shared" si="9"/>
        <v>-0.18823529411764706</v>
      </c>
    </row>
    <row r="64" spans="1:8" s="40" customFormat="1" x14ac:dyDescent="0.2">
      <c r="A64" s="36"/>
      <c r="B64" s="37" t="s">
        <v>60</v>
      </c>
      <c r="C64" s="38">
        <v>23</v>
      </c>
      <c r="D64" s="38">
        <v>24</v>
      </c>
      <c r="E64" s="39">
        <f t="shared" si="7"/>
        <v>0.13529411764705881</v>
      </c>
      <c r="F64" s="39">
        <f t="shared" si="8"/>
        <v>0.1702127659574468</v>
      </c>
      <c r="G64" s="39">
        <f t="shared" si="10"/>
        <v>4.3478260869565216E-2</v>
      </c>
      <c r="H64" s="39">
        <f t="shared" si="9"/>
        <v>5.8823529411764696E-3</v>
      </c>
    </row>
    <row r="65" spans="1:8" s="40" customFormat="1" x14ac:dyDescent="0.2">
      <c r="A65" s="36"/>
      <c r="B65" s="37" t="s">
        <v>61</v>
      </c>
      <c r="C65" s="38">
        <v>0</v>
      </c>
      <c r="D65" s="38">
        <v>2</v>
      </c>
      <c r="E65" s="39" t="str">
        <f t="shared" si="7"/>
        <v/>
      </c>
      <c r="F65" s="39">
        <f t="shared" si="8"/>
        <v>1.4184397163120567E-2</v>
      </c>
      <c r="G65" s="39">
        <f t="shared" si="10"/>
        <v>1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2</v>
      </c>
      <c r="D66" s="38">
        <v>0</v>
      </c>
      <c r="E66" s="39">
        <f t="shared" si="7"/>
        <v>1.1764705882352941E-2</v>
      </c>
      <c r="F66" s="39" t="str">
        <f t="shared" si="8"/>
        <v/>
      </c>
      <c r="G66" s="39">
        <f t="shared" si="10"/>
        <v>-1</v>
      </c>
      <c r="H66" s="39">
        <f t="shared" si="9"/>
        <v>-1.1764705882352941E-2</v>
      </c>
    </row>
    <row r="67" spans="1:8" s="40" customFormat="1" x14ac:dyDescent="0.2">
      <c r="A67" s="36"/>
      <c r="B67" s="37" t="s">
        <v>63</v>
      </c>
      <c r="C67" s="38">
        <v>5</v>
      </c>
      <c r="D67" s="38">
        <v>3</v>
      </c>
      <c r="E67" s="39">
        <f t="shared" si="7"/>
        <v>2.9411764705882353E-2</v>
      </c>
      <c r="F67" s="39">
        <f t="shared" si="8"/>
        <v>2.1276595744680851E-2</v>
      </c>
      <c r="G67" s="39">
        <f t="shared" si="10"/>
        <v>-0.4</v>
      </c>
      <c r="H67" s="39">
        <f t="shared" si="9"/>
        <v>-1.1764705882352941E-2</v>
      </c>
    </row>
    <row r="68" spans="1:8" s="40" customFormat="1" x14ac:dyDescent="0.2">
      <c r="A68" s="36"/>
      <c r="B68" s="37" t="s">
        <v>64</v>
      </c>
      <c r="C68" s="38">
        <v>25</v>
      </c>
      <c r="D68" s="38">
        <v>19</v>
      </c>
      <c r="E68" s="39">
        <f t="shared" si="7"/>
        <v>0.14705882352941177</v>
      </c>
      <c r="F68" s="39">
        <f t="shared" si="8"/>
        <v>0.13475177304964539</v>
      </c>
      <c r="G68" s="39">
        <f t="shared" si="10"/>
        <v>-0.24</v>
      </c>
      <c r="H68" s="39">
        <f t="shared" si="9"/>
        <v>-3.5294117647058823E-2</v>
      </c>
    </row>
    <row r="69" spans="1:8" s="40" customFormat="1" x14ac:dyDescent="0.2">
      <c r="A69" s="36"/>
      <c r="B69" s="37" t="s">
        <v>65</v>
      </c>
      <c r="C69" s="38">
        <v>1</v>
      </c>
      <c r="D69" s="38">
        <v>0</v>
      </c>
      <c r="E69" s="39">
        <f t="shared" si="7"/>
        <v>5.8823529411764705E-3</v>
      </c>
      <c r="F69" s="39" t="str">
        <f t="shared" si="8"/>
        <v/>
      </c>
      <c r="G69" s="39">
        <f t="shared" si="10"/>
        <v>-1</v>
      </c>
      <c r="H69" s="39">
        <f t="shared" si="9"/>
        <v>-5.8823529411764705E-3</v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1166</v>
      </c>
      <c r="D75" s="17">
        <f>SUM(D76:D167)</f>
        <v>2054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0.76157804459691247</v>
      </c>
      <c r="H75" s="18">
        <f t="shared" ref="H75:H106" si="13">+IF(OR(AND(E75=""),(G75="")),"",E75*G75)</f>
        <v>0.76157804459691247</v>
      </c>
    </row>
    <row r="76" spans="1:8" s="40" customFormat="1" x14ac:dyDescent="0.2">
      <c r="A76" s="36"/>
      <c r="B76" s="37" t="s">
        <v>66</v>
      </c>
      <c r="C76" s="38">
        <v>35</v>
      </c>
      <c r="D76" s="38">
        <v>27</v>
      </c>
      <c r="E76" s="39">
        <f t="shared" si="11"/>
        <v>3.0017152658662092E-2</v>
      </c>
      <c r="F76" s="39">
        <f t="shared" si="12"/>
        <v>1.3145082765335931E-2</v>
      </c>
      <c r="G76" s="39">
        <f t="shared" ref="G76:G107" si="14">+IF(AND(C76=0,D76=0)," ",IF(C76=0,1,IF(D76=0,-1,(D76-C76)/C76)))</f>
        <v>-0.22857142857142856</v>
      </c>
      <c r="H76" s="39">
        <f t="shared" si="13"/>
        <v>-6.8610634648370496E-3</v>
      </c>
    </row>
    <row r="77" spans="1:8" s="40" customFormat="1" ht="25.5" x14ac:dyDescent="0.2">
      <c r="A77" s="36"/>
      <c r="B77" s="37" t="s">
        <v>67</v>
      </c>
      <c r="C77" s="38">
        <v>50</v>
      </c>
      <c r="D77" s="38">
        <v>6</v>
      </c>
      <c r="E77" s="39">
        <f t="shared" si="11"/>
        <v>4.2881646655231559E-2</v>
      </c>
      <c r="F77" s="39">
        <f t="shared" si="12"/>
        <v>2.9211295034079843E-3</v>
      </c>
      <c r="G77" s="39">
        <f t="shared" si="14"/>
        <v>-0.88</v>
      </c>
      <c r="H77" s="39">
        <f t="shared" si="13"/>
        <v>-3.7735849056603772E-2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7</v>
      </c>
      <c r="E78" s="39" t="str">
        <f t="shared" si="11"/>
        <v/>
      </c>
      <c r="F78" s="39">
        <f t="shared" si="12"/>
        <v>3.4079844206426485E-3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104</v>
      </c>
      <c r="D79" s="38">
        <v>131</v>
      </c>
      <c r="E79" s="39">
        <f t="shared" si="11"/>
        <v>8.9193825042881647E-2</v>
      </c>
      <c r="F79" s="39">
        <f t="shared" si="12"/>
        <v>6.3777994157740991E-2</v>
      </c>
      <c r="G79" s="39">
        <f t="shared" si="14"/>
        <v>0.25961538461538464</v>
      </c>
      <c r="H79" s="39">
        <f t="shared" si="13"/>
        <v>2.3156089193825044E-2</v>
      </c>
    </row>
    <row r="80" spans="1:8" s="40" customFormat="1" ht="25.5" x14ac:dyDescent="0.2">
      <c r="A80" s="36"/>
      <c r="B80" s="37" t="s">
        <v>70</v>
      </c>
      <c r="C80" s="38">
        <v>26</v>
      </c>
      <c r="D80" s="38">
        <v>69</v>
      </c>
      <c r="E80" s="39">
        <f t="shared" si="11"/>
        <v>2.2298456260720412E-2</v>
      </c>
      <c r="F80" s="39">
        <f t="shared" si="12"/>
        <v>3.359298928919182E-2</v>
      </c>
      <c r="G80" s="39">
        <f t="shared" si="14"/>
        <v>1.6538461538461537</v>
      </c>
      <c r="H80" s="39">
        <f t="shared" si="13"/>
        <v>3.687821612349914E-2</v>
      </c>
    </row>
    <row r="81" spans="1:8" s="40" customFormat="1" x14ac:dyDescent="0.2">
      <c r="A81" s="36"/>
      <c r="B81" s="37" t="s">
        <v>71</v>
      </c>
      <c r="C81" s="38">
        <v>5</v>
      </c>
      <c r="D81" s="38">
        <v>33</v>
      </c>
      <c r="E81" s="39">
        <f t="shared" si="11"/>
        <v>4.2881646655231562E-3</v>
      </c>
      <c r="F81" s="39">
        <f t="shared" si="12"/>
        <v>1.6066212268743916E-2</v>
      </c>
      <c r="G81" s="39">
        <f t="shared" si="14"/>
        <v>5.6</v>
      </c>
      <c r="H81" s="39">
        <f t="shared" si="13"/>
        <v>2.4013722126929673E-2</v>
      </c>
    </row>
    <row r="82" spans="1:8" s="40" customFormat="1" x14ac:dyDescent="0.2">
      <c r="A82" s="36"/>
      <c r="B82" s="37" t="s">
        <v>72</v>
      </c>
      <c r="C82" s="38">
        <v>3</v>
      </c>
      <c r="D82" s="38">
        <v>3</v>
      </c>
      <c r="E82" s="39">
        <f t="shared" si="11"/>
        <v>2.5728987993138938E-3</v>
      </c>
      <c r="F82" s="39">
        <f t="shared" si="12"/>
        <v>1.4605647517039922E-3</v>
      </c>
      <c r="G82" s="39">
        <f t="shared" si="14"/>
        <v>0</v>
      </c>
      <c r="H82" s="39">
        <f t="shared" si="13"/>
        <v>0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15</v>
      </c>
      <c r="D84" s="38">
        <v>3</v>
      </c>
      <c r="E84" s="39">
        <f t="shared" si="11"/>
        <v>1.2864493996569469E-2</v>
      </c>
      <c r="F84" s="39">
        <f t="shared" si="12"/>
        <v>1.4605647517039922E-3</v>
      </c>
      <c r="G84" s="39">
        <f t="shared" si="14"/>
        <v>-0.8</v>
      </c>
      <c r="H84" s="39">
        <f t="shared" si="13"/>
        <v>-1.0291595197255575E-2</v>
      </c>
    </row>
    <row r="85" spans="1:8" s="40" customFormat="1" x14ac:dyDescent="0.2">
      <c r="A85" s="36"/>
      <c r="B85" s="37" t="s">
        <v>75</v>
      </c>
      <c r="C85" s="38">
        <v>4</v>
      </c>
      <c r="D85" s="38">
        <v>2</v>
      </c>
      <c r="E85" s="39">
        <f t="shared" si="11"/>
        <v>3.4305317324185248E-3</v>
      </c>
      <c r="F85" s="39">
        <f t="shared" si="12"/>
        <v>9.7370983446932818E-4</v>
      </c>
      <c r="G85" s="39">
        <f t="shared" si="14"/>
        <v>-0.5</v>
      </c>
      <c r="H85" s="39">
        <f t="shared" si="13"/>
        <v>-1.7152658662092624E-3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3</v>
      </c>
      <c r="D87" s="38">
        <v>25</v>
      </c>
      <c r="E87" s="39">
        <f t="shared" si="11"/>
        <v>2.5728987993138938E-3</v>
      </c>
      <c r="F87" s="39">
        <f t="shared" si="12"/>
        <v>1.2171372930866602E-2</v>
      </c>
      <c r="G87" s="39">
        <f t="shared" si="14"/>
        <v>7.333333333333333</v>
      </c>
      <c r="H87" s="39">
        <f t="shared" si="13"/>
        <v>1.8867924528301886E-2</v>
      </c>
    </row>
    <row r="88" spans="1:8" s="40" customFormat="1" x14ac:dyDescent="0.2">
      <c r="A88" s="36"/>
      <c r="B88" s="37" t="s">
        <v>78</v>
      </c>
      <c r="C88" s="38">
        <v>8</v>
      </c>
      <c r="D88" s="38">
        <v>14</v>
      </c>
      <c r="E88" s="39">
        <f t="shared" si="11"/>
        <v>6.8610634648370496E-3</v>
      </c>
      <c r="F88" s="39">
        <f t="shared" si="12"/>
        <v>6.815968841285297E-3</v>
      </c>
      <c r="G88" s="39">
        <f t="shared" si="14"/>
        <v>0.75</v>
      </c>
      <c r="H88" s="39">
        <f t="shared" si="13"/>
        <v>5.1457975986277868E-3</v>
      </c>
    </row>
    <row r="89" spans="1:8" s="40" customFormat="1" x14ac:dyDescent="0.2">
      <c r="A89" s="36"/>
      <c r="B89" s="37" t="s">
        <v>79</v>
      </c>
      <c r="C89" s="38">
        <v>11</v>
      </c>
      <c r="D89" s="38">
        <v>13</v>
      </c>
      <c r="E89" s="39">
        <f t="shared" si="11"/>
        <v>9.433962264150943E-3</v>
      </c>
      <c r="F89" s="39">
        <f t="shared" si="12"/>
        <v>6.3291139240506328E-3</v>
      </c>
      <c r="G89" s="39">
        <f t="shared" si="14"/>
        <v>0.18181818181818182</v>
      </c>
      <c r="H89" s="39">
        <f t="shared" si="13"/>
        <v>1.7152658662092624E-3</v>
      </c>
    </row>
    <row r="90" spans="1:8" s="40" customFormat="1" x14ac:dyDescent="0.2">
      <c r="A90" s="36"/>
      <c r="B90" s="37" t="s">
        <v>80</v>
      </c>
      <c r="C90" s="38">
        <v>18</v>
      </c>
      <c r="D90" s="38">
        <v>12</v>
      </c>
      <c r="E90" s="39">
        <f t="shared" si="11"/>
        <v>1.5437392795883362E-2</v>
      </c>
      <c r="F90" s="39">
        <f t="shared" si="12"/>
        <v>5.8422590068159686E-3</v>
      </c>
      <c r="G90" s="39">
        <f t="shared" si="14"/>
        <v>-0.33333333333333331</v>
      </c>
      <c r="H90" s="39">
        <f t="shared" si="13"/>
        <v>-5.1457975986277868E-3</v>
      </c>
    </row>
    <row r="91" spans="1:8" s="40" customFormat="1" x14ac:dyDescent="0.2">
      <c r="A91" s="36"/>
      <c r="B91" s="37" t="s">
        <v>81</v>
      </c>
      <c r="C91" s="38">
        <v>47</v>
      </c>
      <c r="D91" s="38">
        <v>41</v>
      </c>
      <c r="E91" s="39">
        <f t="shared" si="11"/>
        <v>4.0308747855917669E-2</v>
      </c>
      <c r="F91" s="39">
        <f t="shared" si="12"/>
        <v>1.9961051606621226E-2</v>
      </c>
      <c r="G91" s="39">
        <f t="shared" si="14"/>
        <v>-0.1276595744680851</v>
      </c>
      <c r="H91" s="39">
        <f t="shared" si="13"/>
        <v>-5.1457975986277868E-3</v>
      </c>
    </row>
    <row r="92" spans="1:8" s="40" customFormat="1" x14ac:dyDescent="0.2">
      <c r="A92" s="36"/>
      <c r="B92" s="37" t="s">
        <v>82</v>
      </c>
      <c r="C92" s="38">
        <v>18</v>
      </c>
      <c r="D92" s="38">
        <v>8</v>
      </c>
      <c r="E92" s="39">
        <f t="shared" si="11"/>
        <v>1.5437392795883362E-2</v>
      </c>
      <c r="F92" s="39">
        <f t="shared" si="12"/>
        <v>3.8948393378773127E-3</v>
      </c>
      <c r="G92" s="39">
        <f t="shared" si="14"/>
        <v>-0.55555555555555558</v>
      </c>
      <c r="H92" s="39">
        <f t="shared" si="13"/>
        <v>-8.5763293310463125E-3</v>
      </c>
    </row>
    <row r="93" spans="1:8" s="40" customFormat="1" x14ac:dyDescent="0.2">
      <c r="A93" s="36"/>
      <c r="B93" s="37" t="s">
        <v>83</v>
      </c>
      <c r="C93" s="38">
        <v>7</v>
      </c>
      <c r="D93" s="38">
        <v>4</v>
      </c>
      <c r="E93" s="39">
        <f t="shared" si="11"/>
        <v>6.0034305317324182E-3</v>
      </c>
      <c r="F93" s="39">
        <f t="shared" si="12"/>
        <v>1.9474196689386564E-3</v>
      </c>
      <c r="G93" s="39">
        <f t="shared" si="14"/>
        <v>-0.42857142857142855</v>
      </c>
      <c r="H93" s="39">
        <f t="shared" si="13"/>
        <v>-2.5728987993138934E-3</v>
      </c>
    </row>
    <row r="94" spans="1:8" s="40" customFormat="1" x14ac:dyDescent="0.2">
      <c r="A94" s="36"/>
      <c r="B94" s="37" t="s">
        <v>84</v>
      </c>
      <c r="C94" s="38">
        <v>9</v>
      </c>
      <c r="D94" s="38">
        <v>4</v>
      </c>
      <c r="E94" s="39">
        <f t="shared" si="11"/>
        <v>7.7186963979416811E-3</v>
      </c>
      <c r="F94" s="39">
        <f t="shared" si="12"/>
        <v>1.9474196689386564E-3</v>
      </c>
      <c r="G94" s="39">
        <f t="shared" si="14"/>
        <v>-0.55555555555555558</v>
      </c>
      <c r="H94" s="39">
        <f t="shared" si="13"/>
        <v>-4.2881646655231562E-3</v>
      </c>
    </row>
    <row r="95" spans="1:8" s="40" customFormat="1" x14ac:dyDescent="0.2">
      <c r="A95" s="36"/>
      <c r="B95" s="37" t="s">
        <v>85</v>
      </c>
      <c r="C95" s="38">
        <v>6</v>
      </c>
      <c r="D95" s="38">
        <v>2</v>
      </c>
      <c r="E95" s="39">
        <f t="shared" si="11"/>
        <v>5.1457975986277877E-3</v>
      </c>
      <c r="F95" s="39">
        <f t="shared" si="12"/>
        <v>9.7370983446932818E-4</v>
      </c>
      <c r="G95" s="39">
        <f t="shared" si="14"/>
        <v>-0.66666666666666663</v>
      </c>
      <c r="H95" s="39">
        <f t="shared" si="13"/>
        <v>-3.4305317324185248E-3</v>
      </c>
    </row>
    <row r="96" spans="1:8" s="40" customFormat="1" x14ac:dyDescent="0.2">
      <c r="A96" s="36"/>
      <c r="B96" s="37" t="s">
        <v>86</v>
      </c>
      <c r="C96" s="38">
        <v>5</v>
      </c>
      <c r="D96" s="38">
        <v>4</v>
      </c>
      <c r="E96" s="39">
        <f t="shared" si="11"/>
        <v>4.2881646655231562E-3</v>
      </c>
      <c r="F96" s="39">
        <f t="shared" si="12"/>
        <v>1.9474196689386564E-3</v>
      </c>
      <c r="G96" s="39">
        <f t="shared" si="14"/>
        <v>-0.2</v>
      </c>
      <c r="H96" s="39">
        <f t="shared" si="13"/>
        <v>-8.5763293310463131E-4</v>
      </c>
    </row>
    <row r="97" spans="1:8" s="40" customFormat="1" x14ac:dyDescent="0.2">
      <c r="A97" s="36"/>
      <c r="B97" s="37" t="s">
        <v>87</v>
      </c>
      <c r="C97" s="38">
        <v>5</v>
      </c>
      <c r="D97" s="38">
        <v>9</v>
      </c>
      <c r="E97" s="39">
        <f t="shared" si="11"/>
        <v>4.2881646655231562E-3</v>
      </c>
      <c r="F97" s="39">
        <f t="shared" si="12"/>
        <v>4.3816942551119769E-3</v>
      </c>
      <c r="G97" s="39">
        <f t="shared" si="14"/>
        <v>0.8</v>
      </c>
      <c r="H97" s="39">
        <f t="shared" si="13"/>
        <v>3.4305317324185253E-3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40</v>
      </c>
      <c r="D99" s="38">
        <v>38</v>
      </c>
      <c r="E99" s="39">
        <f t="shared" si="11"/>
        <v>3.430531732418525E-2</v>
      </c>
      <c r="F99" s="39">
        <f t="shared" si="12"/>
        <v>1.8500486854917234E-2</v>
      </c>
      <c r="G99" s="39">
        <f t="shared" si="14"/>
        <v>-0.05</v>
      </c>
      <c r="H99" s="39">
        <f t="shared" si="13"/>
        <v>-1.7152658662092626E-3</v>
      </c>
    </row>
    <row r="100" spans="1:8" s="40" customFormat="1" x14ac:dyDescent="0.2">
      <c r="A100" s="36"/>
      <c r="B100" s="37" t="s">
        <v>90</v>
      </c>
      <c r="C100" s="38">
        <v>2</v>
      </c>
      <c r="D100" s="38">
        <v>2</v>
      </c>
      <c r="E100" s="39">
        <f t="shared" si="11"/>
        <v>1.7152658662092624E-3</v>
      </c>
      <c r="F100" s="39">
        <f t="shared" si="12"/>
        <v>9.7370983446932818E-4</v>
      </c>
      <c r="G100" s="39">
        <f t="shared" si="14"/>
        <v>0</v>
      </c>
      <c r="H100" s="39">
        <f t="shared" si="13"/>
        <v>0</v>
      </c>
    </row>
    <row r="101" spans="1:8" s="40" customFormat="1" x14ac:dyDescent="0.2">
      <c r="A101" s="36"/>
      <c r="B101" s="37" t="s">
        <v>91</v>
      </c>
      <c r="C101" s="38">
        <v>4</v>
      </c>
      <c r="D101" s="38">
        <v>1</v>
      </c>
      <c r="E101" s="39">
        <f t="shared" si="11"/>
        <v>3.4305317324185248E-3</v>
      </c>
      <c r="F101" s="39">
        <f t="shared" si="12"/>
        <v>4.8685491723466409E-4</v>
      </c>
      <c r="G101" s="39">
        <f t="shared" si="14"/>
        <v>-0.75</v>
      </c>
      <c r="H101" s="39">
        <f t="shared" si="13"/>
        <v>-2.5728987993138934E-3</v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40</v>
      </c>
      <c r="D103" s="38">
        <v>59</v>
      </c>
      <c r="E103" s="39">
        <f t="shared" si="11"/>
        <v>3.430531732418525E-2</v>
      </c>
      <c r="F103" s="39">
        <f t="shared" si="12"/>
        <v>2.872444011684518E-2</v>
      </c>
      <c r="G103" s="39">
        <f t="shared" si="14"/>
        <v>0.47499999999999998</v>
      </c>
      <c r="H103" s="39">
        <f t="shared" si="13"/>
        <v>1.6295025728987993E-2</v>
      </c>
    </row>
    <row r="104" spans="1:8" s="40" customFormat="1" x14ac:dyDescent="0.2">
      <c r="A104" s="36"/>
      <c r="B104" s="37" t="s">
        <v>94</v>
      </c>
      <c r="C104" s="38">
        <v>18</v>
      </c>
      <c r="D104" s="38">
        <v>13</v>
      </c>
      <c r="E104" s="39">
        <f t="shared" si="11"/>
        <v>1.5437392795883362E-2</v>
      </c>
      <c r="F104" s="39">
        <f t="shared" si="12"/>
        <v>6.3291139240506328E-3</v>
      </c>
      <c r="G104" s="39">
        <f t="shared" si="14"/>
        <v>-0.27777777777777779</v>
      </c>
      <c r="H104" s="39">
        <f t="shared" si="13"/>
        <v>-4.2881646655231562E-3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4</v>
      </c>
      <c r="D106" s="38">
        <v>6</v>
      </c>
      <c r="E106" s="39">
        <f t="shared" si="11"/>
        <v>3.4305317324185248E-3</v>
      </c>
      <c r="F106" s="39">
        <f t="shared" si="12"/>
        <v>2.9211295034079843E-3</v>
      </c>
      <c r="G106" s="39">
        <f t="shared" si="14"/>
        <v>0.5</v>
      </c>
      <c r="H106" s="39">
        <f t="shared" si="13"/>
        <v>1.7152658662092624E-3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40</v>
      </c>
      <c r="D108" s="38">
        <v>2</v>
      </c>
      <c r="E108" s="39">
        <f t="shared" si="15"/>
        <v>3.430531732418525E-2</v>
      </c>
      <c r="F108" s="39">
        <f t="shared" si="16"/>
        <v>9.7370983446932818E-4</v>
      </c>
      <c r="G108" s="39">
        <f t="shared" ref="G108:G139" si="18">+IF(AND(C108=0,D108=0)," ",IF(C108=0,1,IF(D108=0,-1,(D108-C108)/C108)))</f>
        <v>-0.95</v>
      </c>
      <c r="H108" s="39">
        <f t="shared" si="17"/>
        <v>-3.2590051457975985E-2</v>
      </c>
    </row>
    <row r="109" spans="1:8" s="40" customFormat="1" x14ac:dyDescent="0.2">
      <c r="A109" s="36"/>
      <c r="B109" s="37" t="s">
        <v>100</v>
      </c>
      <c r="C109" s="38">
        <v>7</v>
      </c>
      <c r="D109" s="38">
        <v>9</v>
      </c>
      <c r="E109" s="39">
        <f t="shared" si="15"/>
        <v>6.0034305317324182E-3</v>
      </c>
      <c r="F109" s="39">
        <f t="shared" si="16"/>
        <v>4.3816942551119769E-3</v>
      </c>
      <c r="G109" s="39">
        <f t="shared" si="18"/>
        <v>0.2857142857142857</v>
      </c>
      <c r="H109" s="39">
        <f t="shared" si="17"/>
        <v>1.7152658662092622E-3</v>
      </c>
    </row>
    <row r="110" spans="1:8" s="40" customFormat="1" x14ac:dyDescent="0.2">
      <c r="A110" s="36"/>
      <c r="B110" s="37" t="s">
        <v>101</v>
      </c>
      <c r="C110" s="38">
        <v>1</v>
      </c>
      <c r="D110" s="38">
        <v>0</v>
      </c>
      <c r="E110" s="39">
        <f t="shared" si="15"/>
        <v>8.576329331046312E-4</v>
      </c>
      <c r="F110" s="39" t="str">
        <f t="shared" si="16"/>
        <v/>
      </c>
      <c r="G110" s="39">
        <f t="shared" si="18"/>
        <v>-1</v>
      </c>
      <c r="H110" s="39">
        <f t="shared" si="17"/>
        <v>-8.576329331046312E-4</v>
      </c>
    </row>
    <row r="111" spans="1:8" s="40" customFormat="1" x14ac:dyDescent="0.2">
      <c r="A111" s="36"/>
      <c r="B111" s="37" t="s">
        <v>102</v>
      </c>
      <c r="C111" s="38">
        <v>26</v>
      </c>
      <c r="D111" s="38">
        <v>78</v>
      </c>
      <c r="E111" s="39">
        <f t="shared" si="15"/>
        <v>2.2298456260720412E-2</v>
      </c>
      <c r="F111" s="39">
        <f t="shared" si="16"/>
        <v>3.7974683544303799E-2</v>
      </c>
      <c r="G111" s="39">
        <f t="shared" si="18"/>
        <v>2</v>
      </c>
      <c r="H111" s="39">
        <f t="shared" si="17"/>
        <v>4.4596912521440824E-2</v>
      </c>
    </row>
    <row r="112" spans="1:8" s="40" customFormat="1" ht="25.5" x14ac:dyDescent="0.2">
      <c r="A112" s="36"/>
      <c r="B112" s="37" t="s">
        <v>103</v>
      </c>
      <c r="C112" s="38">
        <v>12</v>
      </c>
      <c r="D112" s="38">
        <v>19</v>
      </c>
      <c r="E112" s="39">
        <f t="shared" si="15"/>
        <v>1.0291595197255575E-2</v>
      </c>
      <c r="F112" s="39">
        <f t="shared" si="16"/>
        <v>9.2502434274586171E-3</v>
      </c>
      <c r="G112" s="39">
        <f t="shared" si="18"/>
        <v>0.58333333333333337</v>
      </c>
      <c r="H112" s="39">
        <f t="shared" si="17"/>
        <v>6.0034305317324191E-3</v>
      </c>
    </row>
    <row r="113" spans="1:8" s="40" customFormat="1" ht="25.5" x14ac:dyDescent="0.2">
      <c r="A113" s="36"/>
      <c r="B113" s="37" t="s">
        <v>104</v>
      </c>
      <c r="C113" s="38">
        <v>81</v>
      </c>
      <c r="D113" s="38">
        <v>238</v>
      </c>
      <c r="E113" s="39">
        <f t="shared" si="15"/>
        <v>6.9468267581475132E-2</v>
      </c>
      <c r="F113" s="39">
        <f t="shared" si="16"/>
        <v>0.11587147030185005</v>
      </c>
      <c r="G113" s="39">
        <f t="shared" si="18"/>
        <v>1.9382716049382716</v>
      </c>
      <c r="H113" s="39">
        <f t="shared" si="17"/>
        <v>0.13464837049742712</v>
      </c>
    </row>
    <row r="114" spans="1:8" s="40" customFormat="1" x14ac:dyDescent="0.2">
      <c r="A114" s="36"/>
      <c r="B114" s="37" t="s">
        <v>105</v>
      </c>
      <c r="C114" s="38">
        <v>7</v>
      </c>
      <c r="D114" s="38">
        <v>12</v>
      </c>
      <c r="E114" s="39">
        <f t="shared" si="15"/>
        <v>6.0034305317324182E-3</v>
      </c>
      <c r="F114" s="39">
        <f t="shared" si="16"/>
        <v>5.8422590068159686E-3</v>
      </c>
      <c r="G114" s="39">
        <f t="shared" si="18"/>
        <v>0.7142857142857143</v>
      </c>
      <c r="H114" s="39">
        <f t="shared" si="17"/>
        <v>4.2881646655231562E-3</v>
      </c>
    </row>
    <row r="115" spans="1:8" s="40" customFormat="1" x14ac:dyDescent="0.2">
      <c r="A115" s="36"/>
      <c r="B115" s="37" t="s">
        <v>106</v>
      </c>
      <c r="C115" s="38">
        <v>3</v>
      </c>
      <c r="D115" s="38">
        <v>32</v>
      </c>
      <c r="E115" s="39">
        <f t="shared" si="15"/>
        <v>2.5728987993138938E-3</v>
      </c>
      <c r="F115" s="39">
        <f t="shared" si="16"/>
        <v>1.5579357351509251E-2</v>
      </c>
      <c r="G115" s="39">
        <f t="shared" si="18"/>
        <v>9.6666666666666661</v>
      </c>
      <c r="H115" s="39">
        <f t="shared" si="17"/>
        <v>2.4871355060034305E-2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2</v>
      </c>
      <c r="E116" s="39">
        <f t="shared" si="15"/>
        <v>1.7152658662092624E-3</v>
      </c>
      <c r="F116" s="39">
        <f t="shared" si="16"/>
        <v>9.7370983446932818E-4</v>
      </c>
      <c r="G116" s="39">
        <f t="shared" si="18"/>
        <v>0</v>
      </c>
      <c r="H116" s="39">
        <f t="shared" si="17"/>
        <v>0</v>
      </c>
    </row>
    <row r="117" spans="1:8" s="40" customFormat="1" x14ac:dyDescent="0.2">
      <c r="A117" s="36"/>
      <c r="B117" s="37" t="s">
        <v>108</v>
      </c>
      <c r="C117" s="38">
        <v>13</v>
      </c>
      <c r="D117" s="38">
        <v>6</v>
      </c>
      <c r="E117" s="39">
        <f t="shared" si="15"/>
        <v>1.1149228130360206E-2</v>
      </c>
      <c r="F117" s="39">
        <f t="shared" si="16"/>
        <v>2.9211295034079843E-3</v>
      </c>
      <c r="G117" s="39">
        <f t="shared" si="18"/>
        <v>-0.53846153846153844</v>
      </c>
      <c r="H117" s="39">
        <f t="shared" si="17"/>
        <v>-6.0034305317324182E-3</v>
      </c>
    </row>
    <row r="118" spans="1:8" s="40" customFormat="1" x14ac:dyDescent="0.2">
      <c r="A118" s="36"/>
      <c r="B118" s="37" t="s">
        <v>109</v>
      </c>
      <c r="C118" s="38">
        <v>2</v>
      </c>
      <c r="D118" s="38">
        <v>1</v>
      </c>
      <c r="E118" s="39">
        <f t="shared" si="15"/>
        <v>1.7152658662092624E-3</v>
      </c>
      <c r="F118" s="39">
        <f t="shared" si="16"/>
        <v>4.8685491723466409E-4</v>
      </c>
      <c r="G118" s="39">
        <f t="shared" si="18"/>
        <v>-0.5</v>
      </c>
      <c r="H118" s="39">
        <f t="shared" si="17"/>
        <v>-8.576329331046312E-4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38</v>
      </c>
      <c r="D120" s="38">
        <v>5</v>
      </c>
      <c r="E120" s="39">
        <f t="shared" si="15"/>
        <v>3.2590051457975985E-2</v>
      </c>
      <c r="F120" s="39">
        <f t="shared" si="16"/>
        <v>2.4342745861733205E-3</v>
      </c>
      <c r="G120" s="39">
        <f t="shared" si="18"/>
        <v>-0.86842105263157898</v>
      </c>
      <c r="H120" s="39">
        <f t="shared" si="17"/>
        <v>-2.8301886792452831E-2</v>
      </c>
    </row>
    <row r="121" spans="1:8" s="40" customFormat="1" x14ac:dyDescent="0.2">
      <c r="A121" s="36"/>
      <c r="B121" s="37" t="s">
        <v>112</v>
      </c>
      <c r="C121" s="38">
        <v>4</v>
      </c>
      <c r="D121" s="38">
        <v>8</v>
      </c>
      <c r="E121" s="39">
        <f t="shared" si="15"/>
        <v>3.4305317324185248E-3</v>
      </c>
      <c r="F121" s="39">
        <f t="shared" si="16"/>
        <v>3.8948393378773127E-3</v>
      </c>
      <c r="G121" s="39">
        <f t="shared" si="18"/>
        <v>1</v>
      </c>
      <c r="H121" s="39">
        <f t="shared" si="17"/>
        <v>3.4305317324185248E-3</v>
      </c>
    </row>
    <row r="122" spans="1:8" s="40" customFormat="1" x14ac:dyDescent="0.2">
      <c r="A122" s="36"/>
      <c r="B122" s="37" t="s">
        <v>113</v>
      </c>
      <c r="C122" s="38">
        <v>1</v>
      </c>
      <c r="D122" s="38">
        <v>1</v>
      </c>
      <c r="E122" s="39">
        <f t="shared" si="15"/>
        <v>8.576329331046312E-4</v>
      </c>
      <c r="F122" s="39">
        <f t="shared" si="16"/>
        <v>4.8685491723466409E-4</v>
      </c>
      <c r="G122" s="39">
        <f t="shared" si="18"/>
        <v>0</v>
      </c>
      <c r="H122" s="39">
        <f t="shared" si="17"/>
        <v>0</v>
      </c>
    </row>
    <row r="123" spans="1:8" s="40" customFormat="1" x14ac:dyDescent="0.2">
      <c r="A123" s="36"/>
      <c r="B123" s="37" t="s">
        <v>114</v>
      </c>
      <c r="C123" s="38">
        <v>3</v>
      </c>
      <c r="D123" s="38">
        <v>1</v>
      </c>
      <c r="E123" s="39">
        <f t="shared" si="15"/>
        <v>2.5728987993138938E-3</v>
      </c>
      <c r="F123" s="39">
        <f t="shared" si="16"/>
        <v>4.8685491723466409E-4</v>
      </c>
      <c r="G123" s="39">
        <f t="shared" si="18"/>
        <v>-0.66666666666666663</v>
      </c>
      <c r="H123" s="39">
        <f t="shared" si="17"/>
        <v>-1.7152658662092624E-3</v>
      </c>
    </row>
    <row r="124" spans="1:8" s="40" customFormat="1" x14ac:dyDescent="0.2">
      <c r="A124" s="36"/>
      <c r="B124" s="37" t="s">
        <v>115</v>
      </c>
      <c r="C124" s="38">
        <v>17</v>
      </c>
      <c r="D124" s="38">
        <v>1</v>
      </c>
      <c r="E124" s="39">
        <f t="shared" si="15"/>
        <v>1.4579759862778732E-2</v>
      </c>
      <c r="F124" s="39">
        <f t="shared" si="16"/>
        <v>4.8685491723466409E-4</v>
      </c>
      <c r="G124" s="39">
        <f t="shared" si="18"/>
        <v>-0.94117647058823528</v>
      </c>
      <c r="H124" s="39">
        <f t="shared" si="17"/>
        <v>-1.3722126929674099E-2</v>
      </c>
    </row>
    <row r="125" spans="1:8" s="40" customFormat="1" x14ac:dyDescent="0.2">
      <c r="A125" s="36"/>
      <c r="B125" s="37" t="s">
        <v>116</v>
      </c>
      <c r="C125" s="38">
        <v>7</v>
      </c>
      <c r="D125" s="38">
        <v>65</v>
      </c>
      <c r="E125" s="39">
        <f t="shared" si="15"/>
        <v>6.0034305317324182E-3</v>
      </c>
      <c r="F125" s="39">
        <f t="shared" si="16"/>
        <v>3.1645569620253167E-2</v>
      </c>
      <c r="G125" s="39">
        <f t="shared" si="18"/>
        <v>8.2857142857142865</v>
      </c>
      <c r="H125" s="39">
        <f t="shared" si="17"/>
        <v>4.974271012006861E-2</v>
      </c>
    </row>
    <row r="126" spans="1:8" s="40" customFormat="1" x14ac:dyDescent="0.2">
      <c r="A126" s="36"/>
      <c r="B126" s="37" t="s">
        <v>117</v>
      </c>
      <c r="C126" s="38">
        <v>16</v>
      </c>
      <c r="D126" s="38">
        <v>22</v>
      </c>
      <c r="E126" s="39">
        <f t="shared" si="15"/>
        <v>1.3722126929674099E-2</v>
      </c>
      <c r="F126" s="39">
        <f t="shared" si="16"/>
        <v>1.0710808179162609E-2</v>
      </c>
      <c r="G126" s="39">
        <f t="shared" si="18"/>
        <v>0.375</v>
      </c>
      <c r="H126" s="39">
        <f t="shared" si="17"/>
        <v>5.1457975986277868E-3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5</v>
      </c>
      <c r="D128" s="38">
        <v>29</v>
      </c>
      <c r="E128" s="39">
        <f t="shared" si="15"/>
        <v>4.2881646655231562E-3</v>
      </c>
      <c r="F128" s="39">
        <f t="shared" si="16"/>
        <v>1.4118792599805257E-2</v>
      </c>
      <c r="G128" s="39">
        <f t="shared" si="18"/>
        <v>4.8</v>
      </c>
      <c r="H128" s="39">
        <f t="shared" si="17"/>
        <v>2.0583190394511151E-2</v>
      </c>
    </row>
    <row r="129" spans="1:8" s="40" customFormat="1" x14ac:dyDescent="0.2">
      <c r="A129" s="36"/>
      <c r="B129" s="37" t="s">
        <v>120</v>
      </c>
      <c r="C129" s="38">
        <v>3</v>
      </c>
      <c r="D129" s="38">
        <v>49</v>
      </c>
      <c r="E129" s="39">
        <f t="shared" si="15"/>
        <v>2.5728987993138938E-3</v>
      </c>
      <c r="F129" s="39">
        <f t="shared" si="16"/>
        <v>2.385589094449854E-2</v>
      </c>
      <c r="G129" s="39">
        <f t="shared" si="18"/>
        <v>15.333333333333334</v>
      </c>
      <c r="H129" s="39">
        <f t="shared" si="17"/>
        <v>3.9451114922813044E-2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1</v>
      </c>
      <c r="E130" s="39" t="str">
        <f t="shared" si="15"/>
        <v/>
      </c>
      <c r="F130" s="39">
        <f t="shared" si="16"/>
        <v>4.8685491723466409E-4</v>
      </c>
      <c r="G130" s="39">
        <f t="shared" si="18"/>
        <v>1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297</v>
      </c>
      <c r="D131" s="38">
        <v>779</v>
      </c>
      <c r="E131" s="39">
        <f t="shared" si="15"/>
        <v>0.25471698113207547</v>
      </c>
      <c r="F131" s="39">
        <f t="shared" si="16"/>
        <v>0.37925998052580329</v>
      </c>
      <c r="G131" s="39">
        <f t="shared" si="18"/>
        <v>1.6228956228956228</v>
      </c>
      <c r="H131" s="39">
        <f t="shared" si="17"/>
        <v>0.41337907375643224</v>
      </c>
    </row>
    <row r="132" spans="1:8" s="40" customFormat="1" ht="25.5" x14ac:dyDescent="0.2">
      <c r="A132" s="36"/>
      <c r="B132" s="37" t="s">
        <v>123</v>
      </c>
      <c r="C132" s="38">
        <v>5</v>
      </c>
      <c r="D132" s="38">
        <v>17</v>
      </c>
      <c r="E132" s="39">
        <f t="shared" si="15"/>
        <v>4.2881646655231562E-3</v>
      </c>
      <c r="F132" s="39">
        <f t="shared" si="16"/>
        <v>8.2765335929892887E-3</v>
      </c>
      <c r="G132" s="39">
        <f t="shared" si="18"/>
        <v>2.4</v>
      </c>
      <c r="H132" s="39">
        <f t="shared" si="17"/>
        <v>1.0291595197255575E-2</v>
      </c>
    </row>
    <row r="133" spans="1:8" s="40" customFormat="1" x14ac:dyDescent="0.2">
      <c r="A133" s="36"/>
      <c r="B133" s="37" t="s">
        <v>124</v>
      </c>
      <c r="C133" s="38">
        <v>4</v>
      </c>
      <c r="D133" s="38">
        <v>11</v>
      </c>
      <c r="E133" s="39">
        <f t="shared" si="15"/>
        <v>3.4305317324185248E-3</v>
      </c>
      <c r="F133" s="39">
        <f t="shared" si="16"/>
        <v>5.3554040895813044E-3</v>
      </c>
      <c r="G133" s="39">
        <f t="shared" si="18"/>
        <v>1.75</v>
      </c>
      <c r="H133" s="39">
        <f t="shared" si="17"/>
        <v>6.0034305317324182E-3</v>
      </c>
    </row>
    <row r="134" spans="1:8" s="40" customFormat="1" x14ac:dyDescent="0.2">
      <c r="A134" s="36"/>
      <c r="B134" s="37" t="s">
        <v>125</v>
      </c>
      <c r="C134" s="38">
        <v>8</v>
      </c>
      <c r="D134" s="38">
        <v>3</v>
      </c>
      <c r="E134" s="39">
        <f t="shared" si="15"/>
        <v>6.8610634648370496E-3</v>
      </c>
      <c r="F134" s="39">
        <f t="shared" si="16"/>
        <v>1.4605647517039922E-3</v>
      </c>
      <c r="G134" s="39">
        <f t="shared" si="18"/>
        <v>-0.625</v>
      </c>
      <c r="H134" s="39">
        <f t="shared" si="17"/>
        <v>-4.2881646655231562E-3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4</v>
      </c>
      <c r="E135" s="39" t="str">
        <f t="shared" si="15"/>
        <v/>
      </c>
      <c r="F135" s="39">
        <f t="shared" si="16"/>
        <v>1.9474196689386564E-3</v>
      </c>
      <c r="G135" s="39">
        <f t="shared" si="18"/>
        <v>1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</v>
      </c>
      <c r="D136" s="38">
        <v>17</v>
      </c>
      <c r="E136" s="39">
        <f t="shared" si="15"/>
        <v>8.576329331046312E-4</v>
      </c>
      <c r="F136" s="39">
        <f t="shared" si="16"/>
        <v>8.2765335929892887E-3</v>
      </c>
      <c r="G136" s="39">
        <f t="shared" si="18"/>
        <v>16</v>
      </c>
      <c r="H136" s="39">
        <f t="shared" si="17"/>
        <v>1.3722126929674099E-2</v>
      </c>
    </row>
    <row r="137" spans="1:8" s="40" customFormat="1" x14ac:dyDescent="0.2">
      <c r="A137" s="36"/>
      <c r="B137" s="37" t="s">
        <v>128</v>
      </c>
      <c r="C137" s="38">
        <v>9</v>
      </c>
      <c r="D137" s="38">
        <v>1</v>
      </c>
      <c r="E137" s="39">
        <f t="shared" si="15"/>
        <v>7.7186963979416811E-3</v>
      </c>
      <c r="F137" s="39">
        <f t="shared" si="16"/>
        <v>4.8685491723466409E-4</v>
      </c>
      <c r="G137" s="39">
        <f t="shared" si="18"/>
        <v>-0.88888888888888884</v>
      </c>
      <c r="H137" s="39">
        <f t="shared" si="17"/>
        <v>-6.8610634648370496E-3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4</v>
      </c>
      <c r="E139" s="39">
        <f t="shared" ref="E139:E167" si="19">+IF(C139=0,"",C139/C$75)</f>
        <v>8.576329331046312E-4</v>
      </c>
      <c r="F139" s="39">
        <f t="shared" ref="F139:F167" si="20">+IF(D139=0,"",D139/D$75)</f>
        <v>1.9474196689386564E-3</v>
      </c>
      <c r="G139" s="39">
        <f t="shared" si="18"/>
        <v>3</v>
      </c>
      <c r="H139" s="39">
        <f t="shared" ref="H139:H167" si="21">+IF(OR(AND(E139=""),(G139="")),"",E139*G139)</f>
        <v>2.5728987993138934E-3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9</v>
      </c>
      <c r="D142" s="38">
        <v>15</v>
      </c>
      <c r="E142" s="39">
        <f t="shared" si="19"/>
        <v>7.7186963979416811E-3</v>
      </c>
      <c r="F142" s="39">
        <f t="shared" si="20"/>
        <v>7.3028237585199612E-3</v>
      </c>
      <c r="G142" s="39">
        <f t="shared" si="22"/>
        <v>0.66666666666666663</v>
      </c>
      <c r="H142" s="39">
        <f t="shared" si="21"/>
        <v>5.1457975986277868E-3</v>
      </c>
    </row>
    <row r="143" spans="1:8" s="40" customFormat="1" ht="25.5" x14ac:dyDescent="0.2">
      <c r="A143" s="36"/>
      <c r="B143" s="37" t="s">
        <v>134</v>
      </c>
      <c r="C143" s="38">
        <v>4</v>
      </c>
      <c r="D143" s="38">
        <v>15</v>
      </c>
      <c r="E143" s="39">
        <f t="shared" si="19"/>
        <v>3.4305317324185248E-3</v>
      </c>
      <c r="F143" s="39">
        <f t="shared" si="20"/>
        <v>7.3028237585199612E-3</v>
      </c>
      <c r="G143" s="39">
        <f t="shared" si="22"/>
        <v>2.75</v>
      </c>
      <c r="H143" s="39">
        <f t="shared" si="21"/>
        <v>9.433962264150943E-3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1</v>
      </c>
      <c r="E145" s="39" t="str">
        <f t="shared" si="19"/>
        <v/>
      </c>
      <c r="F145" s="39">
        <f t="shared" si="20"/>
        <v>4.8685491723466409E-4</v>
      </c>
      <c r="G145" s="39">
        <f t="shared" si="22"/>
        <v>1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2</v>
      </c>
      <c r="D148" s="38">
        <v>2</v>
      </c>
      <c r="E148" s="39">
        <f t="shared" si="19"/>
        <v>1.7152658662092624E-3</v>
      </c>
      <c r="F148" s="39">
        <f t="shared" si="20"/>
        <v>9.7370983446932818E-4</v>
      </c>
      <c r="G148" s="39">
        <f t="shared" si="22"/>
        <v>0</v>
      </c>
      <c r="H148" s="39">
        <f t="shared" si="21"/>
        <v>0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2</v>
      </c>
      <c r="D152" s="38">
        <v>2</v>
      </c>
      <c r="E152" s="39">
        <f t="shared" si="19"/>
        <v>1.7152658662092624E-3</v>
      </c>
      <c r="F152" s="39">
        <f t="shared" si="20"/>
        <v>9.7370983446932818E-4</v>
      </c>
      <c r="G152" s="39">
        <f t="shared" si="22"/>
        <v>0</v>
      </c>
      <c r="H152" s="39">
        <f t="shared" si="21"/>
        <v>0</v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3</v>
      </c>
      <c r="E153" s="39" t="str">
        <f t="shared" si="19"/>
        <v/>
      </c>
      <c r="F153" s="39">
        <f t="shared" si="20"/>
        <v>1.4605647517039922E-3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1</v>
      </c>
      <c r="D154" s="38">
        <v>0</v>
      </c>
      <c r="E154" s="39">
        <f t="shared" si="19"/>
        <v>8.576329331046312E-4</v>
      </c>
      <c r="F154" s="39" t="str">
        <f t="shared" si="20"/>
        <v/>
      </c>
      <c r="G154" s="39">
        <f t="shared" si="22"/>
        <v>-1</v>
      </c>
      <c r="H154" s="39">
        <f t="shared" si="21"/>
        <v>-8.576329331046312E-4</v>
      </c>
    </row>
    <row r="155" spans="1:8" s="40" customFormat="1" ht="25.5" x14ac:dyDescent="0.2">
      <c r="A155" s="36"/>
      <c r="B155" s="37" t="s">
        <v>146</v>
      </c>
      <c r="C155" s="38">
        <v>1</v>
      </c>
      <c r="D155" s="38">
        <v>3</v>
      </c>
      <c r="E155" s="39">
        <f t="shared" si="19"/>
        <v>8.576329331046312E-4</v>
      </c>
      <c r="F155" s="39">
        <f t="shared" si="20"/>
        <v>1.4605647517039922E-3</v>
      </c>
      <c r="G155" s="39">
        <f t="shared" si="22"/>
        <v>2</v>
      </c>
      <c r="H155" s="39">
        <f t="shared" si="21"/>
        <v>1.7152658662092624E-3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3</v>
      </c>
      <c r="E156" s="39" t="str">
        <f t="shared" si="19"/>
        <v/>
      </c>
      <c r="F156" s="39">
        <f t="shared" si="20"/>
        <v>1.4605647517039922E-3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1</v>
      </c>
      <c r="E157" s="39" t="str">
        <f t="shared" si="19"/>
        <v/>
      </c>
      <c r="F157" s="39">
        <f t="shared" si="20"/>
        <v>4.8685491723466409E-4</v>
      </c>
      <c r="G157" s="39">
        <f t="shared" si="22"/>
        <v>1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1</v>
      </c>
      <c r="D159" s="38">
        <v>0</v>
      </c>
      <c r="E159" s="39">
        <f t="shared" si="19"/>
        <v>8.576329331046312E-4</v>
      </c>
      <c r="F159" s="39" t="str">
        <f t="shared" si="20"/>
        <v/>
      </c>
      <c r="G159" s="39">
        <f t="shared" si="22"/>
        <v>-1</v>
      </c>
      <c r="H159" s="39">
        <f t="shared" si="21"/>
        <v>-8.576329331046312E-4</v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42</v>
      </c>
      <c r="D164" s="38">
        <v>53</v>
      </c>
      <c r="E164" s="39">
        <f t="shared" si="19"/>
        <v>3.6020583190394515E-2</v>
      </c>
      <c r="F164" s="39">
        <f t="shared" si="20"/>
        <v>2.5803310613437196E-2</v>
      </c>
      <c r="G164" s="39">
        <f t="shared" si="22"/>
        <v>0.26190476190476192</v>
      </c>
      <c r="H164" s="39">
        <f t="shared" si="21"/>
        <v>9.4339622641509448E-3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2</v>
      </c>
      <c r="E165" s="39" t="str">
        <f t="shared" si="19"/>
        <v/>
      </c>
      <c r="F165" s="39">
        <f t="shared" si="20"/>
        <v>9.7370983446932818E-4</v>
      </c>
      <c r="G165" s="39">
        <f t="shared" si="22"/>
        <v>1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4</v>
      </c>
      <c r="D166" s="38">
        <v>1</v>
      </c>
      <c r="E166" s="39">
        <f t="shared" si="19"/>
        <v>3.4305317324185248E-3</v>
      </c>
      <c r="F166" s="39">
        <f t="shared" si="20"/>
        <v>4.8685491723466409E-4</v>
      </c>
      <c r="G166" s="39">
        <f t="shared" si="22"/>
        <v>-0.75</v>
      </c>
      <c r="H166" s="39">
        <f t="shared" si="21"/>
        <v>-2.5728987993138934E-3</v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2119</v>
      </c>
      <c r="D173" s="17">
        <f>SUM(D174:D343)</f>
        <v>2649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0.25011798017932985</v>
      </c>
      <c r="H173" s="18">
        <f t="shared" ref="H173:H204" si="25">+IF(OR(AND(E173=""),(G173="")),"",E173*G173)</f>
        <v>0.25011798017932985</v>
      </c>
    </row>
    <row r="174" spans="1:8" s="40" customFormat="1" x14ac:dyDescent="0.2">
      <c r="A174" s="36"/>
      <c r="B174" s="37" t="s">
        <v>159</v>
      </c>
      <c r="C174" s="38">
        <v>76</v>
      </c>
      <c r="D174" s="38">
        <v>39</v>
      </c>
      <c r="E174" s="39">
        <f t="shared" si="23"/>
        <v>3.5865974516281263E-2</v>
      </c>
      <c r="F174" s="39">
        <f t="shared" si="24"/>
        <v>1.4722536806342015E-2</v>
      </c>
      <c r="G174" s="39">
        <f t="shared" ref="G174:G205" si="26">+IF(AND(C174=0,D174=0)," ",IF(C174=0,1,IF(D174=0,-1,(D174-C174)/C174)))</f>
        <v>-0.48684210526315791</v>
      </c>
      <c r="H174" s="39">
        <f t="shared" si="25"/>
        <v>-1.7461066540821142E-2</v>
      </c>
    </row>
    <row r="175" spans="1:8" s="40" customFormat="1" x14ac:dyDescent="0.2">
      <c r="A175" s="36"/>
      <c r="B175" s="37" t="s">
        <v>160</v>
      </c>
      <c r="C175" s="38">
        <v>4</v>
      </c>
      <c r="D175" s="38">
        <v>9</v>
      </c>
      <c r="E175" s="39">
        <f t="shared" si="23"/>
        <v>1.8876828692779614E-3</v>
      </c>
      <c r="F175" s="39">
        <f t="shared" si="24"/>
        <v>3.3975084937712344E-3</v>
      </c>
      <c r="G175" s="39">
        <f t="shared" si="26"/>
        <v>1.25</v>
      </c>
      <c r="H175" s="39">
        <f t="shared" si="25"/>
        <v>2.3596035865974517E-3</v>
      </c>
    </row>
    <row r="176" spans="1:8" s="40" customFormat="1" ht="38.25" x14ac:dyDescent="0.2">
      <c r="A176" s="36"/>
      <c r="B176" s="37" t="s">
        <v>161</v>
      </c>
      <c r="C176" s="38">
        <v>11</v>
      </c>
      <c r="D176" s="38">
        <v>30</v>
      </c>
      <c r="E176" s="39">
        <f t="shared" si="23"/>
        <v>5.1911278905143934E-3</v>
      </c>
      <c r="F176" s="39">
        <f t="shared" si="24"/>
        <v>1.1325028312570781E-2</v>
      </c>
      <c r="G176" s="39">
        <f t="shared" si="26"/>
        <v>1.7272727272727273</v>
      </c>
      <c r="H176" s="39">
        <f t="shared" si="25"/>
        <v>8.9664936290703157E-3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79</v>
      </c>
      <c r="D178" s="38">
        <v>67</v>
      </c>
      <c r="E178" s="39">
        <f t="shared" si="23"/>
        <v>3.7281736668239737E-2</v>
      </c>
      <c r="F178" s="39">
        <f t="shared" si="24"/>
        <v>2.5292563231408077E-2</v>
      </c>
      <c r="G178" s="39">
        <f t="shared" si="26"/>
        <v>-0.15189873417721519</v>
      </c>
      <c r="H178" s="39">
        <f t="shared" si="25"/>
        <v>-5.6630486078338843E-3</v>
      </c>
    </row>
    <row r="179" spans="1:8" s="40" customFormat="1" x14ac:dyDescent="0.2">
      <c r="A179" s="36"/>
      <c r="B179" s="37" t="s">
        <v>164</v>
      </c>
      <c r="C179" s="38">
        <v>95</v>
      </c>
      <c r="D179" s="38">
        <v>222</v>
      </c>
      <c r="E179" s="39">
        <f t="shared" si="23"/>
        <v>4.4832468145351578E-2</v>
      </c>
      <c r="F179" s="39">
        <f t="shared" si="24"/>
        <v>8.3805209513023782E-2</v>
      </c>
      <c r="G179" s="39">
        <f t="shared" si="26"/>
        <v>1.3368421052631578</v>
      </c>
      <c r="H179" s="39">
        <f t="shared" si="25"/>
        <v>5.9933931099575267E-2</v>
      </c>
    </row>
    <row r="180" spans="1:8" s="40" customFormat="1" x14ac:dyDescent="0.2">
      <c r="A180" s="36"/>
      <c r="B180" s="37" t="s">
        <v>165</v>
      </c>
      <c r="C180" s="38">
        <v>5</v>
      </c>
      <c r="D180" s="38">
        <v>5</v>
      </c>
      <c r="E180" s="39">
        <f t="shared" si="23"/>
        <v>2.3596035865974517E-3</v>
      </c>
      <c r="F180" s="39">
        <f t="shared" si="24"/>
        <v>1.887504718761797E-3</v>
      </c>
      <c r="G180" s="39">
        <f t="shared" si="26"/>
        <v>0</v>
      </c>
      <c r="H180" s="39">
        <f t="shared" si="25"/>
        <v>0</v>
      </c>
    </row>
    <row r="181" spans="1:8" s="40" customFormat="1" x14ac:dyDescent="0.2">
      <c r="A181" s="36"/>
      <c r="B181" s="37" t="s">
        <v>166</v>
      </c>
      <c r="C181" s="38">
        <v>26</v>
      </c>
      <c r="D181" s="38">
        <v>40</v>
      </c>
      <c r="E181" s="39">
        <f t="shared" si="23"/>
        <v>1.2269938650306749E-2</v>
      </c>
      <c r="F181" s="39">
        <f t="shared" si="24"/>
        <v>1.5100037750094376E-2</v>
      </c>
      <c r="G181" s="39">
        <f t="shared" si="26"/>
        <v>0.53846153846153844</v>
      </c>
      <c r="H181" s="39">
        <f t="shared" si="25"/>
        <v>6.6068900424728644E-3</v>
      </c>
    </row>
    <row r="182" spans="1:8" s="40" customFormat="1" x14ac:dyDescent="0.2">
      <c r="A182" s="36"/>
      <c r="B182" s="37" t="s">
        <v>167</v>
      </c>
      <c r="C182" s="38">
        <v>5</v>
      </c>
      <c r="D182" s="38">
        <v>8</v>
      </c>
      <c r="E182" s="39">
        <f t="shared" si="23"/>
        <v>2.3596035865974517E-3</v>
      </c>
      <c r="F182" s="39">
        <f t="shared" si="24"/>
        <v>3.020007550018875E-3</v>
      </c>
      <c r="G182" s="39">
        <f t="shared" si="26"/>
        <v>0.6</v>
      </c>
      <c r="H182" s="39">
        <f t="shared" si="25"/>
        <v>1.4157621519584709E-3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1</v>
      </c>
      <c r="E184" s="39" t="str">
        <f t="shared" si="23"/>
        <v/>
      </c>
      <c r="F184" s="39">
        <f t="shared" si="24"/>
        <v>3.7750094375235937E-4</v>
      </c>
      <c r="G184" s="39">
        <f t="shared" si="26"/>
        <v>1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7</v>
      </c>
      <c r="D185" s="38">
        <v>7</v>
      </c>
      <c r="E185" s="39">
        <f t="shared" si="23"/>
        <v>3.3034450212364322E-3</v>
      </c>
      <c r="F185" s="39">
        <f t="shared" si="24"/>
        <v>2.6425066062665155E-3</v>
      </c>
      <c r="G185" s="39">
        <f t="shared" si="26"/>
        <v>0</v>
      </c>
      <c r="H185" s="39">
        <f t="shared" si="25"/>
        <v>0</v>
      </c>
    </row>
    <row r="186" spans="1:8" s="40" customFormat="1" x14ac:dyDescent="0.2">
      <c r="A186" s="36"/>
      <c r="B186" s="37" t="s">
        <v>171</v>
      </c>
      <c r="C186" s="38">
        <v>15</v>
      </c>
      <c r="D186" s="38">
        <v>8</v>
      </c>
      <c r="E186" s="39">
        <f t="shared" si="23"/>
        <v>7.0788107597923545E-3</v>
      </c>
      <c r="F186" s="39">
        <f t="shared" si="24"/>
        <v>3.020007550018875E-3</v>
      </c>
      <c r="G186" s="39">
        <f t="shared" si="26"/>
        <v>-0.46666666666666667</v>
      </c>
      <c r="H186" s="39">
        <f t="shared" si="25"/>
        <v>-3.3034450212364322E-3</v>
      </c>
    </row>
    <row r="187" spans="1:8" s="40" customFormat="1" x14ac:dyDescent="0.2">
      <c r="A187" s="36"/>
      <c r="B187" s="37" t="s">
        <v>172</v>
      </c>
      <c r="C187" s="38">
        <v>13</v>
      </c>
      <c r="D187" s="38">
        <v>44</v>
      </c>
      <c r="E187" s="39">
        <f t="shared" si="23"/>
        <v>6.1349693251533744E-3</v>
      </c>
      <c r="F187" s="39">
        <f t="shared" si="24"/>
        <v>1.6610041525103814E-2</v>
      </c>
      <c r="G187" s="39">
        <f t="shared" si="26"/>
        <v>2.3846153846153846</v>
      </c>
      <c r="H187" s="39">
        <f t="shared" si="25"/>
        <v>1.46295422369042E-2</v>
      </c>
    </row>
    <row r="188" spans="1:8" s="40" customFormat="1" ht="25.5" x14ac:dyDescent="0.2">
      <c r="A188" s="36"/>
      <c r="B188" s="37" t="s">
        <v>173</v>
      </c>
      <c r="C188" s="38">
        <v>18</v>
      </c>
      <c r="D188" s="38">
        <v>46</v>
      </c>
      <c r="E188" s="39">
        <f t="shared" si="23"/>
        <v>8.4945729117508265E-3</v>
      </c>
      <c r="F188" s="39">
        <f t="shared" si="24"/>
        <v>1.7365043412608531E-2</v>
      </c>
      <c r="G188" s="39">
        <f t="shared" si="26"/>
        <v>1.5555555555555556</v>
      </c>
      <c r="H188" s="39">
        <f t="shared" si="25"/>
        <v>1.3213780084945731E-2</v>
      </c>
    </row>
    <row r="189" spans="1:8" s="40" customFormat="1" ht="25.5" x14ac:dyDescent="0.2">
      <c r="A189" s="36"/>
      <c r="B189" s="37" t="s">
        <v>174</v>
      </c>
      <c r="C189" s="38">
        <v>3</v>
      </c>
      <c r="D189" s="38">
        <v>7</v>
      </c>
      <c r="E189" s="39">
        <f t="shared" si="23"/>
        <v>1.4157621519584711E-3</v>
      </c>
      <c r="F189" s="39">
        <f t="shared" si="24"/>
        <v>2.6425066062665155E-3</v>
      </c>
      <c r="G189" s="39">
        <f t="shared" si="26"/>
        <v>1.3333333333333333</v>
      </c>
      <c r="H189" s="39">
        <f t="shared" si="25"/>
        <v>1.8876828692779614E-3</v>
      </c>
    </row>
    <row r="190" spans="1:8" s="40" customFormat="1" x14ac:dyDescent="0.2">
      <c r="A190" s="36"/>
      <c r="B190" s="37" t="s">
        <v>175</v>
      </c>
      <c r="C190" s="38">
        <v>1</v>
      </c>
      <c r="D190" s="38">
        <v>4</v>
      </c>
      <c r="E190" s="39">
        <f t="shared" si="23"/>
        <v>4.7192071731949034E-4</v>
      </c>
      <c r="F190" s="39">
        <f t="shared" si="24"/>
        <v>1.5100037750094375E-3</v>
      </c>
      <c r="G190" s="39">
        <f t="shared" si="26"/>
        <v>3</v>
      </c>
      <c r="H190" s="39">
        <f t="shared" si="25"/>
        <v>1.4157621519584711E-3</v>
      </c>
    </row>
    <row r="191" spans="1:8" s="40" customFormat="1" x14ac:dyDescent="0.2">
      <c r="A191" s="36"/>
      <c r="B191" s="37" t="s">
        <v>176</v>
      </c>
      <c r="C191" s="38">
        <v>6</v>
      </c>
      <c r="D191" s="38">
        <v>4</v>
      </c>
      <c r="E191" s="39">
        <f t="shared" si="23"/>
        <v>2.8315243039169422E-3</v>
      </c>
      <c r="F191" s="39">
        <f t="shared" si="24"/>
        <v>1.5100037750094375E-3</v>
      </c>
      <c r="G191" s="39">
        <f t="shared" si="26"/>
        <v>-0.33333333333333331</v>
      </c>
      <c r="H191" s="39">
        <f t="shared" si="25"/>
        <v>-9.4384143463898068E-4</v>
      </c>
    </row>
    <row r="192" spans="1:8" s="40" customFormat="1" x14ac:dyDescent="0.2">
      <c r="A192" s="36"/>
      <c r="B192" s="37" t="s">
        <v>177</v>
      </c>
      <c r="C192" s="38">
        <v>3</v>
      </c>
      <c r="D192" s="38">
        <v>5</v>
      </c>
      <c r="E192" s="39">
        <f t="shared" si="23"/>
        <v>1.4157621519584711E-3</v>
      </c>
      <c r="F192" s="39">
        <f t="shared" si="24"/>
        <v>1.887504718761797E-3</v>
      </c>
      <c r="G192" s="39">
        <f t="shared" si="26"/>
        <v>0.66666666666666663</v>
      </c>
      <c r="H192" s="39">
        <f t="shared" si="25"/>
        <v>9.4384143463898068E-4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39</v>
      </c>
      <c r="E193" s="39" t="str">
        <f t="shared" si="23"/>
        <v/>
      </c>
      <c r="F193" s="39">
        <f t="shared" si="24"/>
        <v>1.4722536806342015E-2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49</v>
      </c>
      <c r="D194" s="38">
        <v>58</v>
      </c>
      <c r="E194" s="39">
        <f t="shared" si="23"/>
        <v>2.3124115148655026E-2</v>
      </c>
      <c r="F194" s="39">
        <f t="shared" si="24"/>
        <v>2.1895054737636845E-2</v>
      </c>
      <c r="G194" s="39">
        <f t="shared" si="26"/>
        <v>0.18367346938775511</v>
      </c>
      <c r="H194" s="39">
        <f t="shared" si="25"/>
        <v>4.2472864558754132E-3</v>
      </c>
    </row>
    <row r="195" spans="1:8" s="40" customFormat="1" x14ac:dyDescent="0.2">
      <c r="A195" s="36"/>
      <c r="B195" s="37" t="s">
        <v>180</v>
      </c>
      <c r="C195" s="38">
        <v>3</v>
      </c>
      <c r="D195" s="38">
        <v>1</v>
      </c>
      <c r="E195" s="39">
        <f t="shared" si="23"/>
        <v>1.4157621519584711E-3</v>
      </c>
      <c r="F195" s="39">
        <f t="shared" si="24"/>
        <v>3.7750094375235937E-4</v>
      </c>
      <c r="G195" s="39">
        <f t="shared" si="26"/>
        <v>-0.66666666666666663</v>
      </c>
      <c r="H195" s="39">
        <f t="shared" si="25"/>
        <v>-9.4384143463898068E-4</v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9</v>
      </c>
      <c r="D197" s="38">
        <v>3</v>
      </c>
      <c r="E197" s="39">
        <f t="shared" si="23"/>
        <v>4.2472864558754132E-3</v>
      </c>
      <c r="F197" s="39">
        <f t="shared" si="24"/>
        <v>1.1325028312570782E-3</v>
      </c>
      <c r="G197" s="39">
        <f t="shared" si="26"/>
        <v>-0.66666666666666663</v>
      </c>
      <c r="H197" s="39">
        <f t="shared" si="25"/>
        <v>-2.8315243039169422E-3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16</v>
      </c>
      <c r="D199" s="38">
        <v>9</v>
      </c>
      <c r="E199" s="39">
        <f t="shared" si="23"/>
        <v>7.5507314771118455E-3</v>
      </c>
      <c r="F199" s="39">
        <f t="shared" si="24"/>
        <v>3.3975084937712344E-3</v>
      </c>
      <c r="G199" s="39">
        <f t="shared" si="26"/>
        <v>-0.4375</v>
      </c>
      <c r="H199" s="39">
        <f t="shared" si="25"/>
        <v>-3.3034450212364322E-3</v>
      </c>
    </row>
    <row r="200" spans="1:8" s="40" customFormat="1" ht="25.5" x14ac:dyDescent="0.2">
      <c r="A200" s="36"/>
      <c r="B200" s="37" t="s">
        <v>185</v>
      </c>
      <c r="C200" s="38">
        <v>14</v>
      </c>
      <c r="D200" s="38">
        <v>25</v>
      </c>
      <c r="E200" s="39">
        <f t="shared" si="23"/>
        <v>6.6068900424728644E-3</v>
      </c>
      <c r="F200" s="39">
        <f t="shared" si="24"/>
        <v>9.4375235938089844E-3</v>
      </c>
      <c r="G200" s="39">
        <f t="shared" si="26"/>
        <v>0.7857142857142857</v>
      </c>
      <c r="H200" s="39">
        <f t="shared" si="25"/>
        <v>5.1911278905143934E-3</v>
      </c>
    </row>
    <row r="201" spans="1:8" s="40" customFormat="1" x14ac:dyDescent="0.2">
      <c r="A201" s="36"/>
      <c r="B201" s="37" t="s">
        <v>186</v>
      </c>
      <c r="C201" s="38">
        <v>95</v>
      </c>
      <c r="D201" s="38">
        <v>37</v>
      </c>
      <c r="E201" s="39">
        <f t="shared" si="23"/>
        <v>4.4832468145351578E-2</v>
      </c>
      <c r="F201" s="39">
        <f t="shared" si="24"/>
        <v>1.3967534918837296E-2</v>
      </c>
      <c r="G201" s="39">
        <f t="shared" si="26"/>
        <v>-0.61052631578947369</v>
      </c>
      <c r="H201" s="39">
        <f t="shared" si="25"/>
        <v>-2.7371401604530436E-2</v>
      </c>
    </row>
    <row r="202" spans="1:8" s="40" customFormat="1" x14ac:dyDescent="0.2">
      <c r="A202" s="36"/>
      <c r="B202" s="37" t="s">
        <v>187</v>
      </c>
      <c r="C202" s="38">
        <v>118</v>
      </c>
      <c r="D202" s="38">
        <v>68</v>
      </c>
      <c r="E202" s="39">
        <f t="shared" si="23"/>
        <v>5.5686644643699858E-2</v>
      </c>
      <c r="F202" s="39">
        <f t="shared" si="24"/>
        <v>2.5670064175160438E-2</v>
      </c>
      <c r="G202" s="39">
        <f t="shared" si="26"/>
        <v>-0.42372881355932202</v>
      </c>
      <c r="H202" s="39">
        <f t="shared" si="25"/>
        <v>-2.3596035865974516E-2</v>
      </c>
    </row>
    <row r="203" spans="1:8" s="40" customFormat="1" x14ac:dyDescent="0.2">
      <c r="A203" s="36"/>
      <c r="B203" s="37" t="s">
        <v>188</v>
      </c>
      <c r="C203" s="38">
        <v>157</v>
      </c>
      <c r="D203" s="38">
        <v>88</v>
      </c>
      <c r="E203" s="39">
        <f t="shared" si="23"/>
        <v>7.4091552619159978E-2</v>
      </c>
      <c r="F203" s="39">
        <f t="shared" si="24"/>
        <v>3.3220083050207627E-2</v>
      </c>
      <c r="G203" s="39">
        <f t="shared" si="26"/>
        <v>-0.43949044585987262</v>
      </c>
      <c r="H203" s="39">
        <f t="shared" si="25"/>
        <v>-3.2562529495044831E-2</v>
      </c>
    </row>
    <row r="204" spans="1:8" s="40" customFormat="1" x14ac:dyDescent="0.2">
      <c r="A204" s="36"/>
      <c r="B204" s="37" t="s">
        <v>189</v>
      </c>
      <c r="C204" s="38">
        <v>149</v>
      </c>
      <c r="D204" s="38">
        <v>69</v>
      </c>
      <c r="E204" s="39">
        <f t="shared" si="23"/>
        <v>7.0316186880604065E-2</v>
      </c>
      <c r="F204" s="39">
        <f t="shared" si="24"/>
        <v>2.6047565118912798E-2</v>
      </c>
      <c r="G204" s="39">
        <f t="shared" si="26"/>
        <v>-0.53691275167785235</v>
      </c>
      <c r="H204" s="39">
        <f t="shared" si="25"/>
        <v>-3.7753657385559226E-2</v>
      </c>
    </row>
    <row r="205" spans="1:8" s="40" customFormat="1" x14ac:dyDescent="0.2">
      <c r="A205" s="36"/>
      <c r="B205" s="37" t="s">
        <v>190</v>
      </c>
      <c r="C205" s="38">
        <v>29</v>
      </c>
      <c r="D205" s="38">
        <v>14</v>
      </c>
      <c r="E205" s="39">
        <f t="shared" ref="E205:E236" si="27">+IF(C205=0,"",C205/C$173)</f>
        <v>1.368570080226522E-2</v>
      </c>
      <c r="F205" s="39">
        <f t="shared" ref="F205:F236" si="28">+IF(D205=0,"",D205/D$173)</f>
        <v>5.285013212533031E-3</v>
      </c>
      <c r="G205" s="39">
        <f t="shared" si="26"/>
        <v>-0.51724137931034486</v>
      </c>
      <c r="H205" s="39">
        <f t="shared" ref="H205:H236" si="29">+IF(OR(AND(E205=""),(G205="")),"",E205*G205)</f>
        <v>-7.0788107597923554E-3</v>
      </c>
    </row>
    <row r="206" spans="1:8" s="40" customFormat="1" x14ac:dyDescent="0.2">
      <c r="A206" s="36"/>
      <c r="B206" s="37" t="s">
        <v>191</v>
      </c>
      <c r="C206" s="38">
        <v>2</v>
      </c>
      <c r="D206" s="38">
        <v>5</v>
      </c>
      <c r="E206" s="39">
        <f t="shared" si="27"/>
        <v>9.4384143463898068E-4</v>
      </c>
      <c r="F206" s="39">
        <f t="shared" si="28"/>
        <v>1.887504718761797E-3</v>
      </c>
      <c r="G206" s="39">
        <f t="shared" ref="G206:G237" si="30">+IF(AND(C206=0,D206=0)," ",IF(C206=0,1,IF(D206=0,-1,(D206-C206)/C206)))</f>
        <v>1.5</v>
      </c>
      <c r="H206" s="39">
        <f t="shared" si="29"/>
        <v>1.4157621519584711E-3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23</v>
      </c>
      <c r="D208" s="38">
        <v>117</v>
      </c>
      <c r="E208" s="39">
        <f t="shared" si="27"/>
        <v>1.0854176498348278E-2</v>
      </c>
      <c r="F208" s="39">
        <f t="shared" si="28"/>
        <v>4.4167610419026046E-2</v>
      </c>
      <c r="G208" s="39">
        <f t="shared" si="30"/>
        <v>4.0869565217391308</v>
      </c>
      <c r="H208" s="39">
        <f t="shared" si="29"/>
        <v>4.4360547428032096E-2</v>
      </c>
    </row>
    <row r="209" spans="1:8" s="40" customFormat="1" x14ac:dyDescent="0.2">
      <c r="A209" s="36"/>
      <c r="B209" s="37" t="s">
        <v>194</v>
      </c>
      <c r="C209" s="38">
        <v>30</v>
      </c>
      <c r="D209" s="38">
        <v>18</v>
      </c>
      <c r="E209" s="39">
        <f t="shared" si="27"/>
        <v>1.4157621519584709E-2</v>
      </c>
      <c r="F209" s="39">
        <f t="shared" si="28"/>
        <v>6.7950169875424689E-3</v>
      </c>
      <c r="G209" s="39">
        <f t="shared" si="30"/>
        <v>-0.4</v>
      </c>
      <c r="H209" s="39">
        <f t="shared" si="29"/>
        <v>-5.6630486078338843E-3</v>
      </c>
    </row>
    <row r="210" spans="1:8" s="40" customFormat="1" x14ac:dyDescent="0.2">
      <c r="A210" s="36"/>
      <c r="B210" s="37" t="s">
        <v>195</v>
      </c>
      <c r="C210" s="38">
        <v>17</v>
      </c>
      <c r="D210" s="38">
        <v>17</v>
      </c>
      <c r="E210" s="39">
        <f t="shared" si="27"/>
        <v>8.0226521944313355E-3</v>
      </c>
      <c r="F210" s="39">
        <f t="shared" si="28"/>
        <v>6.4175160437901094E-3</v>
      </c>
      <c r="G210" s="39">
        <f t="shared" si="30"/>
        <v>0</v>
      </c>
      <c r="H210" s="39">
        <f t="shared" si="29"/>
        <v>0</v>
      </c>
    </row>
    <row r="211" spans="1:8" s="40" customFormat="1" x14ac:dyDescent="0.2">
      <c r="A211" s="36"/>
      <c r="B211" s="37" t="s">
        <v>196</v>
      </c>
      <c r="C211" s="38">
        <v>2</v>
      </c>
      <c r="D211" s="38">
        <v>0</v>
      </c>
      <c r="E211" s="39">
        <f t="shared" si="27"/>
        <v>9.4384143463898068E-4</v>
      </c>
      <c r="F211" s="39" t="str">
        <f t="shared" si="28"/>
        <v/>
      </c>
      <c r="G211" s="39">
        <f t="shared" si="30"/>
        <v>-1</v>
      </c>
      <c r="H211" s="39">
        <f t="shared" si="29"/>
        <v>-9.4384143463898068E-4</v>
      </c>
    </row>
    <row r="212" spans="1:8" s="40" customFormat="1" x14ac:dyDescent="0.2">
      <c r="A212" s="36"/>
      <c r="B212" s="37" t="s">
        <v>197</v>
      </c>
      <c r="C212" s="38">
        <v>2</v>
      </c>
      <c r="D212" s="38">
        <v>2</v>
      </c>
      <c r="E212" s="39">
        <f t="shared" si="27"/>
        <v>9.4384143463898068E-4</v>
      </c>
      <c r="F212" s="39">
        <f t="shared" si="28"/>
        <v>7.5500188750471874E-4</v>
      </c>
      <c r="G212" s="39">
        <f t="shared" si="30"/>
        <v>0</v>
      </c>
      <c r="H212" s="39">
        <f t="shared" si="29"/>
        <v>0</v>
      </c>
    </row>
    <row r="213" spans="1:8" s="40" customFormat="1" ht="25.5" x14ac:dyDescent="0.2">
      <c r="A213" s="36"/>
      <c r="B213" s="37" t="s">
        <v>198</v>
      </c>
      <c r="C213" s="38">
        <v>157</v>
      </c>
      <c r="D213" s="38">
        <v>180</v>
      </c>
      <c r="E213" s="39">
        <f t="shared" si="27"/>
        <v>7.4091552619159978E-2</v>
      </c>
      <c r="F213" s="39">
        <f t="shared" si="28"/>
        <v>6.7950169875424682E-2</v>
      </c>
      <c r="G213" s="39">
        <f t="shared" si="30"/>
        <v>0.1464968152866242</v>
      </c>
      <c r="H213" s="39">
        <f t="shared" si="29"/>
        <v>1.0854176498348276E-2</v>
      </c>
    </row>
    <row r="214" spans="1:8" s="40" customFormat="1" x14ac:dyDescent="0.2">
      <c r="A214" s="36"/>
      <c r="B214" s="37" t="s">
        <v>199</v>
      </c>
      <c r="C214" s="38">
        <v>7</v>
      </c>
      <c r="D214" s="38">
        <v>18</v>
      </c>
      <c r="E214" s="39">
        <f t="shared" si="27"/>
        <v>3.3034450212364322E-3</v>
      </c>
      <c r="F214" s="39">
        <f t="shared" si="28"/>
        <v>6.7950169875424689E-3</v>
      </c>
      <c r="G214" s="39">
        <f t="shared" si="30"/>
        <v>1.5714285714285714</v>
      </c>
      <c r="H214" s="39">
        <f t="shared" si="29"/>
        <v>5.1911278905143934E-3</v>
      </c>
    </row>
    <row r="215" spans="1:8" s="40" customFormat="1" ht="25.5" x14ac:dyDescent="0.2">
      <c r="A215" s="36"/>
      <c r="B215" s="37" t="s">
        <v>200</v>
      </c>
      <c r="C215" s="38">
        <v>1</v>
      </c>
      <c r="D215" s="38">
        <v>3</v>
      </c>
      <c r="E215" s="39">
        <f t="shared" si="27"/>
        <v>4.7192071731949034E-4</v>
      </c>
      <c r="F215" s="39">
        <f t="shared" si="28"/>
        <v>1.1325028312570782E-3</v>
      </c>
      <c r="G215" s="39">
        <f t="shared" si="30"/>
        <v>2</v>
      </c>
      <c r="H215" s="39">
        <f t="shared" si="29"/>
        <v>9.4384143463898068E-4</v>
      </c>
    </row>
    <row r="216" spans="1:8" s="40" customFormat="1" ht="25.5" x14ac:dyDescent="0.2">
      <c r="A216" s="36"/>
      <c r="B216" s="37" t="s">
        <v>201</v>
      </c>
      <c r="C216" s="38">
        <v>11</v>
      </c>
      <c r="D216" s="38">
        <v>9</v>
      </c>
      <c r="E216" s="39">
        <f t="shared" si="27"/>
        <v>5.1911278905143934E-3</v>
      </c>
      <c r="F216" s="39">
        <f t="shared" si="28"/>
        <v>3.3975084937712344E-3</v>
      </c>
      <c r="G216" s="39">
        <f t="shared" si="30"/>
        <v>-0.18181818181818182</v>
      </c>
      <c r="H216" s="39">
        <f t="shared" si="29"/>
        <v>-9.4384143463898068E-4</v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34</v>
      </c>
      <c r="E218" s="39" t="str">
        <f t="shared" si="27"/>
        <v/>
      </c>
      <c r="F218" s="39">
        <f t="shared" si="28"/>
        <v>1.2835032087580219E-2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7</v>
      </c>
      <c r="E219" s="39" t="str">
        <f t="shared" si="27"/>
        <v/>
      </c>
      <c r="F219" s="39">
        <f t="shared" si="28"/>
        <v>2.6425066062665155E-3</v>
      </c>
      <c r="G219" s="39">
        <f t="shared" si="30"/>
        <v>1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1</v>
      </c>
      <c r="E224" s="39" t="str">
        <f t="shared" si="27"/>
        <v/>
      </c>
      <c r="F224" s="39">
        <f t="shared" si="28"/>
        <v>3.7750094375235937E-4</v>
      </c>
      <c r="G224" s="39">
        <f t="shared" si="30"/>
        <v>1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142</v>
      </c>
      <c r="D225" s="38">
        <v>184</v>
      </c>
      <c r="E225" s="39">
        <f t="shared" si="27"/>
        <v>6.7012741859367619E-2</v>
      </c>
      <c r="F225" s="39">
        <f t="shared" si="28"/>
        <v>6.9460173650434123E-2</v>
      </c>
      <c r="G225" s="39">
        <f t="shared" si="30"/>
        <v>0.29577464788732394</v>
      </c>
      <c r="H225" s="39">
        <f t="shared" si="29"/>
        <v>1.9820670127418592E-2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1</v>
      </c>
      <c r="D227" s="38">
        <v>3</v>
      </c>
      <c r="E227" s="39">
        <f t="shared" si="27"/>
        <v>4.7192071731949034E-4</v>
      </c>
      <c r="F227" s="39">
        <f t="shared" si="28"/>
        <v>1.1325028312570782E-3</v>
      </c>
      <c r="G227" s="39">
        <f t="shared" si="30"/>
        <v>2</v>
      </c>
      <c r="H227" s="39">
        <f t="shared" si="29"/>
        <v>9.4384143463898068E-4</v>
      </c>
    </row>
    <row r="228" spans="1:8" s="40" customFormat="1" x14ac:dyDescent="0.2">
      <c r="A228" s="36"/>
      <c r="B228" s="37" t="s">
        <v>213</v>
      </c>
      <c r="C228" s="38">
        <v>25</v>
      </c>
      <c r="D228" s="38">
        <v>23</v>
      </c>
      <c r="E228" s="39">
        <f t="shared" si="27"/>
        <v>1.1798017932987258E-2</v>
      </c>
      <c r="F228" s="39">
        <f t="shared" si="28"/>
        <v>8.6825217063042654E-3</v>
      </c>
      <c r="G228" s="39">
        <f t="shared" si="30"/>
        <v>-0.08</v>
      </c>
      <c r="H228" s="39">
        <f t="shared" si="29"/>
        <v>-9.4384143463898068E-4</v>
      </c>
    </row>
    <row r="229" spans="1:8" s="40" customFormat="1" x14ac:dyDescent="0.2">
      <c r="A229" s="36"/>
      <c r="B229" s="37" t="s">
        <v>214</v>
      </c>
      <c r="C229" s="38">
        <v>1</v>
      </c>
      <c r="D229" s="38">
        <v>0</v>
      </c>
      <c r="E229" s="39">
        <f t="shared" si="27"/>
        <v>4.7192071731949034E-4</v>
      </c>
      <c r="F229" s="39" t="str">
        <f t="shared" si="28"/>
        <v/>
      </c>
      <c r="G229" s="39">
        <f t="shared" si="30"/>
        <v>-1</v>
      </c>
      <c r="H229" s="39">
        <f t="shared" si="29"/>
        <v>-4.7192071731949034E-4</v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20</v>
      </c>
      <c r="E232" s="39" t="str">
        <f t="shared" si="27"/>
        <v/>
      </c>
      <c r="F232" s="39">
        <f t="shared" si="28"/>
        <v>7.5500188750471878E-3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1</v>
      </c>
      <c r="D234" s="38">
        <v>0</v>
      </c>
      <c r="E234" s="39">
        <f t="shared" si="27"/>
        <v>4.7192071731949034E-4</v>
      </c>
      <c r="F234" s="39" t="str">
        <f t="shared" si="28"/>
        <v/>
      </c>
      <c r="G234" s="39">
        <f t="shared" si="30"/>
        <v>-1</v>
      </c>
      <c r="H234" s="39">
        <f t="shared" si="29"/>
        <v>-4.7192071731949034E-4</v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23</v>
      </c>
      <c r="D236" s="38">
        <v>1</v>
      </c>
      <c r="E236" s="39">
        <f t="shared" si="27"/>
        <v>1.0854176498348278E-2</v>
      </c>
      <c r="F236" s="39">
        <f t="shared" si="28"/>
        <v>3.7750094375235937E-4</v>
      </c>
      <c r="G236" s="39">
        <f t="shared" si="30"/>
        <v>-0.95652173913043481</v>
      </c>
      <c r="H236" s="39">
        <f t="shared" si="29"/>
        <v>-1.0382255781028788E-2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13</v>
      </c>
      <c r="D238" s="38">
        <v>10</v>
      </c>
      <c r="E238" s="39">
        <f t="shared" si="31"/>
        <v>6.1349693251533744E-3</v>
      </c>
      <c r="F238" s="39">
        <f t="shared" si="32"/>
        <v>3.7750094375235939E-3</v>
      </c>
      <c r="G238" s="39">
        <f t="shared" ref="G238:G269" si="34">+IF(AND(C238=0,D238=0)," ",IF(C238=0,1,IF(D238=0,-1,(D238-C238)/C238)))</f>
        <v>-0.23076923076923078</v>
      </c>
      <c r="H238" s="39">
        <f t="shared" si="33"/>
        <v>-1.4157621519584711E-3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2</v>
      </c>
      <c r="E239" s="39" t="str">
        <f t="shared" si="31"/>
        <v/>
      </c>
      <c r="F239" s="39">
        <f t="shared" si="32"/>
        <v>7.5500188750471874E-4</v>
      </c>
      <c r="G239" s="39">
        <f t="shared" si="34"/>
        <v>1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2</v>
      </c>
      <c r="D240" s="38">
        <v>0</v>
      </c>
      <c r="E240" s="39">
        <f t="shared" si="31"/>
        <v>9.4384143463898068E-4</v>
      </c>
      <c r="F240" s="39" t="str">
        <f t="shared" si="32"/>
        <v/>
      </c>
      <c r="G240" s="39">
        <f t="shared" si="34"/>
        <v>-1</v>
      </c>
      <c r="H240" s="39">
        <f t="shared" si="33"/>
        <v>-9.4384143463898068E-4</v>
      </c>
    </row>
    <row r="241" spans="1:8" s="40" customFormat="1" x14ac:dyDescent="0.2">
      <c r="A241" s="36"/>
      <c r="B241" s="37" t="s">
        <v>226</v>
      </c>
      <c r="C241" s="38">
        <v>22</v>
      </c>
      <c r="D241" s="38">
        <v>34</v>
      </c>
      <c r="E241" s="39">
        <f t="shared" si="31"/>
        <v>1.0382255781028787E-2</v>
      </c>
      <c r="F241" s="39">
        <f t="shared" si="32"/>
        <v>1.2835032087580219E-2</v>
      </c>
      <c r="G241" s="39">
        <f t="shared" si="34"/>
        <v>0.54545454545454541</v>
      </c>
      <c r="H241" s="39">
        <f t="shared" si="33"/>
        <v>5.6630486078338834E-3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7</v>
      </c>
      <c r="D244" s="38">
        <v>7</v>
      </c>
      <c r="E244" s="39">
        <f t="shared" si="31"/>
        <v>3.3034450212364322E-3</v>
      </c>
      <c r="F244" s="39">
        <f t="shared" si="32"/>
        <v>2.6425066062665155E-3</v>
      </c>
      <c r="G244" s="39">
        <f t="shared" si="34"/>
        <v>0</v>
      </c>
      <c r="H244" s="39">
        <f t="shared" si="33"/>
        <v>0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3</v>
      </c>
      <c r="E248" s="39" t="str">
        <f t="shared" si="31"/>
        <v/>
      </c>
      <c r="F248" s="39">
        <f t="shared" si="32"/>
        <v>1.1325028312570782E-3</v>
      </c>
      <c r="G248" s="39">
        <f t="shared" si="34"/>
        <v>1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4</v>
      </c>
      <c r="D250" s="38">
        <v>3</v>
      </c>
      <c r="E250" s="39">
        <f t="shared" si="31"/>
        <v>1.8876828692779614E-3</v>
      </c>
      <c r="F250" s="39">
        <f t="shared" si="32"/>
        <v>1.1325028312570782E-3</v>
      </c>
      <c r="G250" s="39">
        <f t="shared" si="34"/>
        <v>-0.25</v>
      </c>
      <c r="H250" s="39">
        <f t="shared" si="33"/>
        <v>-4.7192071731949034E-4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1</v>
      </c>
      <c r="D255" s="38">
        <v>0</v>
      </c>
      <c r="E255" s="39">
        <f t="shared" si="31"/>
        <v>4.7192071731949034E-4</v>
      </c>
      <c r="F255" s="39" t="str">
        <f t="shared" si="32"/>
        <v/>
      </c>
      <c r="G255" s="39">
        <f t="shared" si="34"/>
        <v>-1</v>
      </c>
      <c r="H255" s="39">
        <f t="shared" si="33"/>
        <v>-4.7192071731949034E-4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3</v>
      </c>
      <c r="D258" s="38">
        <v>1</v>
      </c>
      <c r="E258" s="39">
        <f t="shared" si="31"/>
        <v>1.4157621519584711E-3</v>
      </c>
      <c r="F258" s="39">
        <f t="shared" si="32"/>
        <v>3.7750094375235937E-4</v>
      </c>
      <c r="G258" s="39">
        <f t="shared" si="34"/>
        <v>-0.66666666666666663</v>
      </c>
      <c r="H258" s="39">
        <f t="shared" si="33"/>
        <v>-9.4384143463898068E-4</v>
      </c>
    </row>
    <row r="259" spans="1:8" s="40" customFormat="1" ht="25.5" x14ac:dyDescent="0.2">
      <c r="A259" s="36"/>
      <c r="B259" s="37" t="s">
        <v>244</v>
      </c>
      <c r="C259" s="38">
        <v>26</v>
      </c>
      <c r="D259" s="38">
        <v>19</v>
      </c>
      <c r="E259" s="39">
        <f t="shared" si="31"/>
        <v>1.2269938650306749E-2</v>
      </c>
      <c r="F259" s="39">
        <f t="shared" si="32"/>
        <v>7.1725179312948284E-3</v>
      </c>
      <c r="G259" s="39">
        <f t="shared" si="34"/>
        <v>-0.26923076923076922</v>
      </c>
      <c r="H259" s="39">
        <f t="shared" si="33"/>
        <v>-3.3034450212364322E-3</v>
      </c>
    </row>
    <row r="260" spans="1:8" s="40" customFormat="1" x14ac:dyDescent="0.2">
      <c r="A260" s="36"/>
      <c r="B260" s="37" t="s">
        <v>245</v>
      </c>
      <c r="C260" s="38">
        <v>24</v>
      </c>
      <c r="D260" s="38">
        <v>12</v>
      </c>
      <c r="E260" s="39">
        <f t="shared" si="31"/>
        <v>1.1326097215667769E-2</v>
      </c>
      <c r="F260" s="39">
        <f t="shared" si="32"/>
        <v>4.5300113250283129E-3</v>
      </c>
      <c r="G260" s="39">
        <f t="shared" si="34"/>
        <v>-0.5</v>
      </c>
      <c r="H260" s="39">
        <f t="shared" si="33"/>
        <v>-5.6630486078338843E-3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2</v>
      </c>
      <c r="D262" s="38">
        <v>5</v>
      </c>
      <c r="E262" s="39">
        <f t="shared" si="31"/>
        <v>9.4384143463898068E-4</v>
      </c>
      <c r="F262" s="39">
        <f t="shared" si="32"/>
        <v>1.887504718761797E-3</v>
      </c>
      <c r="G262" s="39">
        <f t="shared" si="34"/>
        <v>1.5</v>
      </c>
      <c r="H262" s="39">
        <f t="shared" si="33"/>
        <v>1.4157621519584711E-3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121</v>
      </c>
      <c r="D264" s="38">
        <v>71</v>
      </c>
      <c r="E264" s="39">
        <f t="shared" si="31"/>
        <v>5.7102406795658332E-2</v>
      </c>
      <c r="F264" s="39">
        <f t="shared" si="32"/>
        <v>2.6802567006417515E-2</v>
      </c>
      <c r="G264" s="39">
        <f t="shared" si="34"/>
        <v>-0.41322314049586778</v>
      </c>
      <c r="H264" s="39">
        <f t="shared" si="33"/>
        <v>-2.3596035865974519E-2</v>
      </c>
    </row>
    <row r="265" spans="1:8" s="40" customFormat="1" x14ac:dyDescent="0.2">
      <c r="A265" s="36"/>
      <c r="B265" s="37" t="s">
        <v>250</v>
      </c>
      <c r="C265" s="38">
        <v>15</v>
      </c>
      <c r="D265" s="38">
        <v>0</v>
      </c>
      <c r="E265" s="39">
        <f t="shared" si="31"/>
        <v>7.0788107597923545E-3</v>
      </c>
      <c r="F265" s="39" t="str">
        <f t="shared" si="32"/>
        <v/>
      </c>
      <c r="G265" s="39">
        <f t="shared" si="34"/>
        <v>-1</v>
      </c>
      <c r="H265" s="39">
        <f t="shared" si="33"/>
        <v>-7.0788107597923545E-3</v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4</v>
      </c>
      <c r="D267" s="38">
        <v>1</v>
      </c>
      <c r="E267" s="39">
        <f t="shared" si="31"/>
        <v>1.8876828692779614E-3</v>
      </c>
      <c r="F267" s="39">
        <f t="shared" si="32"/>
        <v>3.7750094375235937E-4</v>
      </c>
      <c r="G267" s="39">
        <f t="shared" si="34"/>
        <v>-0.75</v>
      </c>
      <c r="H267" s="39">
        <f t="shared" si="33"/>
        <v>-1.4157621519584711E-3</v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1</v>
      </c>
      <c r="E270" s="39" t="str">
        <f t="shared" si="35"/>
        <v/>
      </c>
      <c r="F270" s="39">
        <f t="shared" si="36"/>
        <v>3.7750094375235937E-4</v>
      </c>
      <c r="G270" s="39">
        <f t="shared" ref="G270:G301" si="38">+IF(AND(C270=0,D270=0)," ",IF(C270=0,1,IF(D270=0,-1,(D270-C270)/C270)))</f>
        <v>1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1</v>
      </c>
      <c r="D272" s="38">
        <v>0</v>
      </c>
      <c r="E272" s="39">
        <f t="shared" si="35"/>
        <v>4.7192071731949034E-4</v>
      </c>
      <c r="F272" s="39" t="str">
        <f t="shared" si="36"/>
        <v/>
      </c>
      <c r="G272" s="39">
        <f t="shared" si="38"/>
        <v>-1</v>
      </c>
      <c r="H272" s="39">
        <f t="shared" si="37"/>
        <v>-4.7192071731949034E-4</v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6</v>
      </c>
      <c r="D275" s="38">
        <v>7</v>
      </c>
      <c r="E275" s="39">
        <f t="shared" si="35"/>
        <v>2.8315243039169422E-3</v>
      </c>
      <c r="F275" s="39">
        <f t="shared" si="36"/>
        <v>2.6425066062665155E-3</v>
      </c>
      <c r="G275" s="39">
        <f t="shared" si="38"/>
        <v>0.16666666666666666</v>
      </c>
      <c r="H275" s="39">
        <f t="shared" si="37"/>
        <v>4.7192071731949034E-4</v>
      </c>
    </row>
    <row r="276" spans="1:8" s="40" customFormat="1" ht="25.5" x14ac:dyDescent="0.2">
      <c r="A276" s="36"/>
      <c r="B276" s="37" t="s">
        <v>261</v>
      </c>
      <c r="C276" s="38">
        <v>46</v>
      </c>
      <c r="D276" s="38">
        <v>100</v>
      </c>
      <c r="E276" s="39">
        <f t="shared" si="35"/>
        <v>2.1708352996696555E-2</v>
      </c>
      <c r="F276" s="39">
        <f t="shared" si="36"/>
        <v>3.7750094375235937E-2</v>
      </c>
      <c r="G276" s="39">
        <f t="shared" si="38"/>
        <v>1.173913043478261</v>
      </c>
      <c r="H276" s="39">
        <f t="shared" si="37"/>
        <v>2.5483718735252479E-2</v>
      </c>
    </row>
    <row r="277" spans="1:8" s="40" customFormat="1" x14ac:dyDescent="0.2">
      <c r="A277" s="36"/>
      <c r="B277" s="37" t="s">
        <v>262</v>
      </c>
      <c r="C277" s="38">
        <v>8</v>
      </c>
      <c r="D277" s="38">
        <v>3</v>
      </c>
      <c r="E277" s="39">
        <f t="shared" si="35"/>
        <v>3.7753657385559227E-3</v>
      </c>
      <c r="F277" s="39">
        <f t="shared" si="36"/>
        <v>1.1325028312570782E-3</v>
      </c>
      <c r="G277" s="39">
        <f t="shared" si="38"/>
        <v>-0.625</v>
      </c>
      <c r="H277" s="39">
        <f t="shared" si="37"/>
        <v>-2.3596035865974517E-3</v>
      </c>
    </row>
    <row r="278" spans="1:8" s="40" customFormat="1" x14ac:dyDescent="0.2">
      <c r="A278" s="36"/>
      <c r="B278" s="37" t="s">
        <v>263</v>
      </c>
      <c r="C278" s="38">
        <v>10</v>
      </c>
      <c r="D278" s="38">
        <v>5</v>
      </c>
      <c r="E278" s="39">
        <f t="shared" si="35"/>
        <v>4.7192071731949033E-3</v>
      </c>
      <c r="F278" s="39">
        <f t="shared" si="36"/>
        <v>1.887504718761797E-3</v>
      </c>
      <c r="G278" s="39">
        <f t="shared" si="38"/>
        <v>-0.5</v>
      </c>
      <c r="H278" s="39">
        <f t="shared" si="37"/>
        <v>-2.3596035865974517E-3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3</v>
      </c>
      <c r="E279" s="39" t="str">
        <f t="shared" si="35"/>
        <v/>
      </c>
      <c r="F279" s="39">
        <f t="shared" si="36"/>
        <v>1.1325028312570782E-3</v>
      </c>
      <c r="G279" s="39">
        <f t="shared" si="38"/>
        <v>1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13</v>
      </c>
      <c r="D280" s="38">
        <v>1</v>
      </c>
      <c r="E280" s="39">
        <f t="shared" si="35"/>
        <v>6.1349693251533744E-3</v>
      </c>
      <c r="F280" s="39">
        <f t="shared" si="36"/>
        <v>3.7750094375235937E-4</v>
      </c>
      <c r="G280" s="39">
        <f t="shared" si="38"/>
        <v>-0.92307692307692313</v>
      </c>
      <c r="H280" s="39">
        <f t="shared" si="37"/>
        <v>-5.6630486078338843E-3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2</v>
      </c>
      <c r="D282" s="38">
        <v>119</v>
      </c>
      <c r="E282" s="39">
        <f t="shared" si="35"/>
        <v>9.4384143463898068E-4</v>
      </c>
      <c r="F282" s="39">
        <f t="shared" si="36"/>
        <v>4.4922612306530767E-2</v>
      </c>
      <c r="G282" s="39">
        <f t="shared" si="38"/>
        <v>58.5</v>
      </c>
      <c r="H282" s="39">
        <f t="shared" si="37"/>
        <v>5.5214723926380369E-2</v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11</v>
      </c>
      <c r="E283" s="39" t="str">
        <f t="shared" si="35"/>
        <v/>
      </c>
      <c r="F283" s="39">
        <f t="shared" si="36"/>
        <v>4.1525103812759534E-3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2</v>
      </c>
      <c r="D286" s="38">
        <v>5</v>
      </c>
      <c r="E286" s="39">
        <f t="shared" si="35"/>
        <v>9.4384143463898068E-4</v>
      </c>
      <c r="F286" s="39">
        <f t="shared" si="36"/>
        <v>1.887504718761797E-3</v>
      </c>
      <c r="G286" s="39">
        <f t="shared" si="38"/>
        <v>1.5</v>
      </c>
      <c r="H286" s="39">
        <f t="shared" si="37"/>
        <v>1.4157621519584711E-3</v>
      </c>
    </row>
    <row r="287" spans="1:8" s="40" customFormat="1" x14ac:dyDescent="0.2">
      <c r="A287" s="36"/>
      <c r="B287" s="37" t="s">
        <v>272</v>
      </c>
      <c r="C287" s="38">
        <v>17</v>
      </c>
      <c r="D287" s="38">
        <v>6</v>
      </c>
      <c r="E287" s="39">
        <f t="shared" si="35"/>
        <v>8.0226521944313355E-3</v>
      </c>
      <c r="F287" s="39">
        <f t="shared" si="36"/>
        <v>2.2650056625141564E-3</v>
      </c>
      <c r="G287" s="39">
        <f t="shared" si="38"/>
        <v>-0.6470588235294118</v>
      </c>
      <c r="H287" s="39">
        <f t="shared" si="37"/>
        <v>-5.1911278905143942E-3</v>
      </c>
    </row>
    <row r="288" spans="1:8" s="40" customFormat="1" x14ac:dyDescent="0.2">
      <c r="A288" s="36"/>
      <c r="B288" s="37" t="s">
        <v>273</v>
      </c>
      <c r="C288" s="38">
        <v>29</v>
      </c>
      <c r="D288" s="38">
        <v>80</v>
      </c>
      <c r="E288" s="39">
        <f t="shared" si="35"/>
        <v>1.368570080226522E-2</v>
      </c>
      <c r="F288" s="39">
        <f t="shared" si="36"/>
        <v>3.0200075500188751E-2</v>
      </c>
      <c r="G288" s="39">
        <f t="shared" si="38"/>
        <v>1.7586206896551724</v>
      </c>
      <c r="H288" s="39">
        <f t="shared" si="37"/>
        <v>2.4067956583294008E-2</v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7</v>
      </c>
      <c r="E289" s="39">
        <f t="shared" si="35"/>
        <v>4.7192071731949034E-4</v>
      </c>
      <c r="F289" s="39">
        <f t="shared" si="36"/>
        <v>2.6425066062665155E-3</v>
      </c>
      <c r="G289" s="39">
        <f t="shared" si="38"/>
        <v>6</v>
      </c>
      <c r="H289" s="39">
        <f t="shared" si="37"/>
        <v>2.8315243039169422E-3</v>
      </c>
    </row>
    <row r="290" spans="1:8" s="40" customFormat="1" x14ac:dyDescent="0.2">
      <c r="A290" s="36"/>
      <c r="B290" s="37" t="s">
        <v>275</v>
      </c>
      <c r="C290" s="38">
        <v>5</v>
      </c>
      <c r="D290" s="38">
        <v>116</v>
      </c>
      <c r="E290" s="39">
        <f t="shared" si="35"/>
        <v>2.3596035865974517E-3</v>
      </c>
      <c r="F290" s="39">
        <f t="shared" si="36"/>
        <v>4.3790109475273689E-2</v>
      </c>
      <c r="G290" s="39">
        <f t="shared" si="38"/>
        <v>22.2</v>
      </c>
      <c r="H290" s="39">
        <f t="shared" si="37"/>
        <v>5.2383199622463426E-2</v>
      </c>
    </row>
    <row r="291" spans="1:8" s="40" customFormat="1" x14ac:dyDescent="0.2">
      <c r="A291" s="36"/>
      <c r="B291" s="37" t="s">
        <v>276</v>
      </c>
      <c r="C291" s="38">
        <v>16</v>
      </c>
      <c r="D291" s="38">
        <v>22</v>
      </c>
      <c r="E291" s="39">
        <f t="shared" si="35"/>
        <v>7.5507314771118455E-3</v>
      </c>
      <c r="F291" s="39">
        <f t="shared" si="36"/>
        <v>8.3050207625519068E-3</v>
      </c>
      <c r="G291" s="39">
        <f t="shared" si="38"/>
        <v>0.375</v>
      </c>
      <c r="H291" s="39">
        <f t="shared" si="37"/>
        <v>2.8315243039169422E-3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8</v>
      </c>
      <c r="D293" s="38">
        <v>3</v>
      </c>
      <c r="E293" s="39">
        <f t="shared" si="35"/>
        <v>3.7753657385559227E-3</v>
      </c>
      <c r="F293" s="39">
        <f t="shared" si="36"/>
        <v>1.1325028312570782E-3</v>
      </c>
      <c r="G293" s="39">
        <f t="shared" si="38"/>
        <v>-0.625</v>
      </c>
      <c r="H293" s="39">
        <f t="shared" si="37"/>
        <v>-2.3596035865974517E-3</v>
      </c>
    </row>
    <row r="294" spans="1:8" s="40" customFormat="1" x14ac:dyDescent="0.2">
      <c r="A294" s="36"/>
      <c r="B294" s="37" t="s">
        <v>279</v>
      </c>
      <c r="C294" s="38">
        <v>21</v>
      </c>
      <c r="D294" s="38">
        <v>19</v>
      </c>
      <c r="E294" s="39">
        <f t="shared" si="35"/>
        <v>9.9103350637092975E-3</v>
      </c>
      <c r="F294" s="39">
        <f t="shared" si="36"/>
        <v>7.1725179312948284E-3</v>
      </c>
      <c r="G294" s="39">
        <f t="shared" si="38"/>
        <v>-9.5238095238095233E-2</v>
      </c>
      <c r="H294" s="39">
        <f t="shared" si="37"/>
        <v>-9.4384143463898068E-4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1.1325028312570781E-2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1</v>
      </c>
      <c r="D296" s="38">
        <v>3</v>
      </c>
      <c r="E296" s="39">
        <f t="shared" si="35"/>
        <v>4.7192071731949034E-4</v>
      </c>
      <c r="F296" s="39">
        <f t="shared" si="36"/>
        <v>1.1325028312570782E-3</v>
      </c>
      <c r="G296" s="39">
        <f t="shared" si="38"/>
        <v>2</v>
      </c>
      <c r="H296" s="39">
        <f t="shared" si="37"/>
        <v>9.4384143463898068E-4</v>
      </c>
    </row>
    <row r="297" spans="1:8" s="40" customFormat="1" x14ac:dyDescent="0.2">
      <c r="A297" s="36"/>
      <c r="B297" s="37" t="s">
        <v>282</v>
      </c>
      <c r="C297" s="38">
        <v>1</v>
      </c>
      <c r="D297" s="38">
        <v>1</v>
      </c>
      <c r="E297" s="39">
        <f t="shared" si="35"/>
        <v>4.7192071731949034E-4</v>
      </c>
      <c r="F297" s="39">
        <f t="shared" si="36"/>
        <v>3.7750094375235937E-4</v>
      </c>
      <c r="G297" s="39">
        <f t="shared" si="38"/>
        <v>0</v>
      </c>
      <c r="H297" s="39">
        <f t="shared" si="37"/>
        <v>0</v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3</v>
      </c>
      <c r="E298" s="39" t="str">
        <f t="shared" si="35"/>
        <v/>
      </c>
      <c r="F298" s="39">
        <f t="shared" si="36"/>
        <v>1.1325028312570782E-3</v>
      </c>
      <c r="G298" s="39">
        <f t="shared" si="38"/>
        <v>1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6</v>
      </c>
      <c r="D300" s="38">
        <v>1</v>
      </c>
      <c r="E300" s="39">
        <f t="shared" si="35"/>
        <v>2.8315243039169422E-3</v>
      </c>
      <c r="F300" s="39">
        <f t="shared" si="36"/>
        <v>3.7750094375235937E-4</v>
      </c>
      <c r="G300" s="39">
        <f t="shared" si="38"/>
        <v>-0.83333333333333337</v>
      </c>
      <c r="H300" s="39">
        <f t="shared" si="37"/>
        <v>-2.3596035865974521E-3</v>
      </c>
    </row>
    <row r="301" spans="1:8" s="40" customFormat="1" x14ac:dyDescent="0.2">
      <c r="A301" s="36"/>
      <c r="B301" s="37" t="s">
        <v>286</v>
      </c>
      <c r="C301" s="38">
        <v>7</v>
      </c>
      <c r="D301" s="38">
        <v>8</v>
      </c>
      <c r="E301" s="39">
        <f t="shared" ref="E301:E332" si="39">+IF(C301=0,"",C301/C$173)</f>
        <v>3.3034450212364322E-3</v>
      </c>
      <c r="F301" s="39">
        <f t="shared" ref="F301:F332" si="40">+IF(D301=0,"",D301/D$173)</f>
        <v>3.020007550018875E-3</v>
      </c>
      <c r="G301" s="39">
        <f t="shared" si="38"/>
        <v>0.14285714285714285</v>
      </c>
      <c r="H301" s="39">
        <f t="shared" ref="H301:H332" si="41">+IF(OR(AND(E301=""),(G301="")),"",E301*G301)</f>
        <v>4.7192071731949029E-4</v>
      </c>
    </row>
    <row r="302" spans="1:8" s="40" customFormat="1" ht="25.5" x14ac:dyDescent="0.2">
      <c r="A302" s="36"/>
      <c r="B302" s="37" t="s">
        <v>287</v>
      </c>
      <c r="C302" s="38">
        <v>3</v>
      </c>
      <c r="D302" s="38">
        <v>12</v>
      </c>
      <c r="E302" s="39">
        <f t="shared" si="39"/>
        <v>1.4157621519584711E-3</v>
      </c>
      <c r="F302" s="39">
        <f t="shared" si="40"/>
        <v>4.5300113250283129E-3</v>
      </c>
      <c r="G302" s="39">
        <f t="shared" ref="G302:G333" si="42">+IF(AND(C302=0,D302=0)," ",IF(C302=0,1,IF(D302=0,-1,(D302-C302)/C302)))</f>
        <v>3</v>
      </c>
      <c r="H302" s="39">
        <f t="shared" si="41"/>
        <v>4.2472864558754132E-3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4.7192071731949034E-4</v>
      </c>
      <c r="F303" s="39" t="str">
        <f t="shared" si="40"/>
        <v/>
      </c>
      <c r="G303" s="39">
        <f t="shared" si="42"/>
        <v>-1</v>
      </c>
      <c r="H303" s="39">
        <f t="shared" si="41"/>
        <v>-4.7192071731949034E-4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9</v>
      </c>
      <c r="D305" s="38">
        <v>47</v>
      </c>
      <c r="E305" s="39">
        <f t="shared" si="39"/>
        <v>4.2472864558754132E-3</v>
      </c>
      <c r="F305" s="39">
        <f t="shared" si="40"/>
        <v>1.7742544356360891E-2</v>
      </c>
      <c r="G305" s="39">
        <f t="shared" si="42"/>
        <v>4.2222222222222223</v>
      </c>
      <c r="H305" s="39">
        <f t="shared" si="41"/>
        <v>1.7932987258140635E-2</v>
      </c>
    </row>
    <row r="306" spans="1:8" s="40" customFormat="1" x14ac:dyDescent="0.2">
      <c r="A306" s="36"/>
      <c r="B306" s="37" t="s">
        <v>291</v>
      </c>
      <c r="C306" s="38">
        <v>2</v>
      </c>
      <c r="D306" s="38">
        <v>1</v>
      </c>
      <c r="E306" s="39">
        <f t="shared" si="39"/>
        <v>9.4384143463898068E-4</v>
      </c>
      <c r="F306" s="39">
        <f t="shared" si="40"/>
        <v>3.7750094375235937E-4</v>
      </c>
      <c r="G306" s="39">
        <f t="shared" si="42"/>
        <v>-0.5</v>
      </c>
      <c r="H306" s="39">
        <f t="shared" si="41"/>
        <v>-4.7192071731949034E-4</v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38</v>
      </c>
      <c r="D308" s="38">
        <v>68</v>
      </c>
      <c r="E308" s="39">
        <f t="shared" si="39"/>
        <v>1.7932987258140631E-2</v>
      </c>
      <c r="F308" s="39">
        <f t="shared" si="40"/>
        <v>2.5670064175160438E-2</v>
      </c>
      <c r="G308" s="39">
        <f t="shared" si="42"/>
        <v>0.78947368421052633</v>
      </c>
      <c r="H308" s="39">
        <f t="shared" si="41"/>
        <v>1.4157621519584709E-2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2</v>
      </c>
      <c r="D310" s="38">
        <v>0</v>
      </c>
      <c r="E310" s="39">
        <f t="shared" si="39"/>
        <v>9.4384143463898068E-4</v>
      </c>
      <c r="F310" s="39" t="str">
        <f t="shared" si="40"/>
        <v/>
      </c>
      <c r="G310" s="39">
        <f t="shared" si="42"/>
        <v>-1</v>
      </c>
      <c r="H310" s="39">
        <f t="shared" si="41"/>
        <v>-9.4384143463898068E-4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1</v>
      </c>
      <c r="E312" s="39" t="str">
        <f t="shared" si="39"/>
        <v/>
      </c>
      <c r="F312" s="39">
        <f t="shared" si="40"/>
        <v>3.7750094375235937E-4</v>
      </c>
      <c r="G312" s="39">
        <f t="shared" si="42"/>
        <v>1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6</v>
      </c>
      <c r="D313" s="38">
        <v>4</v>
      </c>
      <c r="E313" s="39">
        <f t="shared" si="39"/>
        <v>2.8315243039169422E-3</v>
      </c>
      <c r="F313" s="39">
        <f t="shared" si="40"/>
        <v>1.5100037750094375E-3</v>
      </c>
      <c r="G313" s="39">
        <f t="shared" si="42"/>
        <v>-0.33333333333333331</v>
      </c>
      <c r="H313" s="39">
        <f t="shared" si="41"/>
        <v>-9.4384143463898068E-4</v>
      </c>
    </row>
    <row r="314" spans="1:8" s="40" customFormat="1" ht="25.5" x14ac:dyDescent="0.2">
      <c r="A314" s="36"/>
      <c r="B314" s="37" t="s">
        <v>299</v>
      </c>
      <c r="C314" s="38">
        <v>1</v>
      </c>
      <c r="D314" s="38">
        <v>0</v>
      </c>
      <c r="E314" s="39">
        <f t="shared" si="39"/>
        <v>4.7192071731949034E-4</v>
      </c>
      <c r="F314" s="39" t="str">
        <f t="shared" si="40"/>
        <v/>
      </c>
      <c r="G314" s="39">
        <f t="shared" si="42"/>
        <v>-1</v>
      </c>
      <c r="H314" s="39">
        <f t="shared" si="41"/>
        <v>-4.7192071731949034E-4</v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8</v>
      </c>
      <c r="D317" s="38">
        <v>13</v>
      </c>
      <c r="E317" s="39">
        <f t="shared" si="39"/>
        <v>3.7753657385559227E-3</v>
      </c>
      <c r="F317" s="39">
        <f t="shared" si="40"/>
        <v>4.9075122687806724E-3</v>
      </c>
      <c r="G317" s="39">
        <f t="shared" si="42"/>
        <v>0.625</v>
      </c>
      <c r="H317" s="39">
        <f t="shared" si="41"/>
        <v>2.3596035865974517E-3</v>
      </c>
    </row>
    <row r="318" spans="1:8" s="40" customFormat="1" ht="25.5" x14ac:dyDescent="0.2">
      <c r="A318" s="36"/>
      <c r="B318" s="37" t="s">
        <v>303</v>
      </c>
      <c r="C318" s="38">
        <v>1</v>
      </c>
      <c r="D318" s="38">
        <v>1</v>
      </c>
      <c r="E318" s="39">
        <f t="shared" si="39"/>
        <v>4.7192071731949034E-4</v>
      </c>
      <c r="F318" s="39">
        <f t="shared" si="40"/>
        <v>3.7750094375235937E-4</v>
      </c>
      <c r="G318" s="39">
        <f t="shared" si="42"/>
        <v>0</v>
      </c>
      <c r="H318" s="39">
        <f t="shared" si="41"/>
        <v>0</v>
      </c>
    </row>
    <row r="319" spans="1:8" s="40" customFormat="1" ht="25.5" x14ac:dyDescent="0.2">
      <c r="A319" s="36"/>
      <c r="B319" s="37" t="s">
        <v>304</v>
      </c>
      <c r="C319" s="38">
        <v>41</v>
      </c>
      <c r="D319" s="38">
        <v>39</v>
      </c>
      <c r="E319" s="39">
        <f t="shared" si="39"/>
        <v>1.9348749410099102E-2</v>
      </c>
      <c r="F319" s="39">
        <f t="shared" si="40"/>
        <v>1.4722536806342015E-2</v>
      </c>
      <c r="G319" s="39">
        <f t="shared" si="42"/>
        <v>-4.878048780487805E-2</v>
      </c>
      <c r="H319" s="39">
        <f t="shared" si="41"/>
        <v>-9.4384143463898068E-4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11</v>
      </c>
      <c r="D321" s="38">
        <v>16</v>
      </c>
      <c r="E321" s="39">
        <f t="shared" si="39"/>
        <v>5.1911278905143934E-3</v>
      </c>
      <c r="F321" s="39">
        <f t="shared" si="40"/>
        <v>6.0400151000377499E-3</v>
      </c>
      <c r="G321" s="39">
        <f t="shared" si="42"/>
        <v>0.45454545454545453</v>
      </c>
      <c r="H321" s="39">
        <f t="shared" si="41"/>
        <v>2.3596035865974517E-3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2</v>
      </c>
      <c r="D323" s="38">
        <v>0</v>
      </c>
      <c r="E323" s="39">
        <f t="shared" si="39"/>
        <v>9.4384143463898068E-4</v>
      </c>
      <c r="F323" s="39" t="str">
        <f t="shared" si="40"/>
        <v/>
      </c>
      <c r="G323" s="39">
        <f t="shared" si="42"/>
        <v>-1</v>
      </c>
      <c r="H323" s="39">
        <f t="shared" si="41"/>
        <v>-9.4384143463898068E-4</v>
      </c>
    </row>
    <row r="324" spans="1:8" s="40" customFormat="1" ht="25.5" x14ac:dyDescent="0.2">
      <c r="A324" s="36"/>
      <c r="B324" s="37" t="s">
        <v>309</v>
      </c>
      <c r="C324" s="38">
        <v>14</v>
      </c>
      <c r="D324" s="38">
        <v>5</v>
      </c>
      <c r="E324" s="39">
        <f t="shared" si="39"/>
        <v>6.6068900424728644E-3</v>
      </c>
      <c r="F324" s="39">
        <f t="shared" si="40"/>
        <v>1.887504718761797E-3</v>
      </c>
      <c r="G324" s="39">
        <f t="shared" si="42"/>
        <v>-0.6428571428571429</v>
      </c>
      <c r="H324" s="39">
        <f t="shared" si="41"/>
        <v>-4.2472864558754132E-3</v>
      </c>
    </row>
    <row r="325" spans="1:8" s="40" customFormat="1" ht="25.5" x14ac:dyDescent="0.2">
      <c r="A325" s="36"/>
      <c r="B325" s="37" t="s">
        <v>310</v>
      </c>
      <c r="C325" s="38">
        <v>1</v>
      </c>
      <c r="D325" s="38">
        <v>0</v>
      </c>
      <c r="E325" s="39">
        <f t="shared" si="39"/>
        <v>4.7192071731949034E-4</v>
      </c>
      <c r="F325" s="39" t="str">
        <f t="shared" si="40"/>
        <v/>
      </c>
      <c r="G325" s="39">
        <f t="shared" si="42"/>
        <v>-1</v>
      </c>
      <c r="H325" s="39">
        <f t="shared" si="41"/>
        <v>-4.7192071731949034E-4</v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10</v>
      </c>
      <c r="D327" s="38">
        <v>4</v>
      </c>
      <c r="E327" s="39">
        <f t="shared" si="39"/>
        <v>4.7192071731949033E-3</v>
      </c>
      <c r="F327" s="39">
        <f t="shared" si="40"/>
        <v>1.5100037750094375E-3</v>
      </c>
      <c r="G327" s="39">
        <f t="shared" si="42"/>
        <v>-0.6</v>
      </c>
      <c r="H327" s="39">
        <f t="shared" si="41"/>
        <v>-2.8315243039169417E-3</v>
      </c>
    </row>
    <row r="328" spans="1:8" s="40" customFormat="1" ht="25.5" x14ac:dyDescent="0.2">
      <c r="A328" s="36"/>
      <c r="B328" s="37" t="s">
        <v>313</v>
      </c>
      <c r="C328" s="38">
        <v>10</v>
      </c>
      <c r="D328" s="38">
        <v>35</v>
      </c>
      <c r="E328" s="39">
        <f t="shared" si="39"/>
        <v>4.7192071731949033E-3</v>
      </c>
      <c r="F328" s="39">
        <f t="shared" si="40"/>
        <v>1.3212533031332579E-2</v>
      </c>
      <c r="G328" s="39">
        <f t="shared" si="42"/>
        <v>2.5</v>
      </c>
      <c r="H328" s="39">
        <f t="shared" si="41"/>
        <v>1.1798017932987258E-2</v>
      </c>
    </row>
    <row r="329" spans="1:8" s="40" customFormat="1" x14ac:dyDescent="0.2">
      <c r="A329" s="36"/>
      <c r="B329" s="37" t="s">
        <v>314</v>
      </c>
      <c r="C329" s="38">
        <v>15</v>
      </c>
      <c r="D329" s="38">
        <v>11</v>
      </c>
      <c r="E329" s="39">
        <f t="shared" si="39"/>
        <v>7.0788107597923545E-3</v>
      </c>
      <c r="F329" s="39">
        <f t="shared" si="40"/>
        <v>4.1525103812759534E-3</v>
      </c>
      <c r="G329" s="39">
        <f t="shared" si="42"/>
        <v>-0.26666666666666666</v>
      </c>
      <c r="H329" s="39">
        <f t="shared" si="41"/>
        <v>-1.8876828692779611E-3</v>
      </c>
    </row>
    <row r="330" spans="1:8" s="40" customFormat="1" ht="25.5" x14ac:dyDescent="0.2">
      <c r="A330" s="36"/>
      <c r="B330" s="37" t="s">
        <v>315</v>
      </c>
      <c r="C330" s="38">
        <v>1</v>
      </c>
      <c r="D330" s="38">
        <v>0</v>
      </c>
      <c r="E330" s="39">
        <f t="shared" si="39"/>
        <v>4.7192071731949034E-4</v>
      </c>
      <c r="F330" s="39" t="str">
        <f t="shared" si="40"/>
        <v/>
      </c>
      <c r="G330" s="39">
        <f t="shared" si="42"/>
        <v>-1</v>
      </c>
      <c r="H330" s="39">
        <f t="shared" si="41"/>
        <v>-4.7192071731949034E-4</v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3</v>
      </c>
      <c r="E332" s="39" t="str">
        <f t="shared" si="39"/>
        <v/>
      </c>
      <c r="F332" s="39">
        <f t="shared" si="40"/>
        <v>1.1325028312570782E-3</v>
      </c>
      <c r="G332" s="39">
        <f t="shared" si="42"/>
        <v>1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21</v>
      </c>
      <c r="D333" s="38">
        <v>15</v>
      </c>
      <c r="E333" s="39">
        <f t="shared" ref="E333:E343" si="43">+IF(C333=0,"",C333/C$173)</f>
        <v>9.9103350637092975E-3</v>
      </c>
      <c r="F333" s="39">
        <f t="shared" ref="F333:F343" si="44">+IF(D333=0,"",D333/D$173)</f>
        <v>5.6625141562853904E-3</v>
      </c>
      <c r="G333" s="39">
        <f t="shared" si="42"/>
        <v>-0.2857142857142857</v>
      </c>
      <c r="H333" s="39">
        <f t="shared" ref="H333:H343" si="45">+IF(OR(AND(E333=""),(G333="")),"",E333*G333)</f>
        <v>-2.8315243039169422E-3</v>
      </c>
    </row>
    <row r="334" spans="1:8" s="40" customFormat="1" ht="25.5" x14ac:dyDescent="0.2">
      <c r="A334" s="36"/>
      <c r="B334" s="37" t="s">
        <v>319</v>
      </c>
      <c r="C334" s="38">
        <v>2</v>
      </c>
      <c r="D334" s="38">
        <v>1</v>
      </c>
      <c r="E334" s="39">
        <f t="shared" si="43"/>
        <v>9.4384143463898068E-4</v>
      </c>
      <c r="F334" s="39">
        <f t="shared" si="44"/>
        <v>3.7750094375235937E-4</v>
      </c>
      <c r="G334" s="39">
        <f t="shared" ref="G334:G343" si="46">+IF(AND(C334=0,D334=0)," ",IF(C334=0,1,IF(D334=0,-1,(D334-C334)/C334)))</f>
        <v>-0.5</v>
      </c>
      <c r="H334" s="39">
        <f t="shared" si="45"/>
        <v>-4.7192071731949034E-4</v>
      </c>
    </row>
    <row r="335" spans="1:8" s="40" customFormat="1" ht="25.5" x14ac:dyDescent="0.2">
      <c r="A335" s="36"/>
      <c r="B335" s="37" t="s">
        <v>320</v>
      </c>
      <c r="C335" s="38">
        <v>4</v>
      </c>
      <c r="D335" s="38">
        <v>5</v>
      </c>
      <c r="E335" s="39">
        <f t="shared" si="43"/>
        <v>1.8876828692779614E-3</v>
      </c>
      <c r="F335" s="39">
        <f t="shared" si="44"/>
        <v>1.887504718761797E-3</v>
      </c>
      <c r="G335" s="39">
        <f t="shared" si="46"/>
        <v>0.25</v>
      </c>
      <c r="H335" s="39">
        <f t="shared" si="45"/>
        <v>4.7192071731949034E-4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5</v>
      </c>
      <c r="D338" s="38">
        <v>0</v>
      </c>
      <c r="E338" s="39">
        <f t="shared" si="43"/>
        <v>2.3596035865974517E-3</v>
      </c>
      <c r="F338" s="39" t="str">
        <f t="shared" si="44"/>
        <v/>
      </c>
      <c r="G338" s="39">
        <f t="shared" si="46"/>
        <v>-1</v>
      </c>
      <c r="H338" s="39">
        <f t="shared" si="45"/>
        <v>-2.3596035865974517E-3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4</v>
      </c>
      <c r="E340" s="39" t="str">
        <f t="shared" si="43"/>
        <v/>
      </c>
      <c r="F340" s="39">
        <f t="shared" si="44"/>
        <v>1.5100037750094375E-3</v>
      </c>
      <c r="G340" s="39">
        <f t="shared" si="46"/>
        <v>1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13</v>
      </c>
      <c r="D341" s="38">
        <v>27</v>
      </c>
      <c r="E341" s="39">
        <f t="shared" si="43"/>
        <v>6.1349693251533744E-3</v>
      </c>
      <c r="F341" s="39">
        <f t="shared" si="44"/>
        <v>1.0192525481313703E-2</v>
      </c>
      <c r="G341" s="39">
        <f t="shared" si="46"/>
        <v>1.0769230769230769</v>
      </c>
      <c r="H341" s="39">
        <f t="shared" si="45"/>
        <v>6.6068900424728644E-3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3</v>
      </c>
      <c r="D343" s="38">
        <v>16</v>
      </c>
      <c r="E343" s="39">
        <f t="shared" si="43"/>
        <v>1.4157621519584711E-3</v>
      </c>
      <c r="F343" s="39">
        <f t="shared" si="44"/>
        <v>6.0400151000377499E-3</v>
      </c>
      <c r="G343" s="39">
        <f t="shared" si="46"/>
        <v>4.333333333333333</v>
      </c>
      <c r="H343" s="39">
        <f t="shared" si="45"/>
        <v>6.1349693251533744E-3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11498</v>
      </c>
      <c r="D349" s="17">
        <f>SUM(D350:D576)</f>
        <v>14091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0.22551748130109583</v>
      </c>
      <c r="H349" s="18">
        <f t="shared" ref="H349:H412" si="49">+IF(OR(AND(E349=""),(G349="")),"",E349*G349)</f>
        <v>0.22551748130109583</v>
      </c>
    </row>
    <row r="350" spans="1:8" s="40" customFormat="1" x14ac:dyDescent="0.2">
      <c r="A350" s="36"/>
      <c r="B350" s="37" t="s">
        <v>329</v>
      </c>
      <c r="C350" s="38">
        <v>72</v>
      </c>
      <c r="D350" s="38">
        <v>32</v>
      </c>
      <c r="E350" s="39">
        <f t="shared" si="47"/>
        <v>6.2619586014959127E-3</v>
      </c>
      <c r="F350" s="39">
        <f t="shared" si="48"/>
        <v>2.2709530906252218E-3</v>
      </c>
      <c r="G350" s="39">
        <f t="shared" ref="G350:G413" si="50">+IF(AND(C350=0,D350=0)," ",IF(C350=0,1,IF(D350=0,-1,(D350-C350)/C350)))</f>
        <v>-0.55555555555555558</v>
      </c>
      <c r="H350" s="39">
        <f t="shared" si="49"/>
        <v>-3.4788658897199516E-3</v>
      </c>
    </row>
    <row r="351" spans="1:8" s="40" customFormat="1" x14ac:dyDescent="0.2">
      <c r="A351" s="36"/>
      <c r="B351" s="37" t="s">
        <v>330</v>
      </c>
      <c r="C351" s="38">
        <v>19</v>
      </c>
      <c r="D351" s="38">
        <v>68</v>
      </c>
      <c r="E351" s="39">
        <f t="shared" si="47"/>
        <v>1.6524612976169769E-3</v>
      </c>
      <c r="F351" s="39">
        <f t="shared" si="48"/>
        <v>4.8257753175785963E-3</v>
      </c>
      <c r="G351" s="39">
        <f t="shared" si="50"/>
        <v>2.5789473684210527</v>
      </c>
      <c r="H351" s="39">
        <f t="shared" si="49"/>
        <v>4.2616107149069408E-3</v>
      </c>
    </row>
    <row r="352" spans="1:8" s="40" customFormat="1" x14ac:dyDescent="0.2">
      <c r="A352" s="36"/>
      <c r="B352" s="37" t="s">
        <v>331</v>
      </c>
      <c r="C352" s="38">
        <v>29</v>
      </c>
      <c r="D352" s="38">
        <v>18</v>
      </c>
      <c r="E352" s="39">
        <f t="shared" si="47"/>
        <v>2.5221777700469646E-3</v>
      </c>
      <c r="F352" s="39">
        <f t="shared" si="48"/>
        <v>1.2774111134766872E-3</v>
      </c>
      <c r="G352" s="39">
        <f t="shared" si="50"/>
        <v>-0.37931034482758619</v>
      </c>
      <c r="H352" s="39">
        <f t="shared" si="49"/>
        <v>-9.566881196729865E-4</v>
      </c>
    </row>
    <row r="353" spans="1:8" s="40" customFormat="1" x14ac:dyDescent="0.2">
      <c r="A353" s="36"/>
      <c r="B353" s="37" t="s">
        <v>332</v>
      </c>
      <c r="C353" s="38">
        <v>1</v>
      </c>
      <c r="D353" s="38">
        <v>0</v>
      </c>
      <c r="E353" s="39">
        <f t="shared" si="47"/>
        <v>8.6971647242998785E-5</v>
      </c>
      <c r="F353" s="39" t="str">
        <f t="shared" si="48"/>
        <v/>
      </c>
      <c r="G353" s="39">
        <f t="shared" si="50"/>
        <v>-1</v>
      </c>
      <c r="H353" s="39">
        <f t="shared" si="49"/>
        <v>-8.6971647242998785E-5</v>
      </c>
    </row>
    <row r="354" spans="1:8" s="40" customFormat="1" x14ac:dyDescent="0.2">
      <c r="A354" s="36"/>
      <c r="B354" s="37" t="s">
        <v>333</v>
      </c>
      <c r="C354" s="38">
        <v>1</v>
      </c>
      <c r="D354" s="38">
        <v>0</v>
      </c>
      <c r="E354" s="39">
        <f t="shared" si="47"/>
        <v>8.6971647242998785E-5</v>
      </c>
      <c r="F354" s="39" t="str">
        <f t="shared" si="48"/>
        <v/>
      </c>
      <c r="G354" s="39">
        <f t="shared" si="50"/>
        <v>-1</v>
      </c>
      <c r="H354" s="39">
        <f t="shared" si="49"/>
        <v>-8.6971647242998785E-5</v>
      </c>
    </row>
    <row r="355" spans="1:8" s="40" customFormat="1" x14ac:dyDescent="0.2">
      <c r="A355" s="36"/>
      <c r="B355" s="37" t="s">
        <v>334</v>
      </c>
      <c r="C355" s="38">
        <v>260</v>
      </c>
      <c r="D355" s="38">
        <v>232</v>
      </c>
      <c r="E355" s="39">
        <f t="shared" si="47"/>
        <v>2.2612628283179684E-2</v>
      </c>
      <c r="F355" s="39">
        <f t="shared" si="48"/>
        <v>1.6464409907032858E-2</v>
      </c>
      <c r="G355" s="39">
        <f t="shared" si="50"/>
        <v>-0.1076923076923077</v>
      </c>
      <c r="H355" s="39">
        <f t="shared" si="49"/>
        <v>-2.4352061228039659E-3</v>
      </c>
    </row>
    <row r="356" spans="1:8" s="40" customFormat="1" x14ac:dyDescent="0.2">
      <c r="A356" s="36"/>
      <c r="B356" s="37" t="s">
        <v>335</v>
      </c>
      <c r="C356" s="38">
        <v>12</v>
      </c>
      <c r="D356" s="38">
        <v>18</v>
      </c>
      <c r="E356" s="39">
        <f t="shared" si="47"/>
        <v>1.0436597669159853E-3</v>
      </c>
      <c r="F356" s="39">
        <f t="shared" si="48"/>
        <v>1.2774111134766872E-3</v>
      </c>
      <c r="G356" s="39">
        <f t="shared" si="50"/>
        <v>0.5</v>
      </c>
      <c r="H356" s="39">
        <f t="shared" si="49"/>
        <v>5.2182988345799266E-4</v>
      </c>
    </row>
    <row r="357" spans="1:8" s="40" customFormat="1" x14ac:dyDescent="0.2">
      <c r="A357" s="36"/>
      <c r="B357" s="37" t="s">
        <v>336</v>
      </c>
      <c r="C357" s="38">
        <v>9</v>
      </c>
      <c r="D357" s="38">
        <v>5</v>
      </c>
      <c r="E357" s="39">
        <f t="shared" si="47"/>
        <v>7.8274482518698909E-4</v>
      </c>
      <c r="F357" s="39">
        <f t="shared" si="48"/>
        <v>3.548364204101909E-4</v>
      </c>
      <c r="G357" s="39">
        <f t="shared" si="50"/>
        <v>-0.44444444444444442</v>
      </c>
      <c r="H357" s="39">
        <f t="shared" si="49"/>
        <v>-3.4788658897199514E-4</v>
      </c>
    </row>
    <row r="358" spans="1:8" s="40" customFormat="1" x14ac:dyDescent="0.2">
      <c r="A358" s="36"/>
      <c r="B358" s="37" t="s">
        <v>337</v>
      </c>
      <c r="C358" s="38">
        <v>53</v>
      </c>
      <c r="D358" s="38">
        <v>240</v>
      </c>
      <c r="E358" s="39">
        <f t="shared" si="47"/>
        <v>4.6094973038789356E-3</v>
      </c>
      <c r="F358" s="39">
        <f t="shared" si="48"/>
        <v>1.7032148179689163E-2</v>
      </c>
      <c r="G358" s="39">
        <f t="shared" si="50"/>
        <v>3.5283018867924527</v>
      </c>
      <c r="H358" s="39">
        <f t="shared" si="49"/>
        <v>1.6263698034440773E-2</v>
      </c>
    </row>
    <row r="359" spans="1:8" s="40" customFormat="1" x14ac:dyDescent="0.2">
      <c r="A359" s="36"/>
      <c r="B359" s="37" t="s">
        <v>338</v>
      </c>
      <c r="C359" s="38">
        <v>22</v>
      </c>
      <c r="D359" s="38">
        <v>7</v>
      </c>
      <c r="E359" s="39">
        <f t="shared" si="47"/>
        <v>1.9133762393459732E-3</v>
      </c>
      <c r="F359" s="39">
        <f t="shared" si="48"/>
        <v>4.9677098857426726E-4</v>
      </c>
      <c r="G359" s="39">
        <f t="shared" si="50"/>
        <v>-0.68181818181818177</v>
      </c>
      <c r="H359" s="39">
        <f t="shared" si="49"/>
        <v>-1.3045747086449816E-3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261</v>
      </c>
      <c r="D361" s="38">
        <v>430</v>
      </c>
      <c r="E361" s="39">
        <f t="shared" si="47"/>
        <v>2.2699599930422681E-2</v>
      </c>
      <c r="F361" s="39">
        <f t="shared" si="48"/>
        <v>3.0515932155276419E-2</v>
      </c>
      <c r="G361" s="39">
        <f t="shared" si="50"/>
        <v>0.64750957854406133</v>
      </c>
      <c r="H361" s="39">
        <f t="shared" si="49"/>
        <v>1.4698208384066793E-2</v>
      </c>
    </row>
    <row r="362" spans="1:8" s="40" customFormat="1" x14ac:dyDescent="0.2">
      <c r="A362" s="36"/>
      <c r="B362" s="37" t="s">
        <v>341</v>
      </c>
      <c r="C362" s="38">
        <v>93</v>
      </c>
      <c r="D362" s="38">
        <v>68</v>
      </c>
      <c r="E362" s="39">
        <f t="shared" si="47"/>
        <v>8.0883631935988864E-3</v>
      </c>
      <c r="F362" s="39">
        <f t="shared" si="48"/>
        <v>4.8257753175785963E-3</v>
      </c>
      <c r="G362" s="39">
        <f t="shared" si="50"/>
        <v>-0.26881720430107525</v>
      </c>
      <c r="H362" s="39">
        <f t="shared" si="49"/>
        <v>-2.1742911810749693E-3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37</v>
      </c>
      <c r="D364" s="38">
        <v>35</v>
      </c>
      <c r="E364" s="39">
        <f t="shared" si="47"/>
        <v>3.2179509479909551E-3</v>
      </c>
      <c r="F364" s="39">
        <f t="shared" si="48"/>
        <v>2.4838549428713363E-3</v>
      </c>
      <c r="G364" s="39">
        <f t="shared" si="50"/>
        <v>-5.4054054054054057E-2</v>
      </c>
      <c r="H364" s="39">
        <f t="shared" si="49"/>
        <v>-1.7394329448599757E-4</v>
      </c>
    </row>
    <row r="365" spans="1:8" s="40" customFormat="1" x14ac:dyDescent="0.2">
      <c r="A365" s="36"/>
      <c r="B365" s="37" t="s">
        <v>344</v>
      </c>
      <c r="C365" s="38">
        <v>255</v>
      </c>
      <c r="D365" s="38">
        <v>126</v>
      </c>
      <c r="E365" s="39">
        <f t="shared" si="47"/>
        <v>2.2177770046964689E-2</v>
      </c>
      <c r="F365" s="39">
        <f t="shared" si="48"/>
        <v>8.9418777943368107E-3</v>
      </c>
      <c r="G365" s="39">
        <f t="shared" si="50"/>
        <v>-0.50588235294117645</v>
      </c>
      <c r="H365" s="39">
        <f t="shared" si="49"/>
        <v>-1.1219342494346841E-2</v>
      </c>
    </row>
    <row r="366" spans="1:8" s="40" customFormat="1" x14ac:dyDescent="0.2">
      <c r="A366" s="36"/>
      <c r="B366" s="37" t="s">
        <v>345</v>
      </c>
      <c r="C366" s="38">
        <v>6</v>
      </c>
      <c r="D366" s="38">
        <v>11</v>
      </c>
      <c r="E366" s="39">
        <f t="shared" si="47"/>
        <v>5.2182988345799266E-4</v>
      </c>
      <c r="F366" s="39">
        <f t="shared" si="48"/>
        <v>7.8064012490241998E-4</v>
      </c>
      <c r="G366" s="39">
        <f t="shared" si="50"/>
        <v>0.83333333333333337</v>
      </c>
      <c r="H366" s="39">
        <f t="shared" si="49"/>
        <v>4.348582362149939E-4</v>
      </c>
    </row>
    <row r="367" spans="1:8" s="40" customFormat="1" x14ac:dyDescent="0.2">
      <c r="A367" s="36"/>
      <c r="B367" s="37" t="s">
        <v>346</v>
      </c>
      <c r="C367" s="38">
        <v>2</v>
      </c>
      <c r="D367" s="38">
        <v>5</v>
      </c>
      <c r="E367" s="39">
        <f t="shared" si="47"/>
        <v>1.7394329448599757E-4</v>
      </c>
      <c r="F367" s="39">
        <f t="shared" si="48"/>
        <v>3.548364204101909E-4</v>
      </c>
      <c r="G367" s="39">
        <f t="shared" si="50"/>
        <v>1.5</v>
      </c>
      <c r="H367" s="39">
        <f t="shared" si="49"/>
        <v>2.6091494172899633E-4</v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1194</v>
      </c>
      <c r="D369" s="38">
        <v>2053</v>
      </c>
      <c r="E369" s="39">
        <f t="shared" si="47"/>
        <v>0.10384414680814055</v>
      </c>
      <c r="F369" s="39">
        <f t="shared" si="48"/>
        <v>0.1456958342204244</v>
      </c>
      <c r="G369" s="39">
        <f t="shared" si="50"/>
        <v>0.71943048576214408</v>
      </c>
      <c r="H369" s="39">
        <f t="shared" si="49"/>
        <v>7.4708644981735961E-2</v>
      </c>
    </row>
    <row r="370" spans="1:8" s="40" customFormat="1" x14ac:dyDescent="0.2">
      <c r="A370" s="36"/>
      <c r="B370" s="37" t="s">
        <v>349</v>
      </c>
      <c r="C370" s="38">
        <v>146</v>
      </c>
      <c r="D370" s="38">
        <v>302</v>
      </c>
      <c r="E370" s="39">
        <f t="shared" si="47"/>
        <v>1.2697860497477823E-2</v>
      </c>
      <c r="F370" s="39">
        <f t="shared" si="48"/>
        <v>2.1432119792775532E-2</v>
      </c>
      <c r="G370" s="39">
        <f t="shared" si="50"/>
        <v>1.0684931506849316</v>
      </c>
      <c r="H370" s="39">
        <f t="shared" si="49"/>
        <v>1.3567576969907812E-2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245</v>
      </c>
      <c r="D372" s="38">
        <v>183</v>
      </c>
      <c r="E372" s="39">
        <f t="shared" si="47"/>
        <v>2.1308053574534701E-2</v>
      </c>
      <c r="F372" s="39">
        <f t="shared" si="48"/>
        <v>1.2987012987012988E-2</v>
      </c>
      <c r="G372" s="39">
        <f t="shared" si="50"/>
        <v>-0.2530612244897959</v>
      </c>
      <c r="H372" s="39">
        <f t="shared" si="49"/>
        <v>-5.392242129065924E-3</v>
      </c>
    </row>
    <row r="373" spans="1:8" s="40" customFormat="1" x14ac:dyDescent="0.2">
      <c r="A373" s="36"/>
      <c r="B373" s="37" t="s">
        <v>352</v>
      </c>
      <c r="C373" s="38">
        <v>1331</v>
      </c>
      <c r="D373" s="38">
        <v>914</v>
      </c>
      <c r="E373" s="39">
        <f t="shared" si="47"/>
        <v>0.11575926248043138</v>
      </c>
      <c r="F373" s="39">
        <f t="shared" si="48"/>
        <v>6.4864097650982902E-2</v>
      </c>
      <c r="G373" s="39">
        <f t="shared" si="50"/>
        <v>-0.31329827197595794</v>
      </c>
      <c r="H373" s="39">
        <f t="shared" si="49"/>
        <v>-3.6267176900330496E-2</v>
      </c>
    </row>
    <row r="374" spans="1:8" s="40" customFormat="1" x14ac:dyDescent="0.2">
      <c r="A374" s="36"/>
      <c r="B374" s="37" t="s">
        <v>353</v>
      </c>
      <c r="C374" s="38">
        <v>44</v>
      </c>
      <c r="D374" s="38">
        <v>28</v>
      </c>
      <c r="E374" s="39">
        <f t="shared" si="47"/>
        <v>3.8267524786919464E-3</v>
      </c>
      <c r="F374" s="39">
        <f t="shared" si="48"/>
        <v>1.987083954297069E-3</v>
      </c>
      <c r="G374" s="39">
        <f t="shared" si="50"/>
        <v>-0.36363636363636365</v>
      </c>
      <c r="H374" s="39">
        <f t="shared" si="49"/>
        <v>-1.3915463558879806E-3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1</v>
      </c>
      <c r="E375" s="39" t="str">
        <f t="shared" si="47"/>
        <v/>
      </c>
      <c r="F375" s="39">
        <f t="shared" si="48"/>
        <v>7.096728408203818E-5</v>
      </c>
      <c r="G375" s="39">
        <f t="shared" si="50"/>
        <v>1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27</v>
      </c>
      <c r="D376" s="38">
        <v>30</v>
      </c>
      <c r="E376" s="39">
        <f t="shared" si="47"/>
        <v>2.3482344755609672E-3</v>
      </c>
      <c r="F376" s="39">
        <f t="shared" si="48"/>
        <v>2.1290185224611454E-3</v>
      </c>
      <c r="G376" s="39">
        <f t="shared" si="50"/>
        <v>0.1111111111111111</v>
      </c>
      <c r="H376" s="39">
        <f t="shared" si="49"/>
        <v>2.6091494172899633E-4</v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3</v>
      </c>
      <c r="E377" s="39" t="str">
        <f t="shared" si="47"/>
        <v/>
      </c>
      <c r="F377" s="39">
        <f t="shared" si="48"/>
        <v>2.1290185224611454E-4</v>
      </c>
      <c r="G377" s="39">
        <f t="shared" si="50"/>
        <v>1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0</v>
      </c>
      <c r="E378" s="39">
        <f t="shared" si="47"/>
        <v>8.6971647242998785E-5</v>
      </c>
      <c r="F378" s="39" t="str">
        <f t="shared" si="48"/>
        <v/>
      </c>
      <c r="G378" s="39">
        <f t="shared" si="50"/>
        <v>-1</v>
      </c>
      <c r="H378" s="39">
        <f t="shared" si="49"/>
        <v>-8.6971647242998785E-5</v>
      </c>
    </row>
    <row r="379" spans="1:8" s="40" customFormat="1" x14ac:dyDescent="0.2">
      <c r="A379" s="36"/>
      <c r="B379" s="37" t="s">
        <v>358</v>
      </c>
      <c r="C379" s="38">
        <v>30</v>
      </c>
      <c r="D379" s="38">
        <v>29</v>
      </c>
      <c r="E379" s="39">
        <f t="shared" si="47"/>
        <v>2.6091494172899633E-3</v>
      </c>
      <c r="F379" s="39">
        <f t="shared" si="48"/>
        <v>2.0580512383791072E-3</v>
      </c>
      <c r="G379" s="39">
        <f t="shared" si="50"/>
        <v>-3.3333333333333333E-2</v>
      </c>
      <c r="H379" s="39">
        <f t="shared" si="49"/>
        <v>-8.6971647242998771E-5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41</v>
      </c>
      <c r="E380" s="39" t="str">
        <f t="shared" si="47"/>
        <v/>
      </c>
      <c r="F380" s="39">
        <f t="shared" si="48"/>
        <v>2.9096586473635654E-3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1</v>
      </c>
      <c r="E381" s="39" t="str">
        <f t="shared" si="47"/>
        <v/>
      </c>
      <c r="F381" s="39">
        <f t="shared" si="48"/>
        <v>7.096728408203818E-5</v>
      </c>
      <c r="G381" s="39">
        <f t="shared" si="50"/>
        <v>1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2</v>
      </c>
      <c r="D382" s="38">
        <v>2</v>
      </c>
      <c r="E382" s="39">
        <f t="shared" si="47"/>
        <v>1.7394329448599757E-4</v>
      </c>
      <c r="F382" s="39">
        <f t="shared" si="48"/>
        <v>1.4193456816407636E-4</v>
      </c>
      <c r="G382" s="39">
        <f t="shared" si="50"/>
        <v>0</v>
      </c>
      <c r="H382" s="39">
        <f t="shared" si="49"/>
        <v>0</v>
      </c>
    </row>
    <row r="383" spans="1:8" s="40" customFormat="1" ht="25.5" x14ac:dyDescent="0.2">
      <c r="A383" s="36"/>
      <c r="B383" s="37" t="s">
        <v>362</v>
      </c>
      <c r="C383" s="38">
        <v>48</v>
      </c>
      <c r="D383" s="38">
        <v>372</v>
      </c>
      <c r="E383" s="39">
        <f t="shared" si="47"/>
        <v>4.1746390676639412E-3</v>
      </c>
      <c r="F383" s="39">
        <f t="shared" si="48"/>
        <v>2.6399829678518203E-2</v>
      </c>
      <c r="G383" s="39">
        <f t="shared" si="50"/>
        <v>6.75</v>
      </c>
      <c r="H383" s="39">
        <f t="shared" si="49"/>
        <v>2.8178813706731604E-2</v>
      </c>
    </row>
    <row r="384" spans="1:8" s="40" customFormat="1" x14ac:dyDescent="0.2">
      <c r="A384" s="36"/>
      <c r="B384" s="37" t="s">
        <v>363</v>
      </c>
      <c r="C384" s="38">
        <v>477</v>
      </c>
      <c r="D384" s="38">
        <v>582</v>
      </c>
      <c r="E384" s="39">
        <f t="shared" si="47"/>
        <v>4.1485475734910418E-2</v>
      </c>
      <c r="F384" s="39">
        <f t="shared" si="48"/>
        <v>4.1302959335746223E-2</v>
      </c>
      <c r="G384" s="39">
        <f t="shared" si="50"/>
        <v>0.22012578616352202</v>
      </c>
      <c r="H384" s="39">
        <f t="shared" si="49"/>
        <v>9.1320229605148726E-3</v>
      </c>
    </row>
    <row r="385" spans="1:8" s="40" customFormat="1" x14ac:dyDescent="0.2">
      <c r="A385" s="36"/>
      <c r="B385" s="37" t="s">
        <v>364</v>
      </c>
      <c r="C385" s="38">
        <v>10</v>
      </c>
      <c r="D385" s="38">
        <v>24</v>
      </c>
      <c r="E385" s="39">
        <f t="shared" si="47"/>
        <v>8.697164724299878E-4</v>
      </c>
      <c r="F385" s="39">
        <f t="shared" si="48"/>
        <v>1.7032148179689163E-3</v>
      </c>
      <c r="G385" s="39">
        <f t="shared" si="50"/>
        <v>1.4</v>
      </c>
      <c r="H385" s="39">
        <f t="shared" si="49"/>
        <v>1.2176030614019829E-3</v>
      </c>
    </row>
    <row r="386" spans="1:8" s="40" customFormat="1" x14ac:dyDescent="0.2">
      <c r="A386" s="36"/>
      <c r="B386" s="37" t="s">
        <v>365</v>
      </c>
      <c r="C386" s="38">
        <v>2</v>
      </c>
      <c r="D386" s="38">
        <v>2</v>
      </c>
      <c r="E386" s="39">
        <f t="shared" si="47"/>
        <v>1.7394329448599757E-4</v>
      </c>
      <c r="F386" s="39">
        <f t="shared" si="48"/>
        <v>1.4193456816407636E-4</v>
      </c>
      <c r="G386" s="39">
        <f t="shared" si="50"/>
        <v>0</v>
      </c>
      <c r="H386" s="39">
        <f t="shared" si="49"/>
        <v>0</v>
      </c>
    </row>
    <row r="387" spans="1:8" s="40" customFormat="1" x14ac:dyDescent="0.2">
      <c r="A387" s="36"/>
      <c r="B387" s="37" t="s">
        <v>366</v>
      </c>
      <c r="C387" s="38">
        <v>50</v>
      </c>
      <c r="D387" s="38">
        <v>57</v>
      </c>
      <c r="E387" s="39">
        <f t="shared" si="47"/>
        <v>4.3485823621499395E-3</v>
      </c>
      <c r="F387" s="39">
        <f t="shared" si="48"/>
        <v>4.0451351926761763E-3</v>
      </c>
      <c r="G387" s="39">
        <f t="shared" si="50"/>
        <v>0.14000000000000001</v>
      </c>
      <c r="H387" s="39">
        <f t="shared" si="49"/>
        <v>6.0880153070099158E-4</v>
      </c>
    </row>
    <row r="388" spans="1:8" s="40" customFormat="1" x14ac:dyDescent="0.2">
      <c r="A388" s="36"/>
      <c r="B388" s="37" t="s">
        <v>367</v>
      </c>
      <c r="C388" s="38">
        <v>126</v>
      </c>
      <c r="D388" s="38">
        <v>109</v>
      </c>
      <c r="E388" s="39">
        <f t="shared" si="47"/>
        <v>1.0958427552617847E-2</v>
      </c>
      <c r="F388" s="39">
        <f t="shared" si="48"/>
        <v>7.7354339649421617E-3</v>
      </c>
      <c r="G388" s="39">
        <f t="shared" si="50"/>
        <v>-0.13492063492063491</v>
      </c>
      <c r="H388" s="39">
        <f t="shared" si="49"/>
        <v>-1.4785180031309793E-3</v>
      </c>
    </row>
    <row r="389" spans="1:8" s="40" customFormat="1" x14ac:dyDescent="0.2">
      <c r="A389" s="36"/>
      <c r="B389" s="37" t="s">
        <v>368</v>
      </c>
      <c r="C389" s="38">
        <v>1</v>
      </c>
      <c r="D389" s="38">
        <v>14</v>
      </c>
      <c r="E389" s="39">
        <f t="shared" si="47"/>
        <v>8.6971647242998785E-5</v>
      </c>
      <c r="F389" s="39">
        <f t="shared" si="48"/>
        <v>9.9354197714853452E-4</v>
      </c>
      <c r="G389" s="39">
        <f t="shared" si="50"/>
        <v>13</v>
      </c>
      <c r="H389" s="39">
        <f t="shared" si="49"/>
        <v>1.1306314141589842E-3</v>
      </c>
    </row>
    <row r="390" spans="1:8" s="40" customFormat="1" x14ac:dyDescent="0.2">
      <c r="A390" s="36" t="s">
        <v>95</v>
      </c>
      <c r="B390" s="37" t="s">
        <v>369</v>
      </c>
      <c r="C390" s="38">
        <v>127</v>
      </c>
      <c r="D390" s="38">
        <v>10</v>
      </c>
      <c r="E390" s="39">
        <f t="shared" si="47"/>
        <v>1.1045399199860846E-2</v>
      </c>
      <c r="F390" s="39">
        <f t="shared" si="48"/>
        <v>7.096728408203818E-4</v>
      </c>
      <c r="G390" s="39">
        <f t="shared" si="50"/>
        <v>-0.92125984251968507</v>
      </c>
      <c r="H390" s="39">
        <f t="shared" si="49"/>
        <v>-1.0175682727430859E-2</v>
      </c>
    </row>
    <row r="391" spans="1:8" s="40" customFormat="1" x14ac:dyDescent="0.2">
      <c r="A391" s="36"/>
      <c r="B391" s="37" t="s">
        <v>370</v>
      </c>
      <c r="C391" s="38">
        <v>17</v>
      </c>
      <c r="D391" s="38">
        <v>13</v>
      </c>
      <c r="E391" s="39">
        <f t="shared" si="47"/>
        <v>1.4785180031309793E-3</v>
      </c>
      <c r="F391" s="39">
        <f t="shared" si="48"/>
        <v>9.2257469306649634E-4</v>
      </c>
      <c r="G391" s="39">
        <f t="shared" si="50"/>
        <v>-0.23529411764705882</v>
      </c>
      <c r="H391" s="39">
        <f t="shared" si="49"/>
        <v>-3.4788658897199514E-4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5</v>
      </c>
      <c r="E392" s="39" t="str">
        <f t="shared" si="47"/>
        <v/>
      </c>
      <c r="F392" s="39">
        <f t="shared" si="48"/>
        <v>3.548364204101909E-4</v>
      </c>
      <c r="G392" s="39">
        <f t="shared" si="50"/>
        <v>1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1429</v>
      </c>
      <c r="D395" s="38">
        <v>2045</v>
      </c>
      <c r="E395" s="39">
        <f t="shared" si="47"/>
        <v>0.12428248391024525</v>
      </c>
      <c r="F395" s="39">
        <f t="shared" si="48"/>
        <v>0.14512809594776807</v>
      </c>
      <c r="G395" s="39">
        <f t="shared" si="50"/>
        <v>0.43107067879636107</v>
      </c>
      <c r="H395" s="39">
        <f t="shared" si="49"/>
        <v>5.3574534701687243E-2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170</v>
      </c>
      <c r="D397" s="38">
        <v>148</v>
      </c>
      <c r="E397" s="39">
        <f t="shared" si="47"/>
        <v>1.4785180031309793E-2</v>
      </c>
      <c r="F397" s="39">
        <f t="shared" si="48"/>
        <v>1.0503158044141651E-2</v>
      </c>
      <c r="G397" s="39">
        <f t="shared" si="50"/>
        <v>-0.12941176470588237</v>
      </c>
      <c r="H397" s="39">
        <f t="shared" si="49"/>
        <v>-1.9133762393459734E-3</v>
      </c>
    </row>
    <row r="398" spans="1:8" s="40" customFormat="1" x14ac:dyDescent="0.2">
      <c r="A398" s="36"/>
      <c r="B398" s="37" t="s">
        <v>377</v>
      </c>
      <c r="C398" s="38">
        <v>1069</v>
      </c>
      <c r="D398" s="38">
        <v>904</v>
      </c>
      <c r="E398" s="39">
        <f t="shared" si="47"/>
        <v>9.2972690902765692E-2</v>
      </c>
      <c r="F398" s="39">
        <f t="shared" si="48"/>
        <v>6.4154424810162522E-2</v>
      </c>
      <c r="G398" s="39">
        <f t="shared" si="50"/>
        <v>-0.15434985968194576</v>
      </c>
      <c r="H398" s="39">
        <f t="shared" si="49"/>
        <v>-1.43503217950948E-2</v>
      </c>
    </row>
    <row r="399" spans="1:8" s="40" customFormat="1" x14ac:dyDescent="0.2">
      <c r="A399" s="36"/>
      <c r="B399" s="37" t="s">
        <v>378</v>
      </c>
      <c r="C399" s="38">
        <v>184</v>
      </c>
      <c r="D399" s="38">
        <v>65</v>
      </c>
      <c r="E399" s="39">
        <f t="shared" si="47"/>
        <v>1.6002783092711775E-2</v>
      </c>
      <c r="F399" s="39">
        <f t="shared" si="48"/>
        <v>4.6128734653324817E-3</v>
      </c>
      <c r="G399" s="39">
        <f t="shared" si="50"/>
        <v>-0.64673913043478259</v>
      </c>
      <c r="H399" s="39">
        <f t="shared" si="49"/>
        <v>-1.0349626021916854E-2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5</v>
      </c>
      <c r="D401" s="38">
        <v>3</v>
      </c>
      <c r="E401" s="39">
        <f t="shared" si="47"/>
        <v>4.348582362149939E-4</v>
      </c>
      <c r="F401" s="39">
        <f t="shared" si="48"/>
        <v>2.1290185224611454E-4</v>
      </c>
      <c r="G401" s="39">
        <f t="shared" si="50"/>
        <v>-0.4</v>
      </c>
      <c r="H401" s="39">
        <f t="shared" si="49"/>
        <v>-1.7394329448599757E-4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2</v>
      </c>
      <c r="E402" s="39" t="str">
        <f t="shared" si="47"/>
        <v/>
      </c>
      <c r="F402" s="39">
        <f t="shared" si="48"/>
        <v>1.4193456816407636E-4</v>
      </c>
      <c r="G402" s="39">
        <f t="shared" si="50"/>
        <v>1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11</v>
      </c>
      <c r="D403" s="38">
        <v>10</v>
      </c>
      <c r="E403" s="39">
        <f t="shared" si="47"/>
        <v>9.5668811967298661E-4</v>
      </c>
      <c r="F403" s="39">
        <f t="shared" si="48"/>
        <v>7.096728408203818E-4</v>
      </c>
      <c r="G403" s="39">
        <f t="shared" si="50"/>
        <v>-9.0909090909090912E-2</v>
      </c>
      <c r="H403" s="39">
        <f t="shared" si="49"/>
        <v>-8.6971647242998785E-5</v>
      </c>
    </row>
    <row r="404" spans="1:8" s="40" customFormat="1" x14ac:dyDescent="0.2">
      <c r="A404" s="36"/>
      <c r="B404" s="37" t="s">
        <v>383</v>
      </c>
      <c r="C404" s="38">
        <v>1</v>
      </c>
      <c r="D404" s="38">
        <v>0</v>
      </c>
      <c r="E404" s="39">
        <f t="shared" si="47"/>
        <v>8.6971647242998785E-5</v>
      </c>
      <c r="F404" s="39" t="str">
        <f t="shared" si="48"/>
        <v/>
      </c>
      <c r="G404" s="39">
        <f t="shared" si="50"/>
        <v>-1</v>
      </c>
      <c r="H404" s="39">
        <f t="shared" si="49"/>
        <v>-8.6971647242998785E-5</v>
      </c>
    </row>
    <row r="405" spans="1:8" s="40" customFormat="1" x14ac:dyDescent="0.2">
      <c r="A405" s="36"/>
      <c r="B405" s="37" t="s">
        <v>384</v>
      </c>
      <c r="C405" s="38">
        <v>10</v>
      </c>
      <c r="D405" s="38">
        <v>0</v>
      </c>
      <c r="E405" s="39">
        <f t="shared" si="47"/>
        <v>8.697164724299878E-4</v>
      </c>
      <c r="F405" s="39" t="str">
        <f t="shared" si="48"/>
        <v/>
      </c>
      <c r="G405" s="39">
        <f t="shared" si="50"/>
        <v>-1</v>
      </c>
      <c r="H405" s="39">
        <f t="shared" si="49"/>
        <v>-8.697164724299878E-4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2</v>
      </c>
      <c r="E407" s="39" t="str">
        <f t="shared" si="47"/>
        <v/>
      </c>
      <c r="F407" s="39">
        <f t="shared" si="48"/>
        <v>1.4193456816407636E-4</v>
      </c>
      <c r="G407" s="39">
        <f t="shared" si="50"/>
        <v>1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26</v>
      </c>
      <c r="D408" s="38">
        <v>14</v>
      </c>
      <c r="E408" s="39">
        <f t="shared" si="47"/>
        <v>2.2612628283179685E-3</v>
      </c>
      <c r="F408" s="39">
        <f t="shared" si="48"/>
        <v>9.9354197714853452E-4</v>
      </c>
      <c r="G408" s="39">
        <f t="shared" si="50"/>
        <v>-0.46153846153846156</v>
      </c>
      <c r="H408" s="39">
        <f t="shared" si="49"/>
        <v>-1.0436597669159855E-3</v>
      </c>
    </row>
    <row r="409" spans="1:8" s="40" customFormat="1" x14ac:dyDescent="0.2">
      <c r="A409" s="36"/>
      <c r="B409" s="37" t="s">
        <v>388</v>
      </c>
      <c r="C409" s="38">
        <v>37</v>
      </c>
      <c r="D409" s="38">
        <v>34</v>
      </c>
      <c r="E409" s="39">
        <f t="shared" si="47"/>
        <v>3.2179509479909551E-3</v>
      </c>
      <c r="F409" s="39">
        <f t="shared" si="48"/>
        <v>2.4128876587892981E-3</v>
      </c>
      <c r="G409" s="39">
        <f t="shared" si="50"/>
        <v>-8.1081081081081086E-2</v>
      </c>
      <c r="H409" s="39">
        <f t="shared" si="49"/>
        <v>-2.6091494172899638E-4</v>
      </c>
    </row>
    <row r="410" spans="1:8" s="40" customFormat="1" x14ac:dyDescent="0.2">
      <c r="A410" s="36"/>
      <c r="B410" s="37" t="s">
        <v>389</v>
      </c>
      <c r="C410" s="38">
        <v>152</v>
      </c>
      <c r="D410" s="38">
        <v>29</v>
      </c>
      <c r="E410" s="39">
        <f t="shared" si="47"/>
        <v>1.3219690380935815E-2</v>
      </c>
      <c r="F410" s="39">
        <f t="shared" si="48"/>
        <v>2.0580512383791072E-3</v>
      </c>
      <c r="G410" s="39">
        <f t="shared" si="50"/>
        <v>-0.80921052631578949</v>
      </c>
      <c r="H410" s="39">
        <f t="shared" si="49"/>
        <v>-1.0697512610888851E-2</v>
      </c>
    </row>
    <row r="411" spans="1:8" s="40" customFormat="1" x14ac:dyDescent="0.2">
      <c r="A411" s="36"/>
      <c r="B411" s="37" t="s">
        <v>390</v>
      </c>
      <c r="C411" s="38">
        <v>7</v>
      </c>
      <c r="D411" s="38">
        <v>0</v>
      </c>
      <c r="E411" s="39">
        <f t="shared" si="47"/>
        <v>6.0880153070099147E-4</v>
      </c>
      <c r="F411" s="39" t="str">
        <f t="shared" si="48"/>
        <v/>
      </c>
      <c r="G411" s="39">
        <f t="shared" si="50"/>
        <v>-1</v>
      </c>
      <c r="H411" s="39">
        <f t="shared" si="49"/>
        <v>-6.0880153070099147E-4</v>
      </c>
    </row>
    <row r="412" spans="1:8" s="40" customFormat="1" x14ac:dyDescent="0.2">
      <c r="A412" s="36"/>
      <c r="B412" s="37" t="s">
        <v>391</v>
      </c>
      <c r="C412" s="38">
        <v>37</v>
      </c>
      <c r="D412" s="38">
        <v>24</v>
      </c>
      <c r="E412" s="39">
        <f t="shared" si="47"/>
        <v>3.2179509479909551E-3</v>
      </c>
      <c r="F412" s="39">
        <f t="shared" si="48"/>
        <v>1.7032148179689163E-3</v>
      </c>
      <c r="G412" s="39">
        <f t="shared" si="50"/>
        <v>-0.35135135135135137</v>
      </c>
      <c r="H412" s="39">
        <f t="shared" si="49"/>
        <v>-1.1306314141589842E-3</v>
      </c>
    </row>
    <row r="413" spans="1:8" s="40" customFormat="1" x14ac:dyDescent="0.2">
      <c r="A413" s="36"/>
      <c r="B413" s="37" t="s">
        <v>392</v>
      </c>
      <c r="C413" s="38">
        <v>15</v>
      </c>
      <c r="D413" s="38">
        <v>1</v>
      </c>
      <c r="E413" s="39">
        <f t="shared" ref="E413:E476" si="51">+IF(C413=0,"",C413/C$349)</f>
        <v>1.3045747086449816E-3</v>
      </c>
      <c r="F413" s="39">
        <f t="shared" ref="F413:F476" si="52">+IF(D413=0,"",D413/D$349)</f>
        <v>7.096728408203818E-5</v>
      </c>
      <c r="G413" s="39">
        <f t="shared" si="50"/>
        <v>-0.93333333333333335</v>
      </c>
      <c r="H413" s="39">
        <f t="shared" ref="H413:H476" si="53">+IF(OR(AND(E413=""),(G413="")),"",E413*G413)</f>
        <v>-1.2176030614019829E-3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3</v>
      </c>
      <c r="E414" s="39" t="str">
        <f t="shared" si="51"/>
        <v/>
      </c>
      <c r="F414" s="39">
        <f t="shared" si="52"/>
        <v>2.1290185224611454E-4</v>
      </c>
      <c r="G414" s="39">
        <f t="shared" ref="G414:G477" si="54">+IF(AND(C414=0,D414=0)," ",IF(C414=0,1,IF(D414=0,-1,(D414-C414)/C414)))</f>
        <v>1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1</v>
      </c>
      <c r="D415" s="38">
        <v>5</v>
      </c>
      <c r="E415" s="39">
        <f t="shared" si="51"/>
        <v>8.6971647242998785E-5</v>
      </c>
      <c r="F415" s="39">
        <f t="shared" si="52"/>
        <v>3.548364204101909E-4</v>
      </c>
      <c r="G415" s="39">
        <f t="shared" si="54"/>
        <v>4</v>
      </c>
      <c r="H415" s="39">
        <f t="shared" si="53"/>
        <v>3.4788658897199514E-4</v>
      </c>
    </row>
    <row r="416" spans="1:8" s="40" customFormat="1" x14ac:dyDescent="0.2">
      <c r="A416" s="36"/>
      <c r="B416" s="37" t="s">
        <v>395</v>
      </c>
      <c r="C416" s="38">
        <v>1</v>
      </c>
      <c r="D416" s="38">
        <v>0</v>
      </c>
      <c r="E416" s="39">
        <f t="shared" si="51"/>
        <v>8.6971647242998785E-5</v>
      </c>
      <c r="F416" s="39" t="str">
        <f t="shared" si="52"/>
        <v/>
      </c>
      <c r="G416" s="39">
        <f t="shared" si="54"/>
        <v>-1</v>
      </c>
      <c r="H416" s="39">
        <f t="shared" si="53"/>
        <v>-8.6971647242998785E-5</v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30</v>
      </c>
      <c r="D420" s="38">
        <v>288</v>
      </c>
      <c r="E420" s="39">
        <f t="shared" si="51"/>
        <v>2.6091494172899633E-3</v>
      </c>
      <c r="F420" s="39">
        <f t="shared" si="52"/>
        <v>2.0438577815626996E-2</v>
      </c>
      <c r="G420" s="39">
        <f t="shared" si="54"/>
        <v>8.6</v>
      </c>
      <c r="H420" s="39">
        <f t="shared" si="53"/>
        <v>2.2438684988693683E-2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2</v>
      </c>
      <c r="E421" s="39" t="str">
        <f t="shared" si="51"/>
        <v/>
      </c>
      <c r="F421" s="39">
        <f t="shared" si="52"/>
        <v>1.4193456816407636E-4</v>
      </c>
      <c r="G421" s="39">
        <f t="shared" si="54"/>
        <v>1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10</v>
      </c>
      <c r="D422" s="38">
        <v>3</v>
      </c>
      <c r="E422" s="39">
        <f t="shared" si="51"/>
        <v>8.697164724299878E-4</v>
      </c>
      <c r="F422" s="39">
        <f t="shared" si="52"/>
        <v>2.1290185224611454E-4</v>
      </c>
      <c r="G422" s="39">
        <f t="shared" si="54"/>
        <v>-0.7</v>
      </c>
      <c r="H422" s="39">
        <f t="shared" si="53"/>
        <v>-6.0880153070099147E-4</v>
      </c>
    </row>
    <row r="423" spans="1:8" s="40" customFormat="1" x14ac:dyDescent="0.2">
      <c r="A423" s="36"/>
      <c r="B423" s="37" t="s">
        <v>402</v>
      </c>
      <c r="C423" s="38">
        <v>76</v>
      </c>
      <c r="D423" s="38">
        <v>2</v>
      </c>
      <c r="E423" s="39">
        <f t="shared" si="51"/>
        <v>6.6098451904679075E-3</v>
      </c>
      <c r="F423" s="39">
        <f t="shared" si="52"/>
        <v>1.4193456816407636E-4</v>
      </c>
      <c r="G423" s="39">
        <f t="shared" si="54"/>
        <v>-0.97368421052631582</v>
      </c>
      <c r="H423" s="39">
        <f t="shared" si="53"/>
        <v>-6.4359018959819101E-3</v>
      </c>
    </row>
    <row r="424" spans="1:8" s="40" customFormat="1" x14ac:dyDescent="0.2">
      <c r="A424" s="36"/>
      <c r="B424" s="37" t="s">
        <v>403</v>
      </c>
      <c r="C424" s="38">
        <v>14</v>
      </c>
      <c r="D424" s="38">
        <v>9</v>
      </c>
      <c r="E424" s="39">
        <f t="shared" si="51"/>
        <v>1.2176030614019829E-3</v>
      </c>
      <c r="F424" s="39">
        <f t="shared" si="52"/>
        <v>6.3870555673834362E-4</v>
      </c>
      <c r="G424" s="39">
        <f t="shared" si="54"/>
        <v>-0.35714285714285715</v>
      </c>
      <c r="H424" s="39">
        <f t="shared" si="53"/>
        <v>-4.348582362149939E-4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1</v>
      </c>
      <c r="E425" s="39">
        <f t="shared" si="51"/>
        <v>8.6971647242998785E-5</v>
      </c>
      <c r="F425" s="39">
        <f t="shared" si="52"/>
        <v>7.096728408203818E-5</v>
      </c>
      <c r="G425" s="39">
        <f t="shared" si="54"/>
        <v>0</v>
      </c>
      <c r="H425" s="39">
        <f t="shared" si="53"/>
        <v>0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11</v>
      </c>
      <c r="D428" s="38">
        <v>4</v>
      </c>
      <c r="E428" s="39">
        <f t="shared" si="51"/>
        <v>9.5668811967298661E-4</v>
      </c>
      <c r="F428" s="39">
        <f t="shared" si="52"/>
        <v>2.8386913632815272E-4</v>
      </c>
      <c r="G428" s="39">
        <f t="shared" si="54"/>
        <v>-0.63636363636363635</v>
      </c>
      <c r="H428" s="39">
        <f t="shared" si="53"/>
        <v>-6.0880153070099147E-4</v>
      </c>
    </row>
    <row r="429" spans="1:8" s="40" customFormat="1" x14ac:dyDescent="0.2">
      <c r="A429" s="36"/>
      <c r="B429" s="37" t="s">
        <v>408</v>
      </c>
      <c r="C429" s="38">
        <v>20</v>
      </c>
      <c r="D429" s="38">
        <v>16</v>
      </c>
      <c r="E429" s="39">
        <f t="shared" si="51"/>
        <v>1.7394329448599756E-3</v>
      </c>
      <c r="F429" s="39">
        <f t="shared" si="52"/>
        <v>1.1354765453126109E-3</v>
      </c>
      <c r="G429" s="39">
        <f t="shared" si="54"/>
        <v>-0.2</v>
      </c>
      <c r="H429" s="39">
        <f t="shared" si="53"/>
        <v>-3.4788658897199514E-4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3</v>
      </c>
      <c r="E431" s="39" t="str">
        <f t="shared" si="51"/>
        <v/>
      </c>
      <c r="F431" s="39">
        <f t="shared" si="52"/>
        <v>2.1290185224611454E-4</v>
      </c>
      <c r="G431" s="39">
        <f t="shared" si="54"/>
        <v>1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8</v>
      </c>
      <c r="D432" s="38">
        <v>81</v>
      </c>
      <c r="E432" s="39">
        <f t="shared" si="51"/>
        <v>6.9577317794399028E-4</v>
      </c>
      <c r="F432" s="39">
        <f t="shared" si="52"/>
        <v>5.7483500106450926E-3</v>
      </c>
      <c r="G432" s="39">
        <f t="shared" si="54"/>
        <v>9.125</v>
      </c>
      <c r="H432" s="39">
        <f t="shared" si="53"/>
        <v>6.3489302487389114E-3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17</v>
      </c>
      <c r="E433" s="39" t="str">
        <f t="shared" si="51"/>
        <v/>
      </c>
      <c r="F433" s="39">
        <f t="shared" si="52"/>
        <v>1.2064438293946491E-3</v>
      </c>
      <c r="G433" s="39">
        <f t="shared" si="54"/>
        <v>1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3</v>
      </c>
      <c r="D436" s="38">
        <v>0</v>
      </c>
      <c r="E436" s="39">
        <f t="shared" si="51"/>
        <v>2.6091494172899633E-4</v>
      </c>
      <c r="F436" s="39" t="str">
        <f t="shared" si="52"/>
        <v/>
      </c>
      <c r="G436" s="39">
        <f t="shared" si="54"/>
        <v>-1</v>
      </c>
      <c r="H436" s="39">
        <f t="shared" si="53"/>
        <v>-2.6091494172899633E-4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1</v>
      </c>
      <c r="E437" s="39" t="str">
        <f t="shared" si="51"/>
        <v/>
      </c>
      <c r="F437" s="39">
        <f t="shared" si="52"/>
        <v>7.096728408203818E-5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15</v>
      </c>
      <c r="E438" s="39" t="str">
        <f t="shared" si="51"/>
        <v/>
      </c>
      <c r="F438" s="39">
        <f t="shared" si="52"/>
        <v>1.0645092612305727E-3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1</v>
      </c>
      <c r="D440" s="38">
        <v>2</v>
      </c>
      <c r="E440" s="39">
        <f t="shared" si="51"/>
        <v>8.6971647242998785E-5</v>
      </c>
      <c r="F440" s="39">
        <f t="shared" si="52"/>
        <v>1.4193456816407636E-4</v>
      </c>
      <c r="G440" s="39">
        <f t="shared" si="54"/>
        <v>1</v>
      </c>
      <c r="H440" s="39">
        <f t="shared" si="53"/>
        <v>8.6971647242998785E-5</v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1</v>
      </c>
      <c r="E441" s="39" t="str">
        <f t="shared" si="51"/>
        <v/>
      </c>
      <c r="F441" s="39">
        <f t="shared" si="52"/>
        <v>7.096728408203818E-5</v>
      </c>
      <c r="G441" s="39">
        <f t="shared" si="54"/>
        <v>1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346</v>
      </c>
      <c r="D442" s="38">
        <v>569</v>
      </c>
      <c r="E442" s="39">
        <f t="shared" si="51"/>
        <v>3.0092189946077579E-2</v>
      </c>
      <c r="F442" s="39">
        <f t="shared" si="52"/>
        <v>4.0380384642679727E-2</v>
      </c>
      <c r="G442" s="39">
        <f t="shared" si="54"/>
        <v>0.6445086705202312</v>
      </c>
      <c r="H442" s="39">
        <f t="shared" si="53"/>
        <v>1.939467733518873E-2</v>
      </c>
    </row>
    <row r="443" spans="1:8" s="40" customFormat="1" x14ac:dyDescent="0.2">
      <c r="A443" s="36"/>
      <c r="B443" s="37" t="s">
        <v>422</v>
      </c>
      <c r="C443" s="38">
        <v>12</v>
      </c>
      <c r="D443" s="38">
        <v>5</v>
      </c>
      <c r="E443" s="39">
        <f t="shared" si="51"/>
        <v>1.0436597669159853E-3</v>
      </c>
      <c r="F443" s="39">
        <f t="shared" si="52"/>
        <v>3.548364204101909E-4</v>
      </c>
      <c r="G443" s="39">
        <f t="shared" si="54"/>
        <v>-0.58333333333333337</v>
      </c>
      <c r="H443" s="39">
        <f t="shared" si="53"/>
        <v>-6.0880153070099147E-4</v>
      </c>
    </row>
    <row r="444" spans="1:8" s="40" customFormat="1" x14ac:dyDescent="0.2">
      <c r="A444" s="36"/>
      <c r="B444" s="37" t="s">
        <v>423</v>
      </c>
      <c r="C444" s="38">
        <v>52</v>
      </c>
      <c r="D444" s="38">
        <v>0</v>
      </c>
      <c r="E444" s="39">
        <f t="shared" si="51"/>
        <v>4.5225256566359369E-3</v>
      </c>
      <c r="F444" s="39" t="str">
        <f t="shared" si="52"/>
        <v/>
      </c>
      <c r="G444" s="39">
        <f t="shared" si="54"/>
        <v>-1</v>
      </c>
      <c r="H444" s="39">
        <f t="shared" si="53"/>
        <v>-4.5225256566359369E-3</v>
      </c>
    </row>
    <row r="445" spans="1:8" s="40" customFormat="1" x14ac:dyDescent="0.2">
      <c r="A445" s="36"/>
      <c r="B445" s="37" t="s">
        <v>424</v>
      </c>
      <c r="C445" s="38">
        <v>23</v>
      </c>
      <c r="D445" s="38">
        <v>50</v>
      </c>
      <c r="E445" s="39">
        <f t="shared" si="51"/>
        <v>2.0003478865889719E-3</v>
      </c>
      <c r="F445" s="39">
        <f t="shared" si="52"/>
        <v>3.548364204101909E-3</v>
      </c>
      <c r="G445" s="39">
        <f t="shared" si="54"/>
        <v>1.173913043478261</v>
      </c>
      <c r="H445" s="39">
        <f t="shared" si="53"/>
        <v>2.3482344755609672E-3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1</v>
      </c>
      <c r="D448" s="38">
        <v>0</v>
      </c>
      <c r="E448" s="39">
        <f t="shared" si="51"/>
        <v>8.6971647242998785E-5</v>
      </c>
      <c r="F448" s="39" t="str">
        <f t="shared" si="52"/>
        <v/>
      </c>
      <c r="G448" s="39">
        <f t="shared" si="54"/>
        <v>-1</v>
      </c>
      <c r="H448" s="39">
        <f t="shared" si="53"/>
        <v>-8.6971647242998785E-5</v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6</v>
      </c>
      <c r="D450" s="38">
        <v>49</v>
      </c>
      <c r="E450" s="39">
        <f t="shared" si="51"/>
        <v>5.2182988345799266E-4</v>
      </c>
      <c r="F450" s="39">
        <f t="shared" si="52"/>
        <v>3.4773969200198708E-3</v>
      </c>
      <c r="G450" s="39">
        <f t="shared" si="54"/>
        <v>7.166666666666667</v>
      </c>
      <c r="H450" s="39">
        <f t="shared" si="53"/>
        <v>3.7397808314489477E-3</v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9</v>
      </c>
      <c r="D453" s="38">
        <v>11</v>
      </c>
      <c r="E453" s="39">
        <f t="shared" si="51"/>
        <v>7.8274482518698909E-4</v>
      </c>
      <c r="F453" s="39">
        <f t="shared" si="52"/>
        <v>7.8064012490241998E-4</v>
      </c>
      <c r="G453" s="39">
        <f t="shared" si="54"/>
        <v>0.22222222222222221</v>
      </c>
      <c r="H453" s="39">
        <f t="shared" si="53"/>
        <v>1.7394329448599757E-4</v>
      </c>
    </row>
    <row r="454" spans="1:8" s="40" customFormat="1" x14ac:dyDescent="0.2">
      <c r="A454" s="36"/>
      <c r="B454" s="37" t="s">
        <v>433</v>
      </c>
      <c r="C454" s="38">
        <v>4</v>
      </c>
      <c r="D454" s="38">
        <v>0</v>
      </c>
      <c r="E454" s="39">
        <f t="shared" si="51"/>
        <v>3.4788658897199514E-4</v>
      </c>
      <c r="F454" s="39" t="str">
        <f t="shared" si="52"/>
        <v/>
      </c>
      <c r="G454" s="39">
        <f t="shared" si="54"/>
        <v>-1</v>
      </c>
      <c r="H454" s="39">
        <f t="shared" si="53"/>
        <v>-3.4788658897199514E-4</v>
      </c>
    </row>
    <row r="455" spans="1:8" s="40" customFormat="1" x14ac:dyDescent="0.2">
      <c r="A455" s="36"/>
      <c r="B455" s="37" t="s">
        <v>434</v>
      </c>
      <c r="C455" s="38">
        <v>19</v>
      </c>
      <c r="D455" s="38">
        <v>30</v>
      </c>
      <c r="E455" s="39">
        <f t="shared" si="51"/>
        <v>1.6524612976169769E-3</v>
      </c>
      <c r="F455" s="39">
        <f t="shared" si="52"/>
        <v>2.1290185224611454E-3</v>
      </c>
      <c r="G455" s="39">
        <f t="shared" si="54"/>
        <v>0.57894736842105265</v>
      </c>
      <c r="H455" s="39">
        <f t="shared" si="53"/>
        <v>9.5668811967298661E-4</v>
      </c>
    </row>
    <row r="456" spans="1:8" s="40" customFormat="1" x14ac:dyDescent="0.2">
      <c r="A456" s="36"/>
      <c r="B456" s="37" t="s">
        <v>435</v>
      </c>
      <c r="C456" s="38">
        <v>96</v>
      </c>
      <c r="D456" s="38">
        <v>44</v>
      </c>
      <c r="E456" s="39">
        <f t="shared" si="51"/>
        <v>8.3492781353278825E-3</v>
      </c>
      <c r="F456" s="39">
        <f t="shared" si="52"/>
        <v>3.1225604996096799E-3</v>
      </c>
      <c r="G456" s="39">
        <f t="shared" si="54"/>
        <v>-0.54166666666666663</v>
      </c>
      <c r="H456" s="39">
        <f t="shared" si="53"/>
        <v>-4.5225256566359361E-3</v>
      </c>
    </row>
    <row r="457" spans="1:8" s="40" customFormat="1" x14ac:dyDescent="0.2">
      <c r="A457" s="36"/>
      <c r="B457" s="37" t="s">
        <v>436</v>
      </c>
      <c r="C457" s="38">
        <v>2</v>
      </c>
      <c r="D457" s="38">
        <v>16</v>
      </c>
      <c r="E457" s="39">
        <f t="shared" si="51"/>
        <v>1.7394329448599757E-4</v>
      </c>
      <c r="F457" s="39">
        <f t="shared" si="52"/>
        <v>1.1354765453126109E-3</v>
      </c>
      <c r="G457" s="39">
        <f t="shared" si="54"/>
        <v>7</v>
      </c>
      <c r="H457" s="39">
        <f t="shared" si="53"/>
        <v>1.2176030614019829E-3</v>
      </c>
    </row>
    <row r="458" spans="1:8" s="40" customFormat="1" ht="25.5" x14ac:dyDescent="0.2">
      <c r="A458" s="36"/>
      <c r="B458" s="37" t="s">
        <v>437</v>
      </c>
      <c r="C458" s="38">
        <v>9</v>
      </c>
      <c r="D458" s="38">
        <v>0</v>
      </c>
      <c r="E458" s="39">
        <f t="shared" si="51"/>
        <v>7.8274482518698909E-4</v>
      </c>
      <c r="F458" s="39" t="str">
        <f t="shared" si="52"/>
        <v/>
      </c>
      <c r="G458" s="39">
        <f t="shared" si="54"/>
        <v>-1</v>
      </c>
      <c r="H458" s="39">
        <f t="shared" si="53"/>
        <v>-7.8274482518698909E-4</v>
      </c>
    </row>
    <row r="459" spans="1:8" s="40" customFormat="1" ht="25.5" x14ac:dyDescent="0.2">
      <c r="A459" s="36"/>
      <c r="B459" s="37" t="s">
        <v>438</v>
      </c>
      <c r="C459" s="38">
        <v>5</v>
      </c>
      <c r="D459" s="38">
        <v>83</v>
      </c>
      <c r="E459" s="39">
        <f t="shared" si="51"/>
        <v>4.348582362149939E-4</v>
      </c>
      <c r="F459" s="39">
        <f t="shared" si="52"/>
        <v>5.890284578809169E-3</v>
      </c>
      <c r="G459" s="39">
        <f t="shared" si="54"/>
        <v>15.6</v>
      </c>
      <c r="H459" s="39">
        <f t="shared" si="53"/>
        <v>6.783788484953905E-3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14</v>
      </c>
      <c r="D461" s="38">
        <v>14</v>
      </c>
      <c r="E461" s="39">
        <f t="shared" si="51"/>
        <v>1.2176030614019829E-3</v>
      </c>
      <c r="F461" s="39">
        <f t="shared" si="52"/>
        <v>9.9354197714853452E-4</v>
      </c>
      <c r="G461" s="39">
        <f t="shared" si="54"/>
        <v>0</v>
      </c>
      <c r="H461" s="39">
        <f t="shared" si="53"/>
        <v>0</v>
      </c>
    </row>
    <row r="462" spans="1:8" s="40" customFormat="1" ht="25.5" x14ac:dyDescent="0.2">
      <c r="A462" s="36"/>
      <c r="B462" s="37" t="s">
        <v>441</v>
      </c>
      <c r="C462" s="38">
        <v>6</v>
      </c>
      <c r="D462" s="38">
        <v>5</v>
      </c>
      <c r="E462" s="39">
        <f t="shared" si="51"/>
        <v>5.2182988345799266E-4</v>
      </c>
      <c r="F462" s="39">
        <f t="shared" si="52"/>
        <v>3.548364204101909E-4</v>
      </c>
      <c r="G462" s="39">
        <f t="shared" si="54"/>
        <v>-0.16666666666666666</v>
      </c>
      <c r="H462" s="39">
        <f t="shared" si="53"/>
        <v>-8.6971647242998771E-5</v>
      </c>
    </row>
    <row r="463" spans="1:8" s="40" customFormat="1" x14ac:dyDescent="0.2">
      <c r="A463" s="36"/>
      <c r="B463" s="37" t="s">
        <v>442</v>
      </c>
      <c r="C463" s="38">
        <v>19</v>
      </c>
      <c r="D463" s="38">
        <v>7</v>
      </c>
      <c r="E463" s="39">
        <f t="shared" si="51"/>
        <v>1.6524612976169769E-3</v>
      </c>
      <c r="F463" s="39">
        <f t="shared" si="52"/>
        <v>4.9677098857426726E-4</v>
      </c>
      <c r="G463" s="39">
        <f t="shared" si="54"/>
        <v>-0.63157894736842102</v>
      </c>
      <c r="H463" s="39">
        <f t="shared" si="53"/>
        <v>-1.0436597669159853E-3</v>
      </c>
    </row>
    <row r="464" spans="1:8" s="40" customFormat="1" x14ac:dyDescent="0.2">
      <c r="A464" s="36"/>
      <c r="B464" s="37" t="s">
        <v>443</v>
      </c>
      <c r="C464" s="38">
        <v>2</v>
      </c>
      <c r="D464" s="38">
        <v>4</v>
      </c>
      <c r="E464" s="39">
        <f t="shared" si="51"/>
        <v>1.7394329448599757E-4</v>
      </c>
      <c r="F464" s="39">
        <f t="shared" si="52"/>
        <v>2.8386913632815272E-4</v>
      </c>
      <c r="G464" s="39">
        <f t="shared" si="54"/>
        <v>1</v>
      </c>
      <c r="H464" s="39">
        <f t="shared" si="53"/>
        <v>1.7394329448599757E-4</v>
      </c>
    </row>
    <row r="465" spans="1:8" s="40" customFormat="1" x14ac:dyDescent="0.2">
      <c r="A465" s="36"/>
      <c r="B465" s="37" t="s">
        <v>444</v>
      </c>
      <c r="C465" s="38">
        <v>199</v>
      </c>
      <c r="D465" s="38">
        <v>166</v>
      </c>
      <c r="E465" s="39">
        <f t="shared" si="51"/>
        <v>1.7307357801356758E-2</v>
      </c>
      <c r="F465" s="39">
        <f t="shared" si="52"/>
        <v>1.1780569157618338E-2</v>
      </c>
      <c r="G465" s="39">
        <f t="shared" si="54"/>
        <v>-0.16582914572864321</v>
      </c>
      <c r="H465" s="39">
        <f t="shared" si="53"/>
        <v>-2.8700643590189598E-3</v>
      </c>
    </row>
    <row r="466" spans="1:8" s="40" customFormat="1" x14ac:dyDescent="0.2">
      <c r="A466" s="36"/>
      <c r="B466" s="37" t="s">
        <v>445</v>
      </c>
      <c r="C466" s="38">
        <v>91</v>
      </c>
      <c r="D466" s="38">
        <v>54</v>
      </c>
      <c r="E466" s="39">
        <f t="shared" si="51"/>
        <v>7.914419899112889E-3</v>
      </c>
      <c r="F466" s="39">
        <f t="shared" si="52"/>
        <v>3.8322333404300617E-3</v>
      </c>
      <c r="G466" s="39">
        <f t="shared" si="54"/>
        <v>-0.40659340659340659</v>
      </c>
      <c r="H466" s="39">
        <f t="shared" si="53"/>
        <v>-3.2179509479909546E-3</v>
      </c>
    </row>
    <row r="467" spans="1:8" s="40" customFormat="1" x14ac:dyDescent="0.2">
      <c r="A467" s="36"/>
      <c r="B467" s="37" t="s">
        <v>446</v>
      </c>
      <c r="C467" s="38">
        <v>7</v>
      </c>
      <c r="D467" s="38">
        <v>13</v>
      </c>
      <c r="E467" s="39">
        <f t="shared" si="51"/>
        <v>6.0880153070099147E-4</v>
      </c>
      <c r="F467" s="39">
        <f t="shared" si="52"/>
        <v>9.2257469306649634E-4</v>
      </c>
      <c r="G467" s="39">
        <f t="shared" si="54"/>
        <v>0.8571428571428571</v>
      </c>
      <c r="H467" s="39">
        <f t="shared" si="53"/>
        <v>5.2182988345799266E-4</v>
      </c>
    </row>
    <row r="468" spans="1:8" s="40" customFormat="1" x14ac:dyDescent="0.2">
      <c r="A468" s="36"/>
      <c r="B468" s="37" t="s">
        <v>447</v>
      </c>
      <c r="C468" s="38">
        <v>10</v>
      </c>
      <c r="D468" s="38">
        <v>17</v>
      </c>
      <c r="E468" s="39">
        <f t="shared" si="51"/>
        <v>8.697164724299878E-4</v>
      </c>
      <c r="F468" s="39">
        <f t="shared" si="52"/>
        <v>1.2064438293946491E-3</v>
      </c>
      <c r="G468" s="39">
        <f t="shared" si="54"/>
        <v>0.7</v>
      </c>
      <c r="H468" s="39">
        <f t="shared" si="53"/>
        <v>6.0880153070099147E-4</v>
      </c>
    </row>
    <row r="469" spans="1:8" s="40" customFormat="1" x14ac:dyDescent="0.2">
      <c r="A469" s="36"/>
      <c r="B469" s="37" t="s">
        <v>448</v>
      </c>
      <c r="C469" s="38">
        <v>38</v>
      </c>
      <c r="D469" s="38">
        <v>57</v>
      </c>
      <c r="E469" s="39">
        <f t="shared" si="51"/>
        <v>3.3049225952339538E-3</v>
      </c>
      <c r="F469" s="39">
        <f t="shared" si="52"/>
        <v>4.0451351926761763E-3</v>
      </c>
      <c r="G469" s="39">
        <f t="shared" si="54"/>
        <v>0.5</v>
      </c>
      <c r="H469" s="39">
        <f t="shared" si="53"/>
        <v>1.6524612976169769E-3</v>
      </c>
    </row>
    <row r="470" spans="1:8" s="40" customFormat="1" x14ac:dyDescent="0.2">
      <c r="A470" s="36"/>
      <c r="B470" s="37" t="s">
        <v>449</v>
      </c>
      <c r="C470" s="38">
        <v>27</v>
      </c>
      <c r="D470" s="38">
        <v>11</v>
      </c>
      <c r="E470" s="39">
        <f t="shared" si="51"/>
        <v>2.3482344755609672E-3</v>
      </c>
      <c r="F470" s="39">
        <f t="shared" si="52"/>
        <v>7.8064012490241998E-4</v>
      </c>
      <c r="G470" s="39">
        <f t="shared" si="54"/>
        <v>-0.59259259259259256</v>
      </c>
      <c r="H470" s="39">
        <f t="shared" si="53"/>
        <v>-1.3915463558879806E-3</v>
      </c>
    </row>
    <row r="471" spans="1:8" s="40" customFormat="1" x14ac:dyDescent="0.2">
      <c r="A471" s="36"/>
      <c r="B471" s="37" t="s">
        <v>450</v>
      </c>
      <c r="C471" s="38">
        <v>146</v>
      </c>
      <c r="D471" s="38">
        <v>139</v>
      </c>
      <c r="E471" s="39">
        <f t="shared" si="51"/>
        <v>1.2697860497477823E-2</v>
      </c>
      <c r="F471" s="39">
        <f t="shared" si="52"/>
        <v>9.8644524874033079E-3</v>
      </c>
      <c r="G471" s="39">
        <f t="shared" si="54"/>
        <v>-4.7945205479452052E-2</v>
      </c>
      <c r="H471" s="39">
        <f t="shared" si="53"/>
        <v>-6.0880153070099147E-4</v>
      </c>
    </row>
    <row r="472" spans="1:8" s="40" customFormat="1" x14ac:dyDescent="0.2">
      <c r="A472" s="36"/>
      <c r="B472" s="37" t="s">
        <v>451</v>
      </c>
      <c r="C472" s="38">
        <v>5</v>
      </c>
      <c r="D472" s="38">
        <v>1</v>
      </c>
      <c r="E472" s="39">
        <f t="shared" si="51"/>
        <v>4.348582362149939E-4</v>
      </c>
      <c r="F472" s="39">
        <f t="shared" si="52"/>
        <v>7.096728408203818E-5</v>
      </c>
      <c r="G472" s="39">
        <f t="shared" si="54"/>
        <v>-0.8</v>
      </c>
      <c r="H472" s="39">
        <f t="shared" si="53"/>
        <v>-3.4788658897199514E-4</v>
      </c>
    </row>
    <row r="473" spans="1:8" s="40" customFormat="1" x14ac:dyDescent="0.2">
      <c r="A473" s="36"/>
      <c r="B473" s="37" t="s">
        <v>452</v>
      </c>
      <c r="C473" s="38">
        <v>2</v>
      </c>
      <c r="D473" s="38">
        <v>1</v>
      </c>
      <c r="E473" s="39">
        <f t="shared" si="51"/>
        <v>1.7394329448599757E-4</v>
      </c>
      <c r="F473" s="39">
        <f t="shared" si="52"/>
        <v>7.096728408203818E-5</v>
      </c>
      <c r="G473" s="39">
        <f t="shared" si="54"/>
        <v>-0.5</v>
      </c>
      <c r="H473" s="39">
        <f t="shared" si="53"/>
        <v>-8.6971647242998785E-5</v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2</v>
      </c>
      <c r="E474" s="39" t="str">
        <f t="shared" si="51"/>
        <v/>
      </c>
      <c r="F474" s="39">
        <f t="shared" si="52"/>
        <v>1.4193456816407636E-4</v>
      </c>
      <c r="G474" s="39">
        <f t="shared" si="54"/>
        <v>1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4</v>
      </c>
      <c r="E475" s="39" t="str">
        <f t="shared" si="51"/>
        <v/>
      </c>
      <c r="F475" s="39">
        <f t="shared" si="52"/>
        <v>2.8386913632815272E-4</v>
      </c>
      <c r="G475" s="39">
        <f t="shared" si="54"/>
        <v>1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42</v>
      </c>
      <c r="D476" s="38">
        <v>6</v>
      </c>
      <c r="E476" s="39">
        <f t="shared" si="51"/>
        <v>3.652809184205949E-3</v>
      </c>
      <c r="F476" s="39">
        <f t="shared" si="52"/>
        <v>4.2580370449222908E-4</v>
      </c>
      <c r="G476" s="39">
        <f t="shared" si="54"/>
        <v>-0.8571428571428571</v>
      </c>
      <c r="H476" s="39">
        <f t="shared" si="53"/>
        <v>-3.1309793007479559E-3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1</v>
      </c>
      <c r="E478" s="39" t="str">
        <f t="shared" si="55"/>
        <v/>
      </c>
      <c r="F478" s="39">
        <f t="shared" si="56"/>
        <v>7.096728408203818E-5</v>
      </c>
      <c r="G478" s="39">
        <f t="shared" ref="G478:G541" si="58">+IF(AND(C478=0,D478=0)," ",IF(C478=0,1,IF(D478=0,-1,(D478-C478)/C478)))</f>
        <v>1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92</v>
      </c>
      <c r="D479" s="38">
        <v>128</v>
      </c>
      <c r="E479" s="39">
        <f t="shared" si="55"/>
        <v>8.0013915463558877E-3</v>
      </c>
      <c r="F479" s="39">
        <f t="shared" si="56"/>
        <v>9.0838123625008871E-3</v>
      </c>
      <c r="G479" s="39">
        <f t="shared" si="58"/>
        <v>0.39130434782608697</v>
      </c>
      <c r="H479" s="39">
        <f t="shared" si="57"/>
        <v>3.1309793007479564E-3</v>
      </c>
    </row>
    <row r="480" spans="1:8" s="40" customFormat="1" ht="25.5" x14ac:dyDescent="0.2">
      <c r="A480" s="36"/>
      <c r="B480" s="37" t="s">
        <v>459</v>
      </c>
      <c r="C480" s="38">
        <v>4</v>
      </c>
      <c r="D480" s="38">
        <v>18</v>
      </c>
      <c r="E480" s="39">
        <f t="shared" si="55"/>
        <v>3.4788658897199514E-4</v>
      </c>
      <c r="F480" s="39">
        <f t="shared" si="56"/>
        <v>1.2774111134766872E-3</v>
      </c>
      <c r="G480" s="39">
        <f t="shared" si="58"/>
        <v>3.5</v>
      </c>
      <c r="H480" s="39">
        <f t="shared" si="57"/>
        <v>1.2176030614019829E-3</v>
      </c>
    </row>
    <row r="481" spans="1:8" s="40" customFormat="1" x14ac:dyDescent="0.2">
      <c r="A481" s="36"/>
      <c r="B481" s="37" t="s">
        <v>460</v>
      </c>
      <c r="C481" s="38">
        <v>17</v>
      </c>
      <c r="D481" s="38">
        <v>9</v>
      </c>
      <c r="E481" s="39">
        <f t="shared" si="55"/>
        <v>1.4785180031309793E-3</v>
      </c>
      <c r="F481" s="39">
        <f t="shared" si="56"/>
        <v>6.3870555673834362E-4</v>
      </c>
      <c r="G481" s="39">
        <f t="shared" si="58"/>
        <v>-0.47058823529411764</v>
      </c>
      <c r="H481" s="39">
        <f t="shared" si="57"/>
        <v>-6.9577317794399028E-4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3</v>
      </c>
      <c r="E482" s="39" t="str">
        <f t="shared" si="55"/>
        <v/>
      </c>
      <c r="F482" s="39">
        <f t="shared" si="56"/>
        <v>2.1290185224611454E-4</v>
      </c>
      <c r="G482" s="39">
        <f t="shared" si="58"/>
        <v>1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22</v>
      </c>
      <c r="D483" s="38">
        <v>32</v>
      </c>
      <c r="E483" s="39">
        <f t="shared" si="55"/>
        <v>1.9133762393459732E-3</v>
      </c>
      <c r="F483" s="39">
        <f t="shared" si="56"/>
        <v>2.2709530906252218E-3</v>
      </c>
      <c r="G483" s="39">
        <f t="shared" si="58"/>
        <v>0.45454545454545453</v>
      </c>
      <c r="H483" s="39">
        <f t="shared" si="57"/>
        <v>8.697164724299878E-4</v>
      </c>
    </row>
    <row r="484" spans="1:8" s="40" customFormat="1" x14ac:dyDescent="0.2">
      <c r="A484" s="36"/>
      <c r="B484" s="37" t="s">
        <v>463</v>
      </c>
      <c r="C484" s="38">
        <v>58</v>
      </c>
      <c r="D484" s="38">
        <v>69</v>
      </c>
      <c r="E484" s="39">
        <f t="shared" si="55"/>
        <v>5.0443555400939291E-3</v>
      </c>
      <c r="F484" s="39">
        <f t="shared" si="56"/>
        <v>4.8967426016606344E-3</v>
      </c>
      <c r="G484" s="39">
        <f t="shared" si="58"/>
        <v>0.18965517241379309</v>
      </c>
      <c r="H484" s="39">
        <f t="shared" si="57"/>
        <v>9.566881196729865E-4</v>
      </c>
    </row>
    <row r="485" spans="1:8" s="40" customFormat="1" x14ac:dyDescent="0.2">
      <c r="A485" s="36"/>
      <c r="B485" s="37" t="s">
        <v>464</v>
      </c>
      <c r="C485" s="38">
        <v>7</v>
      </c>
      <c r="D485" s="38">
        <v>9</v>
      </c>
      <c r="E485" s="39">
        <f t="shared" si="55"/>
        <v>6.0880153070099147E-4</v>
      </c>
      <c r="F485" s="39">
        <f t="shared" si="56"/>
        <v>6.3870555673834362E-4</v>
      </c>
      <c r="G485" s="39">
        <f t="shared" si="58"/>
        <v>0.2857142857142857</v>
      </c>
      <c r="H485" s="39">
        <f t="shared" si="57"/>
        <v>1.7394329448599754E-4</v>
      </c>
    </row>
    <row r="486" spans="1:8" s="40" customFormat="1" x14ac:dyDescent="0.2">
      <c r="A486" s="36"/>
      <c r="B486" s="37" t="s">
        <v>465</v>
      </c>
      <c r="C486" s="38">
        <v>8</v>
      </c>
      <c r="D486" s="38">
        <v>17</v>
      </c>
      <c r="E486" s="39">
        <f t="shared" si="55"/>
        <v>6.9577317794399028E-4</v>
      </c>
      <c r="F486" s="39">
        <f t="shared" si="56"/>
        <v>1.2064438293946491E-3</v>
      </c>
      <c r="G486" s="39">
        <f t="shared" si="58"/>
        <v>1.125</v>
      </c>
      <c r="H486" s="39">
        <f t="shared" si="57"/>
        <v>7.8274482518698909E-4</v>
      </c>
    </row>
    <row r="487" spans="1:8" s="40" customFormat="1" x14ac:dyDescent="0.2">
      <c r="A487" s="36"/>
      <c r="B487" s="37" t="s">
        <v>466</v>
      </c>
      <c r="C487" s="38">
        <v>3</v>
      </c>
      <c r="D487" s="38">
        <v>9</v>
      </c>
      <c r="E487" s="39">
        <f t="shared" si="55"/>
        <v>2.6091494172899633E-4</v>
      </c>
      <c r="F487" s="39">
        <f t="shared" si="56"/>
        <v>6.3870555673834362E-4</v>
      </c>
      <c r="G487" s="39">
        <f t="shared" si="58"/>
        <v>2</v>
      </c>
      <c r="H487" s="39">
        <f t="shared" si="57"/>
        <v>5.2182988345799266E-4</v>
      </c>
    </row>
    <row r="488" spans="1:8" s="40" customFormat="1" x14ac:dyDescent="0.2">
      <c r="A488" s="36"/>
      <c r="B488" s="37" t="s">
        <v>467</v>
      </c>
      <c r="C488" s="38">
        <v>3</v>
      </c>
      <c r="D488" s="38">
        <v>11</v>
      </c>
      <c r="E488" s="39">
        <f t="shared" si="55"/>
        <v>2.6091494172899633E-4</v>
      </c>
      <c r="F488" s="39">
        <f t="shared" si="56"/>
        <v>7.8064012490241998E-4</v>
      </c>
      <c r="G488" s="39">
        <f t="shared" si="58"/>
        <v>2.6666666666666665</v>
      </c>
      <c r="H488" s="39">
        <f t="shared" si="57"/>
        <v>6.9577317794399017E-4</v>
      </c>
    </row>
    <row r="489" spans="1:8" s="40" customFormat="1" x14ac:dyDescent="0.2">
      <c r="A489" s="36"/>
      <c r="B489" s="37" t="s">
        <v>468</v>
      </c>
      <c r="C489" s="38">
        <v>37</v>
      </c>
      <c r="D489" s="38">
        <v>33</v>
      </c>
      <c r="E489" s="39">
        <f t="shared" si="55"/>
        <v>3.2179509479909551E-3</v>
      </c>
      <c r="F489" s="39">
        <f t="shared" si="56"/>
        <v>2.34192037470726E-3</v>
      </c>
      <c r="G489" s="39">
        <f t="shared" si="58"/>
        <v>-0.10810810810810811</v>
      </c>
      <c r="H489" s="39">
        <f t="shared" si="57"/>
        <v>-3.4788658897199514E-4</v>
      </c>
    </row>
    <row r="490" spans="1:8" s="40" customFormat="1" x14ac:dyDescent="0.2">
      <c r="A490" s="36"/>
      <c r="B490" s="37" t="s">
        <v>469</v>
      </c>
      <c r="C490" s="38">
        <v>40</v>
      </c>
      <c r="D490" s="38">
        <v>47</v>
      </c>
      <c r="E490" s="39">
        <f t="shared" si="55"/>
        <v>3.4788658897199512E-3</v>
      </c>
      <c r="F490" s="39">
        <f t="shared" si="56"/>
        <v>3.3354623518557945E-3</v>
      </c>
      <c r="G490" s="39">
        <f t="shared" si="58"/>
        <v>0.17499999999999999</v>
      </c>
      <c r="H490" s="39">
        <f t="shared" si="57"/>
        <v>6.0880153070099147E-4</v>
      </c>
    </row>
    <row r="491" spans="1:8" s="40" customFormat="1" x14ac:dyDescent="0.2">
      <c r="A491" s="36"/>
      <c r="B491" s="37" t="s">
        <v>470</v>
      </c>
      <c r="C491" s="38">
        <v>1</v>
      </c>
      <c r="D491" s="38">
        <v>2</v>
      </c>
      <c r="E491" s="39">
        <f t="shared" si="55"/>
        <v>8.6971647242998785E-5</v>
      </c>
      <c r="F491" s="39">
        <f t="shared" si="56"/>
        <v>1.4193456816407636E-4</v>
      </c>
      <c r="G491" s="39">
        <f t="shared" si="58"/>
        <v>1</v>
      </c>
      <c r="H491" s="39">
        <f t="shared" si="57"/>
        <v>8.6971647242998785E-5</v>
      </c>
    </row>
    <row r="492" spans="1:8" s="40" customFormat="1" ht="25.5" x14ac:dyDescent="0.2">
      <c r="A492" s="36"/>
      <c r="B492" s="37" t="s">
        <v>471</v>
      </c>
      <c r="C492" s="38">
        <v>2</v>
      </c>
      <c r="D492" s="38">
        <v>3</v>
      </c>
      <c r="E492" s="39">
        <f t="shared" si="55"/>
        <v>1.7394329448599757E-4</v>
      </c>
      <c r="F492" s="39">
        <f t="shared" si="56"/>
        <v>2.1290185224611454E-4</v>
      </c>
      <c r="G492" s="39">
        <f t="shared" si="58"/>
        <v>0.5</v>
      </c>
      <c r="H492" s="39">
        <f t="shared" si="57"/>
        <v>8.6971647242998785E-5</v>
      </c>
    </row>
    <row r="493" spans="1:8" s="40" customFormat="1" x14ac:dyDescent="0.2">
      <c r="A493" s="36"/>
      <c r="B493" s="37" t="s">
        <v>472</v>
      </c>
      <c r="C493" s="38">
        <v>2</v>
      </c>
      <c r="D493" s="38">
        <v>2</v>
      </c>
      <c r="E493" s="39">
        <f t="shared" si="55"/>
        <v>1.7394329448599757E-4</v>
      </c>
      <c r="F493" s="39">
        <f t="shared" si="56"/>
        <v>1.4193456816407636E-4</v>
      </c>
      <c r="G493" s="39">
        <f t="shared" si="58"/>
        <v>0</v>
      </c>
      <c r="H493" s="39">
        <f t="shared" si="57"/>
        <v>0</v>
      </c>
    </row>
    <row r="494" spans="1:8" s="40" customFormat="1" ht="25.5" x14ac:dyDescent="0.2">
      <c r="A494" s="36"/>
      <c r="B494" s="37" t="s">
        <v>473</v>
      </c>
      <c r="C494" s="38">
        <v>2</v>
      </c>
      <c r="D494" s="38">
        <v>1</v>
      </c>
      <c r="E494" s="39">
        <f t="shared" si="55"/>
        <v>1.7394329448599757E-4</v>
      </c>
      <c r="F494" s="39">
        <f t="shared" si="56"/>
        <v>7.096728408203818E-5</v>
      </c>
      <c r="G494" s="39">
        <f t="shared" si="58"/>
        <v>-0.5</v>
      </c>
      <c r="H494" s="39">
        <f t="shared" si="57"/>
        <v>-8.6971647242998785E-5</v>
      </c>
    </row>
    <row r="495" spans="1:8" s="40" customFormat="1" x14ac:dyDescent="0.2">
      <c r="A495" s="36"/>
      <c r="B495" s="37" t="s">
        <v>474</v>
      </c>
      <c r="C495" s="38">
        <v>2</v>
      </c>
      <c r="D495" s="38">
        <v>15</v>
      </c>
      <c r="E495" s="39">
        <f t="shared" si="55"/>
        <v>1.7394329448599757E-4</v>
      </c>
      <c r="F495" s="39">
        <f t="shared" si="56"/>
        <v>1.0645092612305727E-3</v>
      </c>
      <c r="G495" s="39">
        <f t="shared" si="58"/>
        <v>6.5</v>
      </c>
      <c r="H495" s="39">
        <f t="shared" si="57"/>
        <v>1.1306314141589842E-3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</v>
      </c>
      <c r="D497" s="38">
        <v>6</v>
      </c>
      <c r="E497" s="39">
        <f t="shared" si="55"/>
        <v>8.6971647242998785E-5</v>
      </c>
      <c r="F497" s="39">
        <f t="shared" si="56"/>
        <v>4.2580370449222908E-4</v>
      </c>
      <c r="G497" s="39">
        <f t="shared" si="58"/>
        <v>5</v>
      </c>
      <c r="H497" s="39">
        <f t="shared" si="57"/>
        <v>4.3485823621499395E-4</v>
      </c>
    </row>
    <row r="498" spans="1:8" s="40" customFormat="1" ht="25.5" x14ac:dyDescent="0.2">
      <c r="A498" s="36"/>
      <c r="B498" s="37" t="s">
        <v>477</v>
      </c>
      <c r="C498" s="38">
        <v>43</v>
      </c>
      <c r="D498" s="38">
        <v>52</v>
      </c>
      <c r="E498" s="39">
        <f t="shared" si="55"/>
        <v>3.7397808314489477E-3</v>
      </c>
      <c r="F498" s="39">
        <f t="shared" si="56"/>
        <v>3.6902987722659854E-3</v>
      </c>
      <c r="G498" s="39">
        <f t="shared" si="58"/>
        <v>0.20930232558139536</v>
      </c>
      <c r="H498" s="39">
        <f t="shared" si="57"/>
        <v>7.8274482518698909E-4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11</v>
      </c>
      <c r="E499" s="39" t="str">
        <f t="shared" si="55"/>
        <v/>
      </c>
      <c r="F499" s="39">
        <f t="shared" si="56"/>
        <v>7.8064012490241998E-4</v>
      </c>
      <c r="G499" s="39">
        <f t="shared" si="58"/>
        <v>1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10</v>
      </c>
      <c r="D500" s="38">
        <v>23</v>
      </c>
      <c r="E500" s="39">
        <f t="shared" si="55"/>
        <v>8.697164724299878E-4</v>
      </c>
      <c r="F500" s="39">
        <f t="shared" si="56"/>
        <v>1.6322475338868781E-3</v>
      </c>
      <c r="G500" s="39">
        <f t="shared" si="58"/>
        <v>1.3</v>
      </c>
      <c r="H500" s="39">
        <f t="shared" si="57"/>
        <v>1.1306314141589842E-3</v>
      </c>
    </row>
    <row r="501" spans="1:8" s="40" customFormat="1" ht="25.5" x14ac:dyDescent="0.2">
      <c r="A501" s="36"/>
      <c r="B501" s="37" t="s">
        <v>480</v>
      </c>
      <c r="C501" s="38">
        <v>9</v>
      </c>
      <c r="D501" s="38">
        <v>7</v>
      </c>
      <c r="E501" s="39">
        <f t="shared" si="55"/>
        <v>7.8274482518698909E-4</v>
      </c>
      <c r="F501" s="39">
        <f t="shared" si="56"/>
        <v>4.9677098857426726E-4</v>
      </c>
      <c r="G501" s="39">
        <f t="shared" si="58"/>
        <v>-0.22222222222222221</v>
      </c>
      <c r="H501" s="39">
        <f t="shared" si="57"/>
        <v>-1.7394329448599757E-4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1</v>
      </c>
      <c r="D503" s="38">
        <v>0</v>
      </c>
      <c r="E503" s="39">
        <f t="shared" si="55"/>
        <v>8.6971647242998785E-5</v>
      </c>
      <c r="F503" s="39" t="str">
        <f t="shared" si="56"/>
        <v/>
      </c>
      <c r="G503" s="39">
        <f t="shared" si="58"/>
        <v>-1</v>
      </c>
      <c r="H503" s="39">
        <f t="shared" si="57"/>
        <v>-8.6971647242998785E-5</v>
      </c>
    </row>
    <row r="504" spans="1:8" s="40" customFormat="1" ht="25.5" x14ac:dyDescent="0.2">
      <c r="A504" s="36"/>
      <c r="B504" s="37" t="s">
        <v>483</v>
      </c>
      <c r="C504" s="38">
        <v>3</v>
      </c>
      <c r="D504" s="38">
        <v>8</v>
      </c>
      <c r="E504" s="39">
        <f t="shared" si="55"/>
        <v>2.6091494172899633E-4</v>
      </c>
      <c r="F504" s="39">
        <f t="shared" si="56"/>
        <v>5.6773827265630544E-4</v>
      </c>
      <c r="G504" s="39">
        <f t="shared" si="58"/>
        <v>1.6666666666666667</v>
      </c>
      <c r="H504" s="39">
        <f t="shared" si="57"/>
        <v>4.348582362149939E-4</v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30</v>
      </c>
      <c r="D506" s="38">
        <v>15</v>
      </c>
      <c r="E506" s="39">
        <f t="shared" si="55"/>
        <v>2.6091494172899633E-3</v>
      </c>
      <c r="F506" s="39">
        <f t="shared" si="56"/>
        <v>1.0645092612305727E-3</v>
      </c>
      <c r="G506" s="39">
        <f t="shared" si="58"/>
        <v>-0.5</v>
      </c>
      <c r="H506" s="39">
        <f t="shared" si="57"/>
        <v>-1.3045747086449816E-3</v>
      </c>
    </row>
    <row r="507" spans="1:8" s="40" customFormat="1" x14ac:dyDescent="0.2">
      <c r="A507" s="36"/>
      <c r="B507" s="37" t="s">
        <v>486</v>
      </c>
      <c r="C507" s="38">
        <v>6</v>
      </c>
      <c r="D507" s="38">
        <v>8</v>
      </c>
      <c r="E507" s="39">
        <f t="shared" si="55"/>
        <v>5.2182988345799266E-4</v>
      </c>
      <c r="F507" s="39">
        <f t="shared" si="56"/>
        <v>5.6773827265630544E-4</v>
      </c>
      <c r="G507" s="39">
        <f t="shared" si="58"/>
        <v>0.33333333333333331</v>
      </c>
      <c r="H507" s="39">
        <f t="shared" si="57"/>
        <v>1.7394329448599754E-4</v>
      </c>
    </row>
    <row r="508" spans="1:8" s="40" customFormat="1" ht="25.5" x14ac:dyDescent="0.2">
      <c r="A508" s="36"/>
      <c r="B508" s="37" t="s">
        <v>487</v>
      </c>
      <c r="C508" s="38">
        <v>17</v>
      </c>
      <c r="D508" s="38">
        <v>36</v>
      </c>
      <c r="E508" s="39">
        <f t="shared" si="55"/>
        <v>1.4785180031309793E-3</v>
      </c>
      <c r="F508" s="39">
        <f t="shared" si="56"/>
        <v>2.5548222269533745E-3</v>
      </c>
      <c r="G508" s="39">
        <f t="shared" si="58"/>
        <v>1.1176470588235294</v>
      </c>
      <c r="H508" s="39">
        <f t="shared" si="57"/>
        <v>1.6524612976169769E-3</v>
      </c>
    </row>
    <row r="509" spans="1:8" s="40" customFormat="1" x14ac:dyDescent="0.2">
      <c r="A509" s="36"/>
      <c r="B509" s="37" t="s">
        <v>488</v>
      </c>
      <c r="C509" s="38">
        <v>50</v>
      </c>
      <c r="D509" s="38">
        <v>18</v>
      </c>
      <c r="E509" s="39">
        <f t="shared" si="55"/>
        <v>4.3485823621499395E-3</v>
      </c>
      <c r="F509" s="39">
        <f t="shared" si="56"/>
        <v>1.2774111134766872E-3</v>
      </c>
      <c r="G509" s="39">
        <f t="shared" si="58"/>
        <v>-0.64</v>
      </c>
      <c r="H509" s="39">
        <f t="shared" si="57"/>
        <v>-2.7830927117759616E-3</v>
      </c>
    </row>
    <row r="510" spans="1:8" s="40" customFormat="1" x14ac:dyDescent="0.2">
      <c r="A510" s="36"/>
      <c r="B510" s="37" t="s">
        <v>489</v>
      </c>
      <c r="C510" s="38">
        <v>332</v>
      </c>
      <c r="D510" s="38">
        <v>805</v>
      </c>
      <c r="E510" s="39">
        <f t="shared" si="55"/>
        <v>2.8874586884675597E-2</v>
      </c>
      <c r="F510" s="39">
        <f t="shared" si="56"/>
        <v>5.7128663686040734E-2</v>
      </c>
      <c r="G510" s="39">
        <f t="shared" si="58"/>
        <v>1.4246987951807228</v>
      </c>
      <c r="H510" s="39">
        <f t="shared" si="57"/>
        <v>4.1137589145938423E-2</v>
      </c>
    </row>
    <row r="511" spans="1:8" s="40" customFormat="1" x14ac:dyDescent="0.2">
      <c r="A511" s="36"/>
      <c r="B511" s="37" t="s">
        <v>490</v>
      </c>
      <c r="C511" s="38">
        <v>51</v>
      </c>
      <c r="D511" s="38">
        <v>23</v>
      </c>
      <c r="E511" s="39">
        <f t="shared" si="55"/>
        <v>4.4355540093929382E-3</v>
      </c>
      <c r="F511" s="39">
        <f t="shared" si="56"/>
        <v>1.6322475338868781E-3</v>
      </c>
      <c r="G511" s="39">
        <f t="shared" si="58"/>
        <v>-0.5490196078431373</v>
      </c>
      <c r="H511" s="39">
        <f t="shared" si="57"/>
        <v>-2.4352061228039663E-3</v>
      </c>
    </row>
    <row r="512" spans="1:8" s="40" customFormat="1" ht="38.25" x14ac:dyDescent="0.2">
      <c r="A512" s="36"/>
      <c r="B512" s="37" t="s">
        <v>491</v>
      </c>
      <c r="C512" s="38">
        <v>31</v>
      </c>
      <c r="D512" s="38">
        <v>36</v>
      </c>
      <c r="E512" s="39">
        <f t="shared" si="55"/>
        <v>2.6961210645329624E-3</v>
      </c>
      <c r="F512" s="39">
        <f t="shared" si="56"/>
        <v>2.5548222269533745E-3</v>
      </c>
      <c r="G512" s="39">
        <f t="shared" si="58"/>
        <v>0.16129032258064516</v>
      </c>
      <c r="H512" s="39">
        <f t="shared" si="57"/>
        <v>4.3485823621499395E-4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22</v>
      </c>
      <c r="D514" s="38">
        <v>14</v>
      </c>
      <c r="E514" s="39">
        <f t="shared" si="55"/>
        <v>1.9133762393459732E-3</v>
      </c>
      <c r="F514" s="39">
        <f t="shared" si="56"/>
        <v>9.9354197714853452E-4</v>
      </c>
      <c r="G514" s="39">
        <f t="shared" si="58"/>
        <v>-0.36363636363636365</v>
      </c>
      <c r="H514" s="39">
        <f t="shared" si="57"/>
        <v>-6.9577317794399028E-4</v>
      </c>
    </row>
    <row r="515" spans="1:8" s="40" customFormat="1" ht="25.5" x14ac:dyDescent="0.2">
      <c r="A515" s="36"/>
      <c r="B515" s="37" t="s">
        <v>494</v>
      </c>
      <c r="C515" s="38">
        <v>12</v>
      </c>
      <c r="D515" s="38">
        <v>26</v>
      </c>
      <c r="E515" s="39">
        <f t="shared" si="55"/>
        <v>1.0436597669159853E-3</v>
      </c>
      <c r="F515" s="39">
        <f t="shared" si="56"/>
        <v>1.8451493861329927E-3</v>
      </c>
      <c r="G515" s="39">
        <f t="shared" si="58"/>
        <v>1.1666666666666667</v>
      </c>
      <c r="H515" s="39">
        <f t="shared" si="57"/>
        <v>1.2176030614019829E-3</v>
      </c>
    </row>
    <row r="516" spans="1:8" s="40" customFormat="1" x14ac:dyDescent="0.2">
      <c r="A516" s="36"/>
      <c r="B516" s="37" t="s">
        <v>495</v>
      </c>
      <c r="C516" s="38">
        <v>29</v>
      </c>
      <c r="D516" s="38">
        <v>11</v>
      </c>
      <c r="E516" s="39">
        <f t="shared" si="55"/>
        <v>2.5221777700469646E-3</v>
      </c>
      <c r="F516" s="39">
        <f t="shared" si="56"/>
        <v>7.8064012490241998E-4</v>
      </c>
      <c r="G516" s="39">
        <f t="shared" si="58"/>
        <v>-0.62068965517241381</v>
      </c>
      <c r="H516" s="39">
        <f t="shared" si="57"/>
        <v>-1.565489650373978E-3</v>
      </c>
    </row>
    <row r="517" spans="1:8" s="40" customFormat="1" ht="25.5" x14ac:dyDescent="0.2">
      <c r="A517" s="36"/>
      <c r="B517" s="37" t="s">
        <v>496</v>
      </c>
      <c r="C517" s="38">
        <v>54</v>
      </c>
      <c r="D517" s="38">
        <v>24</v>
      </c>
      <c r="E517" s="39">
        <f t="shared" si="55"/>
        <v>4.6964689511219343E-3</v>
      </c>
      <c r="F517" s="39">
        <f t="shared" si="56"/>
        <v>1.7032148179689163E-3</v>
      </c>
      <c r="G517" s="39">
        <f t="shared" si="58"/>
        <v>-0.55555555555555558</v>
      </c>
      <c r="H517" s="39">
        <f t="shared" si="57"/>
        <v>-2.6091494172899637E-3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1</v>
      </c>
      <c r="D520" s="38">
        <v>5</v>
      </c>
      <c r="E520" s="39">
        <f t="shared" si="55"/>
        <v>8.6971647242998785E-5</v>
      </c>
      <c r="F520" s="39">
        <f t="shared" si="56"/>
        <v>3.548364204101909E-4</v>
      </c>
      <c r="G520" s="39">
        <f t="shared" si="58"/>
        <v>4</v>
      </c>
      <c r="H520" s="39">
        <f t="shared" si="57"/>
        <v>3.4788658897199514E-4</v>
      </c>
    </row>
    <row r="521" spans="1:8" s="40" customFormat="1" x14ac:dyDescent="0.2">
      <c r="A521" s="36"/>
      <c r="B521" s="37" t="s">
        <v>500</v>
      </c>
      <c r="C521" s="38">
        <v>2</v>
      </c>
      <c r="D521" s="38">
        <v>1</v>
      </c>
      <c r="E521" s="39">
        <f t="shared" si="55"/>
        <v>1.7394329448599757E-4</v>
      </c>
      <c r="F521" s="39">
        <f t="shared" si="56"/>
        <v>7.096728408203818E-5</v>
      </c>
      <c r="G521" s="39">
        <f t="shared" si="58"/>
        <v>-0.5</v>
      </c>
      <c r="H521" s="39">
        <f t="shared" si="57"/>
        <v>-8.6971647242998785E-5</v>
      </c>
    </row>
    <row r="522" spans="1:8" s="40" customFormat="1" ht="25.5" x14ac:dyDescent="0.2">
      <c r="A522" s="36"/>
      <c r="B522" s="37" t="s">
        <v>501</v>
      </c>
      <c r="C522" s="38">
        <v>9</v>
      </c>
      <c r="D522" s="38">
        <v>0</v>
      </c>
      <c r="E522" s="39">
        <f t="shared" si="55"/>
        <v>7.8274482518698909E-4</v>
      </c>
      <c r="F522" s="39" t="str">
        <f t="shared" si="56"/>
        <v/>
      </c>
      <c r="G522" s="39">
        <f t="shared" si="58"/>
        <v>-1</v>
      </c>
      <c r="H522" s="39">
        <f t="shared" si="57"/>
        <v>-7.8274482518698909E-4</v>
      </c>
    </row>
    <row r="523" spans="1:8" s="40" customFormat="1" ht="25.5" x14ac:dyDescent="0.2">
      <c r="A523" s="36"/>
      <c r="B523" s="37" t="s">
        <v>502</v>
      </c>
      <c r="C523" s="38">
        <v>1</v>
      </c>
      <c r="D523" s="38">
        <v>1</v>
      </c>
      <c r="E523" s="39">
        <f t="shared" si="55"/>
        <v>8.6971647242998785E-5</v>
      </c>
      <c r="F523" s="39">
        <f t="shared" si="56"/>
        <v>7.096728408203818E-5</v>
      </c>
      <c r="G523" s="39">
        <f t="shared" si="58"/>
        <v>0</v>
      </c>
      <c r="H523" s="39">
        <f t="shared" si="57"/>
        <v>0</v>
      </c>
    </row>
    <row r="524" spans="1:8" s="40" customFormat="1" ht="25.5" x14ac:dyDescent="0.2">
      <c r="A524" s="36"/>
      <c r="B524" s="37" t="s">
        <v>503</v>
      </c>
      <c r="C524" s="38">
        <v>5</v>
      </c>
      <c r="D524" s="38">
        <v>16</v>
      </c>
      <c r="E524" s="39">
        <f t="shared" si="55"/>
        <v>4.348582362149939E-4</v>
      </c>
      <c r="F524" s="39">
        <f t="shared" si="56"/>
        <v>1.1354765453126109E-3</v>
      </c>
      <c r="G524" s="39">
        <f t="shared" si="58"/>
        <v>2.2000000000000002</v>
      </c>
      <c r="H524" s="39">
        <f t="shared" si="57"/>
        <v>9.5668811967298661E-4</v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7</v>
      </c>
      <c r="E525" s="39" t="str">
        <f t="shared" si="55"/>
        <v/>
      </c>
      <c r="F525" s="39">
        <f t="shared" si="56"/>
        <v>4.9677098857426726E-4</v>
      </c>
      <c r="G525" s="39">
        <f t="shared" si="58"/>
        <v>1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4</v>
      </c>
      <c r="E526" s="39" t="str">
        <f t="shared" si="55"/>
        <v/>
      </c>
      <c r="F526" s="39">
        <f t="shared" si="56"/>
        <v>2.8386913632815272E-4</v>
      </c>
      <c r="G526" s="39">
        <f t="shared" si="58"/>
        <v>1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6</v>
      </c>
      <c r="D528" s="38">
        <v>17</v>
      </c>
      <c r="E528" s="39">
        <f t="shared" si="55"/>
        <v>5.2182988345799266E-4</v>
      </c>
      <c r="F528" s="39">
        <f t="shared" si="56"/>
        <v>1.2064438293946491E-3</v>
      </c>
      <c r="G528" s="39">
        <f t="shared" si="58"/>
        <v>1.8333333333333333</v>
      </c>
      <c r="H528" s="39">
        <f t="shared" si="57"/>
        <v>9.566881196729865E-4</v>
      </c>
    </row>
    <row r="529" spans="1:8" s="40" customFormat="1" x14ac:dyDescent="0.2">
      <c r="A529" s="36"/>
      <c r="B529" s="37" t="s">
        <v>508</v>
      </c>
      <c r="C529" s="38">
        <v>12</v>
      </c>
      <c r="D529" s="38">
        <v>36</v>
      </c>
      <c r="E529" s="39">
        <f t="shared" si="55"/>
        <v>1.0436597669159853E-3</v>
      </c>
      <c r="F529" s="39">
        <f t="shared" si="56"/>
        <v>2.5548222269533745E-3</v>
      </c>
      <c r="G529" s="39">
        <f t="shared" si="58"/>
        <v>2</v>
      </c>
      <c r="H529" s="39">
        <f t="shared" si="57"/>
        <v>2.0873195338319706E-3</v>
      </c>
    </row>
    <row r="530" spans="1:8" s="40" customFormat="1" ht="25.5" x14ac:dyDescent="0.2">
      <c r="A530" s="36"/>
      <c r="B530" s="37" t="s">
        <v>509</v>
      </c>
      <c r="C530" s="38">
        <v>26</v>
      </c>
      <c r="D530" s="38">
        <v>14</v>
      </c>
      <c r="E530" s="39">
        <f t="shared" si="55"/>
        <v>2.2612628283179685E-3</v>
      </c>
      <c r="F530" s="39">
        <f t="shared" si="56"/>
        <v>9.9354197714853452E-4</v>
      </c>
      <c r="G530" s="39">
        <f t="shared" si="58"/>
        <v>-0.46153846153846156</v>
      </c>
      <c r="H530" s="39">
        <f t="shared" si="57"/>
        <v>-1.0436597669159855E-3</v>
      </c>
    </row>
    <row r="531" spans="1:8" s="40" customFormat="1" x14ac:dyDescent="0.2">
      <c r="A531" s="36"/>
      <c r="B531" s="37" t="s">
        <v>510</v>
      </c>
      <c r="C531" s="38">
        <v>1</v>
      </c>
      <c r="D531" s="38">
        <v>0</v>
      </c>
      <c r="E531" s="39">
        <f t="shared" si="55"/>
        <v>8.6971647242998785E-5</v>
      </c>
      <c r="F531" s="39" t="str">
        <f t="shared" si="56"/>
        <v/>
      </c>
      <c r="G531" s="39">
        <f t="shared" si="58"/>
        <v>-1</v>
      </c>
      <c r="H531" s="39">
        <f t="shared" si="57"/>
        <v>-8.6971647242998785E-5</v>
      </c>
    </row>
    <row r="532" spans="1:8" s="40" customFormat="1" x14ac:dyDescent="0.2">
      <c r="A532" s="36"/>
      <c r="B532" s="37" t="s">
        <v>511</v>
      </c>
      <c r="C532" s="38">
        <v>12</v>
      </c>
      <c r="D532" s="38">
        <v>20</v>
      </c>
      <c r="E532" s="39">
        <f t="shared" si="55"/>
        <v>1.0436597669159853E-3</v>
      </c>
      <c r="F532" s="39">
        <f t="shared" si="56"/>
        <v>1.4193456816407636E-3</v>
      </c>
      <c r="G532" s="39">
        <f t="shared" si="58"/>
        <v>0.66666666666666663</v>
      </c>
      <c r="H532" s="39">
        <f t="shared" si="57"/>
        <v>6.9577317794399017E-4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10</v>
      </c>
      <c r="D534" s="38">
        <v>12</v>
      </c>
      <c r="E534" s="39">
        <f t="shared" si="55"/>
        <v>8.697164724299878E-4</v>
      </c>
      <c r="F534" s="39">
        <f t="shared" si="56"/>
        <v>8.5160740898445816E-4</v>
      </c>
      <c r="G534" s="39">
        <f t="shared" si="58"/>
        <v>0.2</v>
      </c>
      <c r="H534" s="39">
        <f t="shared" si="57"/>
        <v>1.7394329448599757E-4</v>
      </c>
    </row>
    <row r="535" spans="1:8" s="40" customFormat="1" x14ac:dyDescent="0.2">
      <c r="A535" s="36"/>
      <c r="B535" s="37" t="s">
        <v>514</v>
      </c>
      <c r="C535" s="38">
        <v>94</v>
      </c>
      <c r="D535" s="38">
        <v>53</v>
      </c>
      <c r="E535" s="39">
        <f t="shared" si="55"/>
        <v>8.1753348408418851E-3</v>
      </c>
      <c r="F535" s="39">
        <f t="shared" si="56"/>
        <v>3.7612660563480236E-3</v>
      </c>
      <c r="G535" s="39">
        <f t="shared" si="58"/>
        <v>-0.43617021276595747</v>
      </c>
      <c r="H535" s="39">
        <f t="shared" si="57"/>
        <v>-3.5658375369629499E-3</v>
      </c>
    </row>
    <row r="536" spans="1:8" s="40" customFormat="1" ht="25.5" x14ac:dyDescent="0.2">
      <c r="A536" s="36"/>
      <c r="B536" s="37" t="s">
        <v>515</v>
      </c>
      <c r="C536" s="38">
        <v>1</v>
      </c>
      <c r="D536" s="38">
        <v>1</v>
      </c>
      <c r="E536" s="39">
        <f t="shared" si="55"/>
        <v>8.6971647242998785E-5</v>
      </c>
      <c r="F536" s="39">
        <f t="shared" si="56"/>
        <v>7.096728408203818E-5</v>
      </c>
      <c r="G536" s="39">
        <f t="shared" si="58"/>
        <v>0</v>
      </c>
      <c r="H536" s="39">
        <f t="shared" si="57"/>
        <v>0</v>
      </c>
    </row>
    <row r="537" spans="1:8" s="40" customFormat="1" x14ac:dyDescent="0.2">
      <c r="A537" s="36"/>
      <c r="B537" s="37" t="s">
        <v>516</v>
      </c>
      <c r="C537" s="38">
        <v>1</v>
      </c>
      <c r="D537" s="38">
        <v>0</v>
      </c>
      <c r="E537" s="39">
        <f t="shared" si="55"/>
        <v>8.6971647242998785E-5</v>
      </c>
      <c r="F537" s="39" t="str">
        <f t="shared" si="56"/>
        <v/>
      </c>
      <c r="G537" s="39">
        <f t="shared" si="58"/>
        <v>-1</v>
      </c>
      <c r="H537" s="39">
        <f t="shared" si="57"/>
        <v>-8.6971647242998785E-5</v>
      </c>
    </row>
    <row r="538" spans="1:8" s="40" customFormat="1" x14ac:dyDescent="0.2">
      <c r="A538" s="36"/>
      <c r="B538" s="37" t="s">
        <v>517</v>
      </c>
      <c r="C538" s="38">
        <v>92</v>
      </c>
      <c r="D538" s="38">
        <v>113</v>
      </c>
      <c r="E538" s="39">
        <f t="shared" si="55"/>
        <v>8.0013915463558877E-3</v>
      </c>
      <c r="F538" s="39">
        <f t="shared" si="56"/>
        <v>8.0193031012703152E-3</v>
      </c>
      <c r="G538" s="39">
        <f t="shared" si="58"/>
        <v>0.22826086956521738</v>
      </c>
      <c r="H538" s="39">
        <f t="shared" si="57"/>
        <v>1.8264045921029743E-3</v>
      </c>
    </row>
    <row r="539" spans="1:8" s="40" customFormat="1" x14ac:dyDescent="0.2">
      <c r="A539" s="36"/>
      <c r="B539" s="37" t="s">
        <v>518</v>
      </c>
      <c r="C539" s="38">
        <v>7</v>
      </c>
      <c r="D539" s="38">
        <v>113</v>
      </c>
      <c r="E539" s="39">
        <f t="shared" si="55"/>
        <v>6.0880153070099147E-4</v>
      </c>
      <c r="F539" s="39">
        <f t="shared" si="56"/>
        <v>8.0193031012703152E-3</v>
      </c>
      <c r="G539" s="39">
        <f t="shared" si="58"/>
        <v>15.142857142857142</v>
      </c>
      <c r="H539" s="39">
        <f t="shared" si="57"/>
        <v>9.2189946077578713E-3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4</v>
      </c>
      <c r="E540" s="39" t="str">
        <f t="shared" si="55"/>
        <v/>
      </c>
      <c r="F540" s="39">
        <f t="shared" si="56"/>
        <v>2.8386913632815272E-4</v>
      </c>
      <c r="G540" s="39">
        <f t="shared" si="58"/>
        <v>1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9</v>
      </c>
      <c r="D541" s="38">
        <v>37</v>
      </c>
      <c r="E541" s="39">
        <f t="shared" ref="E541:E576" si="59">+IF(C541=0,"",C541/C$349)</f>
        <v>7.8274482518698909E-4</v>
      </c>
      <c r="F541" s="39">
        <f t="shared" ref="F541:F576" si="60">+IF(D541=0,"",D541/D$349)</f>
        <v>2.6257895110354127E-3</v>
      </c>
      <c r="G541" s="39">
        <f t="shared" si="58"/>
        <v>3.1111111111111112</v>
      </c>
      <c r="H541" s="39">
        <f t="shared" ref="H541:H576" si="61">+IF(OR(AND(E541=""),(G541="")),"",E541*G541)</f>
        <v>2.4352061228039663E-3</v>
      </c>
    </row>
    <row r="542" spans="1:8" s="40" customFormat="1" x14ac:dyDescent="0.2">
      <c r="A542" s="36"/>
      <c r="B542" s="37" t="s">
        <v>521</v>
      </c>
      <c r="C542" s="38">
        <v>1</v>
      </c>
      <c r="D542" s="38">
        <v>0</v>
      </c>
      <c r="E542" s="39">
        <f t="shared" si="59"/>
        <v>8.6971647242998785E-5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-8.6971647242998785E-5</v>
      </c>
    </row>
    <row r="543" spans="1:8" s="40" customFormat="1" x14ac:dyDescent="0.2">
      <c r="A543" s="36"/>
      <c r="B543" s="37" t="s">
        <v>522</v>
      </c>
      <c r="C543" s="38">
        <v>1</v>
      </c>
      <c r="D543" s="38">
        <v>0</v>
      </c>
      <c r="E543" s="39">
        <f t="shared" si="59"/>
        <v>8.6971647242998785E-5</v>
      </c>
      <c r="F543" s="39" t="str">
        <f t="shared" si="60"/>
        <v/>
      </c>
      <c r="G543" s="39">
        <f t="shared" si="62"/>
        <v>-1</v>
      </c>
      <c r="H543" s="39">
        <f t="shared" si="61"/>
        <v>-8.6971647242998785E-5</v>
      </c>
    </row>
    <row r="544" spans="1:8" s="40" customFormat="1" x14ac:dyDescent="0.2">
      <c r="A544" s="36"/>
      <c r="B544" s="37" t="s">
        <v>523</v>
      </c>
      <c r="C544" s="38">
        <v>3</v>
      </c>
      <c r="D544" s="38">
        <v>0</v>
      </c>
      <c r="E544" s="39">
        <f t="shared" si="59"/>
        <v>2.6091494172899633E-4</v>
      </c>
      <c r="F544" s="39" t="str">
        <f t="shared" si="60"/>
        <v/>
      </c>
      <c r="G544" s="39">
        <f t="shared" si="62"/>
        <v>-1</v>
      </c>
      <c r="H544" s="39">
        <f t="shared" si="61"/>
        <v>-2.6091494172899633E-4</v>
      </c>
    </row>
    <row r="545" spans="1:8" s="40" customFormat="1" x14ac:dyDescent="0.2">
      <c r="A545" s="36"/>
      <c r="B545" s="37" t="s">
        <v>524</v>
      </c>
      <c r="C545" s="38">
        <v>1</v>
      </c>
      <c r="D545" s="38">
        <v>0</v>
      </c>
      <c r="E545" s="39">
        <f t="shared" si="59"/>
        <v>8.6971647242998785E-5</v>
      </c>
      <c r="F545" s="39" t="str">
        <f t="shared" si="60"/>
        <v/>
      </c>
      <c r="G545" s="39">
        <f t="shared" si="62"/>
        <v>-1</v>
      </c>
      <c r="H545" s="39">
        <f t="shared" si="61"/>
        <v>-8.6971647242998785E-5</v>
      </c>
    </row>
    <row r="546" spans="1:8" s="40" customFormat="1" x14ac:dyDescent="0.2">
      <c r="A546" s="36"/>
      <c r="B546" s="37" t="s">
        <v>525</v>
      </c>
      <c r="C546" s="38">
        <v>5</v>
      </c>
      <c r="D546" s="38">
        <v>3</v>
      </c>
      <c r="E546" s="39">
        <f t="shared" si="59"/>
        <v>4.348582362149939E-4</v>
      </c>
      <c r="F546" s="39">
        <f t="shared" si="60"/>
        <v>2.1290185224611454E-4</v>
      </c>
      <c r="G546" s="39">
        <f t="shared" si="62"/>
        <v>-0.4</v>
      </c>
      <c r="H546" s="39">
        <f t="shared" si="61"/>
        <v>-1.7394329448599757E-4</v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9</v>
      </c>
      <c r="D548" s="38">
        <v>17</v>
      </c>
      <c r="E548" s="39">
        <f t="shared" si="59"/>
        <v>7.8274482518698909E-4</v>
      </c>
      <c r="F548" s="39">
        <f t="shared" si="60"/>
        <v>1.2064438293946491E-3</v>
      </c>
      <c r="G548" s="39">
        <f t="shared" si="62"/>
        <v>0.88888888888888884</v>
      </c>
      <c r="H548" s="39">
        <f t="shared" si="61"/>
        <v>6.9577317794399028E-4</v>
      </c>
    </row>
    <row r="549" spans="1:8" s="40" customFormat="1" ht="25.5" x14ac:dyDescent="0.2">
      <c r="A549" s="36"/>
      <c r="B549" s="37" t="s">
        <v>528</v>
      </c>
      <c r="C549" s="38">
        <v>3</v>
      </c>
      <c r="D549" s="38">
        <v>17</v>
      </c>
      <c r="E549" s="39">
        <f t="shared" si="59"/>
        <v>2.6091494172899633E-4</v>
      </c>
      <c r="F549" s="39">
        <f t="shared" si="60"/>
        <v>1.2064438293946491E-3</v>
      </c>
      <c r="G549" s="39">
        <f t="shared" si="62"/>
        <v>4.666666666666667</v>
      </c>
      <c r="H549" s="39">
        <f t="shared" si="61"/>
        <v>1.2176030614019829E-3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55</v>
      </c>
      <c r="D551" s="38">
        <v>15</v>
      </c>
      <c r="E551" s="39">
        <f t="shared" si="59"/>
        <v>4.783440598364933E-3</v>
      </c>
      <c r="F551" s="39">
        <f t="shared" si="60"/>
        <v>1.0645092612305727E-3</v>
      </c>
      <c r="G551" s="39">
        <f t="shared" si="62"/>
        <v>-0.72727272727272729</v>
      </c>
      <c r="H551" s="39">
        <f t="shared" si="61"/>
        <v>-3.4788658897199512E-3</v>
      </c>
    </row>
    <row r="552" spans="1:8" s="40" customFormat="1" ht="25.5" x14ac:dyDescent="0.2">
      <c r="A552" s="36"/>
      <c r="B552" s="37" t="s">
        <v>531</v>
      </c>
      <c r="C552" s="38">
        <v>3</v>
      </c>
      <c r="D552" s="38">
        <v>8</v>
      </c>
      <c r="E552" s="39">
        <f t="shared" si="59"/>
        <v>2.6091494172899633E-4</v>
      </c>
      <c r="F552" s="39">
        <f t="shared" si="60"/>
        <v>5.6773827265630544E-4</v>
      </c>
      <c r="G552" s="39">
        <f t="shared" si="62"/>
        <v>1.6666666666666667</v>
      </c>
      <c r="H552" s="39">
        <f t="shared" si="61"/>
        <v>4.348582362149939E-4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39</v>
      </c>
      <c r="D554" s="38">
        <v>81</v>
      </c>
      <c r="E554" s="39">
        <f t="shared" si="59"/>
        <v>3.3918942424769525E-3</v>
      </c>
      <c r="F554" s="39">
        <f t="shared" si="60"/>
        <v>5.7483500106450926E-3</v>
      </c>
      <c r="G554" s="39">
        <f t="shared" si="62"/>
        <v>1.0769230769230769</v>
      </c>
      <c r="H554" s="39">
        <f t="shared" si="61"/>
        <v>3.6528091842059486E-3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7</v>
      </c>
      <c r="E556" s="39" t="str">
        <f t="shared" si="59"/>
        <v/>
      </c>
      <c r="F556" s="39">
        <f t="shared" si="60"/>
        <v>4.9677098857426726E-4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206</v>
      </c>
      <c r="D559" s="38">
        <v>220</v>
      </c>
      <c r="E559" s="39">
        <f t="shared" si="59"/>
        <v>1.791615933205775E-2</v>
      </c>
      <c r="F559" s="39">
        <f t="shared" si="60"/>
        <v>1.56128024980484E-2</v>
      </c>
      <c r="G559" s="39">
        <f t="shared" si="62"/>
        <v>6.7961165048543687E-2</v>
      </c>
      <c r="H559" s="39">
        <f t="shared" si="61"/>
        <v>1.2176030614019829E-3</v>
      </c>
    </row>
    <row r="560" spans="1:8" s="40" customFormat="1" ht="25.5" x14ac:dyDescent="0.2">
      <c r="A560" s="36"/>
      <c r="B560" s="37" t="s">
        <v>539</v>
      </c>
      <c r="C560" s="38">
        <v>39</v>
      </c>
      <c r="D560" s="38">
        <v>42</v>
      </c>
      <c r="E560" s="39">
        <f t="shared" si="59"/>
        <v>3.3918942424769525E-3</v>
      </c>
      <c r="F560" s="39">
        <f t="shared" si="60"/>
        <v>2.9806259314456036E-3</v>
      </c>
      <c r="G560" s="39">
        <f t="shared" si="62"/>
        <v>7.6923076923076927E-2</v>
      </c>
      <c r="H560" s="39">
        <f t="shared" si="61"/>
        <v>2.6091494172899638E-4</v>
      </c>
    </row>
    <row r="561" spans="1:8" s="40" customFormat="1" x14ac:dyDescent="0.2">
      <c r="A561" s="36"/>
      <c r="B561" s="37" t="s">
        <v>540</v>
      </c>
      <c r="C561" s="38">
        <v>123</v>
      </c>
      <c r="D561" s="38">
        <v>206</v>
      </c>
      <c r="E561" s="39">
        <f t="shared" si="59"/>
        <v>1.0697512610888851E-2</v>
      </c>
      <c r="F561" s="39">
        <f t="shared" si="60"/>
        <v>1.4619260520899865E-2</v>
      </c>
      <c r="G561" s="39">
        <f t="shared" si="62"/>
        <v>0.67479674796747968</v>
      </c>
      <c r="H561" s="39">
        <f t="shared" si="61"/>
        <v>7.2186467211688993E-3</v>
      </c>
    </row>
    <row r="562" spans="1:8" s="40" customFormat="1" x14ac:dyDescent="0.2">
      <c r="A562" s="36"/>
      <c r="B562" s="37" t="s">
        <v>541</v>
      </c>
      <c r="C562" s="38">
        <v>8</v>
      </c>
      <c r="D562" s="38">
        <v>10</v>
      </c>
      <c r="E562" s="39">
        <f t="shared" si="59"/>
        <v>6.9577317794399028E-4</v>
      </c>
      <c r="F562" s="39">
        <f t="shared" si="60"/>
        <v>7.096728408203818E-4</v>
      </c>
      <c r="G562" s="39">
        <f t="shared" si="62"/>
        <v>0.25</v>
      </c>
      <c r="H562" s="39">
        <f t="shared" si="61"/>
        <v>1.7394329448599757E-4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3</v>
      </c>
      <c r="E563" s="39" t="str">
        <f t="shared" si="59"/>
        <v/>
      </c>
      <c r="F563" s="39">
        <f t="shared" si="60"/>
        <v>2.1290185224611454E-4</v>
      </c>
      <c r="G563" s="39">
        <f t="shared" si="62"/>
        <v>1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1</v>
      </c>
      <c r="E564" s="39" t="str">
        <f t="shared" si="59"/>
        <v/>
      </c>
      <c r="F564" s="39">
        <f t="shared" si="60"/>
        <v>7.096728408203818E-5</v>
      </c>
      <c r="G564" s="39">
        <f t="shared" si="62"/>
        <v>1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1</v>
      </c>
      <c r="D565" s="38">
        <v>28</v>
      </c>
      <c r="E565" s="39">
        <f t="shared" si="59"/>
        <v>8.6971647242998785E-5</v>
      </c>
      <c r="F565" s="39">
        <f t="shared" si="60"/>
        <v>1.987083954297069E-3</v>
      </c>
      <c r="G565" s="39">
        <f t="shared" si="62"/>
        <v>27</v>
      </c>
      <c r="H565" s="39">
        <f t="shared" si="61"/>
        <v>2.3482344755609672E-3</v>
      </c>
    </row>
    <row r="566" spans="1:8" s="40" customFormat="1" x14ac:dyDescent="0.2">
      <c r="A566" s="36"/>
      <c r="B566" s="37" t="s">
        <v>545</v>
      </c>
      <c r="C566" s="38">
        <v>4</v>
      </c>
      <c r="D566" s="38">
        <v>6</v>
      </c>
      <c r="E566" s="39">
        <f t="shared" si="59"/>
        <v>3.4788658897199514E-4</v>
      </c>
      <c r="F566" s="39">
        <f t="shared" si="60"/>
        <v>4.2580370449222908E-4</v>
      </c>
      <c r="G566" s="39">
        <f t="shared" si="62"/>
        <v>0.5</v>
      </c>
      <c r="H566" s="39">
        <f t="shared" si="61"/>
        <v>1.7394329448599757E-4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112</v>
      </c>
      <c r="D568" s="38">
        <v>213</v>
      </c>
      <c r="E568" s="39">
        <f t="shared" si="59"/>
        <v>9.7408244912158635E-3</v>
      </c>
      <c r="F568" s="39">
        <f t="shared" si="60"/>
        <v>1.5116031509474133E-2</v>
      </c>
      <c r="G568" s="39">
        <f t="shared" si="62"/>
        <v>0.9017857142857143</v>
      </c>
      <c r="H568" s="39">
        <f t="shared" si="61"/>
        <v>8.7841363715428777E-3</v>
      </c>
    </row>
    <row r="569" spans="1:8" s="40" customFormat="1" x14ac:dyDescent="0.2">
      <c r="A569" s="36"/>
      <c r="B569" s="37" t="s">
        <v>548</v>
      </c>
      <c r="C569" s="38">
        <v>9</v>
      </c>
      <c r="D569" s="38">
        <v>12</v>
      </c>
      <c r="E569" s="39">
        <f t="shared" si="59"/>
        <v>7.8274482518698909E-4</v>
      </c>
      <c r="F569" s="39">
        <f t="shared" si="60"/>
        <v>8.5160740898445816E-4</v>
      </c>
      <c r="G569" s="39">
        <f t="shared" si="62"/>
        <v>0.33333333333333331</v>
      </c>
      <c r="H569" s="39">
        <f t="shared" si="61"/>
        <v>2.6091494172899633E-4</v>
      </c>
    </row>
    <row r="570" spans="1:8" s="40" customFormat="1" x14ac:dyDescent="0.2">
      <c r="A570" s="36"/>
      <c r="B570" s="37" t="s">
        <v>549</v>
      </c>
      <c r="C570" s="38">
        <v>28</v>
      </c>
      <c r="D570" s="38">
        <v>33</v>
      </c>
      <c r="E570" s="39">
        <f t="shared" si="59"/>
        <v>2.4352061228039659E-3</v>
      </c>
      <c r="F570" s="39">
        <f t="shared" si="60"/>
        <v>2.34192037470726E-3</v>
      </c>
      <c r="G570" s="39">
        <f t="shared" si="62"/>
        <v>0.17857142857142858</v>
      </c>
      <c r="H570" s="39">
        <f t="shared" si="61"/>
        <v>4.348582362149939E-4</v>
      </c>
    </row>
    <row r="571" spans="1:8" s="40" customFormat="1" ht="25.5" x14ac:dyDescent="0.2">
      <c r="A571" s="36"/>
      <c r="B571" s="37" t="s">
        <v>550</v>
      </c>
      <c r="C571" s="38">
        <v>8</v>
      </c>
      <c r="D571" s="38">
        <v>6</v>
      </c>
      <c r="E571" s="39">
        <f t="shared" si="59"/>
        <v>6.9577317794399028E-4</v>
      </c>
      <c r="F571" s="39">
        <f t="shared" si="60"/>
        <v>4.2580370449222908E-4</v>
      </c>
      <c r="G571" s="39">
        <f t="shared" si="62"/>
        <v>-0.25</v>
      </c>
      <c r="H571" s="39">
        <f t="shared" si="61"/>
        <v>-1.7394329448599757E-4</v>
      </c>
    </row>
    <row r="572" spans="1:8" s="40" customFormat="1" x14ac:dyDescent="0.2">
      <c r="A572" s="36"/>
      <c r="B572" s="37" t="s">
        <v>551</v>
      </c>
      <c r="C572" s="38">
        <v>12</v>
      </c>
      <c r="D572" s="38">
        <v>9</v>
      </c>
      <c r="E572" s="39">
        <f t="shared" si="59"/>
        <v>1.0436597669159853E-3</v>
      </c>
      <c r="F572" s="39">
        <f t="shared" si="60"/>
        <v>6.3870555673834362E-4</v>
      </c>
      <c r="G572" s="39">
        <f t="shared" si="62"/>
        <v>-0.25</v>
      </c>
      <c r="H572" s="39">
        <f t="shared" si="61"/>
        <v>-2.6091494172899633E-4</v>
      </c>
    </row>
    <row r="573" spans="1:8" s="40" customFormat="1" x14ac:dyDescent="0.2">
      <c r="A573" s="36"/>
      <c r="B573" s="37" t="s">
        <v>552</v>
      </c>
      <c r="C573" s="38">
        <v>1</v>
      </c>
      <c r="D573" s="38">
        <v>0</v>
      </c>
      <c r="E573" s="39">
        <f t="shared" si="59"/>
        <v>8.6971647242998785E-5</v>
      </c>
      <c r="F573" s="39" t="str">
        <f t="shared" si="60"/>
        <v/>
      </c>
      <c r="G573" s="39">
        <f t="shared" si="62"/>
        <v>-1</v>
      </c>
      <c r="H573" s="39">
        <f t="shared" si="61"/>
        <v>-8.6971647242998785E-5</v>
      </c>
    </row>
    <row r="574" spans="1:8" s="40" customFormat="1" x14ac:dyDescent="0.2">
      <c r="A574" s="36"/>
      <c r="B574" s="37" t="s">
        <v>553</v>
      </c>
      <c r="C574" s="38">
        <v>4</v>
      </c>
      <c r="D574" s="38">
        <v>4</v>
      </c>
      <c r="E574" s="39">
        <f t="shared" si="59"/>
        <v>3.4788658897199514E-4</v>
      </c>
      <c r="F574" s="39">
        <f t="shared" si="60"/>
        <v>2.8386913632815272E-4</v>
      </c>
      <c r="G574" s="39">
        <f t="shared" si="62"/>
        <v>0</v>
      </c>
      <c r="H574" s="39">
        <f t="shared" si="61"/>
        <v>0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2</v>
      </c>
      <c r="E575" s="39" t="str">
        <f t="shared" si="59"/>
        <v/>
      </c>
      <c r="F575" s="39">
        <f t="shared" si="60"/>
        <v>1.4193456816407636E-4</v>
      </c>
      <c r="G575" s="39">
        <f t="shared" si="62"/>
        <v>1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2</v>
      </c>
      <c r="D576" s="38">
        <v>0</v>
      </c>
      <c r="E576" s="39">
        <f t="shared" si="59"/>
        <v>1.7394329448599757E-4</v>
      </c>
      <c r="F576" s="39" t="str">
        <f t="shared" si="60"/>
        <v/>
      </c>
      <c r="G576" s="39">
        <f t="shared" si="62"/>
        <v>-1</v>
      </c>
      <c r="H576" s="39">
        <f t="shared" si="61"/>
        <v>-1.7394329448599757E-4</v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4022</v>
      </c>
      <c r="D582" s="17">
        <f>SUM(D583:D609)</f>
        <v>3833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-4.6991546494281451E-2</v>
      </c>
      <c r="H582" s="18">
        <f t="shared" ref="H582:H609" si="65">+IF(OR(AND(E582=""),(G582="")),"",E582*G582)</f>
        <v>-4.6991546494281451E-2</v>
      </c>
    </row>
    <row r="583" spans="1:8" s="40" customFormat="1" x14ac:dyDescent="0.2">
      <c r="A583" s="36"/>
      <c r="B583" s="37" t="s">
        <v>556</v>
      </c>
      <c r="C583" s="38">
        <v>28</v>
      </c>
      <c r="D583" s="38">
        <v>7</v>
      </c>
      <c r="E583" s="39">
        <f t="shared" si="63"/>
        <v>6.9617105917454004E-3</v>
      </c>
      <c r="F583" s="39">
        <f t="shared" si="64"/>
        <v>1.8262457605009131E-3</v>
      </c>
      <c r="G583" s="39">
        <f t="shared" ref="G583:G609" si="66">+IF(AND(C583=0,D583=0)," ",IF(C583=0,1,IF(D583=0,-1,(D583-C583)/C583)))</f>
        <v>-0.75</v>
      </c>
      <c r="H583" s="39">
        <f t="shared" si="65"/>
        <v>-5.2212829438090507E-3</v>
      </c>
    </row>
    <row r="584" spans="1:8" s="40" customFormat="1" x14ac:dyDescent="0.2">
      <c r="A584" s="36"/>
      <c r="B584" s="37" t="s">
        <v>557</v>
      </c>
      <c r="C584" s="38">
        <v>42</v>
      </c>
      <c r="D584" s="38">
        <v>53</v>
      </c>
      <c r="E584" s="39">
        <f t="shared" si="63"/>
        <v>1.04425658876181E-2</v>
      </c>
      <c r="F584" s="39">
        <f t="shared" si="64"/>
        <v>1.3827289329506914E-2</v>
      </c>
      <c r="G584" s="39">
        <f t="shared" si="66"/>
        <v>0.26190476190476192</v>
      </c>
      <c r="H584" s="39">
        <f t="shared" si="65"/>
        <v>2.7349577324714074E-3</v>
      </c>
    </row>
    <row r="585" spans="1:8" s="40" customFormat="1" ht="25.5" x14ac:dyDescent="0.2">
      <c r="A585" s="36"/>
      <c r="B585" s="37" t="s">
        <v>558</v>
      </c>
      <c r="C585" s="38">
        <v>205</v>
      </c>
      <c r="D585" s="38">
        <v>120</v>
      </c>
      <c r="E585" s="39">
        <f t="shared" si="63"/>
        <v>5.0969666832421684E-2</v>
      </c>
      <c r="F585" s="39">
        <f t="shared" si="64"/>
        <v>3.1307070180015655E-2</v>
      </c>
      <c r="G585" s="39">
        <f t="shared" si="66"/>
        <v>-0.41463414634146339</v>
      </c>
      <c r="H585" s="39">
        <f t="shared" si="65"/>
        <v>-2.1133764296369966E-2</v>
      </c>
    </row>
    <row r="586" spans="1:8" s="40" customFormat="1" x14ac:dyDescent="0.2">
      <c r="A586" s="36"/>
      <c r="B586" s="37" t="s">
        <v>559</v>
      </c>
      <c r="C586" s="38">
        <v>393</v>
      </c>
      <c r="D586" s="38">
        <v>300</v>
      </c>
      <c r="E586" s="39">
        <f t="shared" si="63"/>
        <v>9.7712580805569368E-2</v>
      </c>
      <c r="F586" s="39">
        <f t="shared" si="64"/>
        <v>7.826767545003914E-2</v>
      </c>
      <c r="G586" s="39">
        <f t="shared" si="66"/>
        <v>-0.23664122137404581</v>
      </c>
      <c r="H586" s="39">
        <f t="shared" si="65"/>
        <v>-2.3122824465440079E-2</v>
      </c>
    </row>
    <row r="587" spans="1:8" s="40" customFormat="1" x14ac:dyDescent="0.2">
      <c r="A587" s="36"/>
      <c r="B587" s="37" t="s">
        <v>560</v>
      </c>
      <c r="C587" s="38">
        <v>78</v>
      </c>
      <c r="D587" s="38">
        <v>28</v>
      </c>
      <c r="E587" s="39">
        <f t="shared" si="63"/>
        <v>1.9393336648433616E-2</v>
      </c>
      <c r="F587" s="39">
        <f t="shared" si="64"/>
        <v>7.3049830420036524E-3</v>
      </c>
      <c r="G587" s="39">
        <f t="shared" si="66"/>
        <v>-0.64102564102564108</v>
      </c>
      <c r="H587" s="39">
        <f t="shared" si="65"/>
        <v>-1.2431626056688216E-2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1</v>
      </c>
      <c r="E588" s="39" t="str">
        <f t="shared" si="63"/>
        <v/>
      </c>
      <c r="F588" s="39">
        <f t="shared" si="64"/>
        <v>2.6089225150013044E-4</v>
      </c>
      <c r="G588" s="39">
        <f t="shared" si="66"/>
        <v>1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8</v>
      </c>
      <c r="D589" s="38">
        <v>7</v>
      </c>
      <c r="E589" s="39">
        <f t="shared" si="63"/>
        <v>1.9890601690701142E-3</v>
      </c>
      <c r="F589" s="39">
        <f t="shared" si="64"/>
        <v>1.8262457605009131E-3</v>
      </c>
      <c r="G589" s="39">
        <f t="shared" si="66"/>
        <v>-0.125</v>
      </c>
      <c r="H589" s="39">
        <f t="shared" si="65"/>
        <v>-2.4863252113376428E-4</v>
      </c>
    </row>
    <row r="590" spans="1:8" s="40" customFormat="1" x14ac:dyDescent="0.2">
      <c r="A590" s="36"/>
      <c r="B590" s="37" t="s">
        <v>563</v>
      </c>
      <c r="C590" s="38">
        <v>58</v>
      </c>
      <c r="D590" s="38">
        <v>8</v>
      </c>
      <c r="E590" s="39">
        <f t="shared" si="63"/>
        <v>1.4420686225758329E-2</v>
      </c>
      <c r="F590" s="39">
        <f t="shared" si="64"/>
        <v>2.0871380120010435E-3</v>
      </c>
      <c r="G590" s="39">
        <f t="shared" si="66"/>
        <v>-0.86206896551724133</v>
      </c>
      <c r="H590" s="39">
        <f t="shared" si="65"/>
        <v>-1.2431626056688214E-2</v>
      </c>
    </row>
    <row r="591" spans="1:8" s="40" customFormat="1" x14ac:dyDescent="0.2">
      <c r="A591" s="36"/>
      <c r="B591" s="37" t="s">
        <v>564</v>
      </c>
      <c r="C591" s="38">
        <v>11</v>
      </c>
      <c r="D591" s="38">
        <v>28</v>
      </c>
      <c r="E591" s="39">
        <f t="shared" si="63"/>
        <v>2.7349577324714074E-3</v>
      </c>
      <c r="F591" s="39">
        <f t="shared" si="64"/>
        <v>7.3049830420036524E-3</v>
      </c>
      <c r="G591" s="39">
        <f t="shared" si="66"/>
        <v>1.5454545454545454</v>
      </c>
      <c r="H591" s="39">
        <f t="shared" si="65"/>
        <v>4.2267528592739934E-3</v>
      </c>
    </row>
    <row r="592" spans="1:8" s="40" customFormat="1" ht="25.5" x14ac:dyDescent="0.2">
      <c r="A592" s="36"/>
      <c r="B592" s="37" t="s">
        <v>565</v>
      </c>
      <c r="C592" s="38">
        <v>1</v>
      </c>
      <c r="D592" s="38">
        <v>8</v>
      </c>
      <c r="E592" s="39">
        <f t="shared" si="63"/>
        <v>2.4863252113376428E-4</v>
      </c>
      <c r="F592" s="39">
        <f t="shared" si="64"/>
        <v>2.0871380120010435E-3</v>
      </c>
      <c r="G592" s="39">
        <f t="shared" si="66"/>
        <v>7</v>
      </c>
      <c r="H592" s="39">
        <f t="shared" si="65"/>
        <v>1.7404276479363499E-3</v>
      </c>
    </row>
    <row r="593" spans="1:8" s="40" customFormat="1" x14ac:dyDescent="0.2">
      <c r="A593" s="36"/>
      <c r="B593" s="37" t="s">
        <v>566</v>
      </c>
      <c r="C593" s="38">
        <v>10</v>
      </c>
      <c r="D593" s="38">
        <v>9</v>
      </c>
      <c r="E593" s="39">
        <f t="shared" si="63"/>
        <v>2.4863252113376429E-3</v>
      </c>
      <c r="F593" s="39">
        <f t="shared" si="64"/>
        <v>2.3480302635011741E-3</v>
      </c>
      <c r="G593" s="39">
        <f t="shared" si="66"/>
        <v>-0.1</v>
      </c>
      <c r="H593" s="39">
        <f t="shared" si="65"/>
        <v>-2.4863252113376428E-4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40</v>
      </c>
      <c r="D596" s="38">
        <v>38</v>
      </c>
      <c r="E596" s="39">
        <f t="shared" si="63"/>
        <v>9.9453008453505715E-3</v>
      </c>
      <c r="F596" s="39">
        <f t="shared" si="64"/>
        <v>9.9139055570049567E-3</v>
      </c>
      <c r="G596" s="39">
        <f t="shared" si="66"/>
        <v>-0.05</v>
      </c>
      <c r="H596" s="39">
        <f t="shared" si="65"/>
        <v>-4.9726504226752855E-4</v>
      </c>
    </row>
    <row r="597" spans="1:8" s="40" customFormat="1" ht="25.5" x14ac:dyDescent="0.2">
      <c r="A597" s="36"/>
      <c r="B597" s="37" t="s">
        <v>570</v>
      </c>
      <c r="C597" s="38">
        <v>127</v>
      </c>
      <c r="D597" s="38">
        <v>165</v>
      </c>
      <c r="E597" s="39">
        <f t="shared" si="63"/>
        <v>3.1576330183988068E-2</v>
      </c>
      <c r="F597" s="39">
        <f t="shared" si="64"/>
        <v>4.3047221497521521E-2</v>
      </c>
      <c r="G597" s="39">
        <f t="shared" si="66"/>
        <v>0.29921259842519687</v>
      </c>
      <c r="H597" s="39">
        <f t="shared" si="65"/>
        <v>9.448035803083045E-3</v>
      </c>
    </row>
    <row r="598" spans="1:8" s="40" customFormat="1" x14ac:dyDescent="0.2">
      <c r="A598" s="36"/>
      <c r="B598" s="37" t="s">
        <v>571</v>
      </c>
      <c r="C598" s="38">
        <v>21</v>
      </c>
      <c r="D598" s="38">
        <v>87</v>
      </c>
      <c r="E598" s="39">
        <f t="shared" si="63"/>
        <v>5.2212829438090498E-3</v>
      </c>
      <c r="F598" s="39">
        <f t="shared" si="64"/>
        <v>2.269762588051135E-2</v>
      </c>
      <c r="G598" s="39">
        <f t="shared" si="66"/>
        <v>3.1428571428571428</v>
      </c>
      <c r="H598" s="39">
        <f t="shared" si="65"/>
        <v>1.6409746394828444E-2</v>
      </c>
    </row>
    <row r="599" spans="1:8" s="40" customFormat="1" x14ac:dyDescent="0.2">
      <c r="A599" s="36"/>
      <c r="B599" s="37" t="s">
        <v>572</v>
      </c>
      <c r="C599" s="38">
        <v>23</v>
      </c>
      <c r="D599" s="38">
        <v>49</v>
      </c>
      <c r="E599" s="39">
        <f t="shared" si="63"/>
        <v>5.7185479860765789E-3</v>
      </c>
      <c r="F599" s="39">
        <f t="shared" si="64"/>
        <v>1.2783720323506392E-2</v>
      </c>
      <c r="G599" s="39">
        <f t="shared" si="66"/>
        <v>1.1304347826086956</v>
      </c>
      <c r="H599" s="39">
        <f t="shared" si="65"/>
        <v>6.4644455494778713E-3</v>
      </c>
    </row>
    <row r="600" spans="1:8" s="40" customFormat="1" x14ac:dyDescent="0.2">
      <c r="A600" s="36"/>
      <c r="B600" s="37" t="s">
        <v>573</v>
      </c>
      <c r="C600" s="38">
        <v>346</v>
      </c>
      <c r="D600" s="38">
        <v>598</v>
      </c>
      <c r="E600" s="39">
        <f t="shared" si="63"/>
        <v>8.6026852312282451E-2</v>
      </c>
      <c r="F600" s="39">
        <f t="shared" si="64"/>
        <v>0.156013566397078</v>
      </c>
      <c r="G600" s="39">
        <f t="shared" si="66"/>
        <v>0.72832369942196529</v>
      </c>
      <c r="H600" s="39">
        <f t="shared" si="65"/>
        <v>6.2655395325708602E-2</v>
      </c>
    </row>
    <row r="601" spans="1:8" s="40" customFormat="1" x14ac:dyDescent="0.2">
      <c r="A601" s="36"/>
      <c r="B601" s="37" t="s">
        <v>574</v>
      </c>
      <c r="C601" s="38">
        <v>90</v>
      </c>
      <c r="D601" s="38">
        <v>173</v>
      </c>
      <c r="E601" s="39">
        <f t="shared" si="63"/>
        <v>2.2376926902038786E-2</v>
      </c>
      <c r="F601" s="39">
        <f t="shared" si="64"/>
        <v>4.5134359509522569E-2</v>
      </c>
      <c r="G601" s="39">
        <f t="shared" si="66"/>
        <v>0.92222222222222228</v>
      </c>
      <c r="H601" s="39">
        <f t="shared" si="65"/>
        <v>2.0636499254102436E-2</v>
      </c>
    </row>
    <row r="602" spans="1:8" s="40" customFormat="1" x14ac:dyDescent="0.2">
      <c r="A602" s="36"/>
      <c r="B602" s="37" t="s">
        <v>575</v>
      </c>
      <c r="C602" s="38">
        <v>14</v>
      </c>
      <c r="D602" s="38">
        <v>0</v>
      </c>
      <c r="E602" s="39">
        <f t="shared" si="63"/>
        <v>3.4808552958727002E-3</v>
      </c>
      <c r="F602" s="39" t="str">
        <f t="shared" si="64"/>
        <v/>
      </c>
      <c r="G602" s="39">
        <f t="shared" si="66"/>
        <v>-1</v>
      </c>
      <c r="H602" s="39">
        <f t="shared" si="65"/>
        <v>-3.4808552958727002E-3</v>
      </c>
    </row>
    <row r="603" spans="1:8" s="40" customFormat="1" x14ac:dyDescent="0.2">
      <c r="A603" s="36"/>
      <c r="B603" s="37" t="s">
        <v>576</v>
      </c>
      <c r="C603" s="38">
        <v>21</v>
      </c>
      <c r="D603" s="38">
        <v>28</v>
      </c>
      <c r="E603" s="39">
        <f t="shared" si="63"/>
        <v>5.2212829438090498E-3</v>
      </c>
      <c r="F603" s="39">
        <f t="shared" si="64"/>
        <v>7.3049830420036524E-3</v>
      </c>
      <c r="G603" s="39">
        <f t="shared" si="66"/>
        <v>0.33333333333333331</v>
      </c>
      <c r="H603" s="39">
        <f t="shared" si="65"/>
        <v>1.7404276479363499E-3</v>
      </c>
    </row>
    <row r="604" spans="1:8" s="40" customFormat="1" ht="25.5" x14ac:dyDescent="0.2">
      <c r="A604" s="36"/>
      <c r="B604" s="37" t="s">
        <v>577</v>
      </c>
      <c r="C604" s="38">
        <v>1</v>
      </c>
      <c r="D604" s="38">
        <v>1</v>
      </c>
      <c r="E604" s="39">
        <f t="shared" si="63"/>
        <v>2.4863252113376428E-4</v>
      </c>
      <c r="F604" s="39">
        <f t="shared" si="64"/>
        <v>2.6089225150013044E-4</v>
      </c>
      <c r="G604" s="39">
        <f t="shared" si="66"/>
        <v>0</v>
      </c>
      <c r="H604" s="39">
        <f t="shared" si="65"/>
        <v>0</v>
      </c>
    </row>
    <row r="605" spans="1:8" s="40" customFormat="1" x14ac:dyDescent="0.2">
      <c r="A605" s="36"/>
      <c r="B605" s="37" t="s">
        <v>578</v>
      </c>
      <c r="C605" s="38">
        <v>34</v>
      </c>
      <c r="D605" s="38">
        <v>74</v>
      </c>
      <c r="E605" s="39">
        <f t="shared" si="63"/>
        <v>8.4535057185479868E-3</v>
      </c>
      <c r="F605" s="39">
        <f t="shared" si="64"/>
        <v>1.9306026611009653E-2</v>
      </c>
      <c r="G605" s="39">
        <f t="shared" si="66"/>
        <v>1.1764705882352942</v>
      </c>
      <c r="H605" s="39">
        <f t="shared" si="65"/>
        <v>9.9453008453505732E-3</v>
      </c>
    </row>
    <row r="606" spans="1:8" s="40" customFormat="1" x14ac:dyDescent="0.2">
      <c r="A606" s="36"/>
      <c r="B606" s="37" t="s">
        <v>579</v>
      </c>
      <c r="C606" s="38">
        <v>8</v>
      </c>
      <c r="D606" s="38">
        <v>4</v>
      </c>
      <c r="E606" s="39">
        <f t="shared" si="63"/>
        <v>1.9890601690701142E-3</v>
      </c>
      <c r="F606" s="39">
        <f t="shared" si="64"/>
        <v>1.0435690060005217E-3</v>
      </c>
      <c r="G606" s="39">
        <f t="shared" si="66"/>
        <v>-0.5</v>
      </c>
      <c r="H606" s="39">
        <f t="shared" si="65"/>
        <v>-9.945300845350571E-4</v>
      </c>
    </row>
    <row r="607" spans="1:8" s="40" customFormat="1" ht="25.5" x14ac:dyDescent="0.2">
      <c r="A607" s="36"/>
      <c r="B607" s="37" t="s">
        <v>580</v>
      </c>
      <c r="C607" s="38">
        <v>2</v>
      </c>
      <c r="D607" s="38">
        <v>3</v>
      </c>
      <c r="E607" s="39">
        <f t="shared" si="63"/>
        <v>4.9726504226752855E-4</v>
      </c>
      <c r="F607" s="39">
        <f t="shared" si="64"/>
        <v>7.8267675450039136E-4</v>
      </c>
      <c r="G607" s="39">
        <f t="shared" si="66"/>
        <v>0.5</v>
      </c>
      <c r="H607" s="39">
        <f t="shared" si="65"/>
        <v>2.4863252113376428E-4</v>
      </c>
    </row>
    <row r="608" spans="1:8" s="40" customFormat="1" ht="25.5" x14ac:dyDescent="0.2">
      <c r="A608" s="36"/>
      <c r="B608" s="37" t="s">
        <v>581</v>
      </c>
      <c r="C608" s="38">
        <v>21</v>
      </c>
      <c r="D608" s="38">
        <v>65</v>
      </c>
      <c r="E608" s="39">
        <f t="shared" si="63"/>
        <v>5.2212829438090498E-3</v>
      </c>
      <c r="F608" s="39">
        <f t="shared" si="64"/>
        <v>1.695799634750848E-2</v>
      </c>
      <c r="G608" s="39">
        <f t="shared" si="66"/>
        <v>2.0952380952380953</v>
      </c>
      <c r="H608" s="39">
        <f t="shared" si="65"/>
        <v>1.093983092988563E-2</v>
      </c>
    </row>
    <row r="609" spans="1:8" s="40" customFormat="1" ht="25.5" x14ac:dyDescent="0.2">
      <c r="A609" s="36"/>
      <c r="B609" s="37" t="s">
        <v>582</v>
      </c>
      <c r="C609" s="38">
        <v>2440</v>
      </c>
      <c r="D609" s="38">
        <v>1979</v>
      </c>
      <c r="E609" s="39">
        <f t="shared" si="63"/>
        <v>0.60666335156638485</v>
      </c>
      <c r="F609" s="39">
        <f t="shared" si="64"/>
        <v>0.51630576571875819</v>
      </c>
      <c r="G609" s="39">
        <f t="shared" si="66"/>
        <v>-0.18893442622950821</v>
      </c>
      <c r="H609" s="39">
        <f t="shared" si="65"/>
        <v>-0.11461959224266534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640</v>
      </c>
      <c r="C8" s="12">
        <f>+C19+C75+C173+C349+C582</f>
        <v>1111</v>
      </c>
      <c r="D8" s="13">
        <f>+D19+D75+D173+D349+D582</f>
        <v>1294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0.16471647164716471</v>
      </c>
      <c r="H8" s="10">
        <f t="shared" ref="H8:H13" si="1">+IF(OR(AND(E8=""),(G8="")),"",E8*G8)</f>
        <v>0.16471647164716471</v>
      </c>
    </row>
    <row r="9" spans="1:8" s="40" customFormat="1" x14ac:dyDescent="0.2">
      <c r="A9" s="36"/>
      <c r="B9" s="37" t="s">
        <v>8</v>
      </c>
      <c r="C9" s="38">
        <f>+C19</f>
        <v>15</v>
      </c>
      <c r="D9" s="38">
        <f>+D19</f>
        <v>3</v>
      </c>
      <c r="E9" s="39">
        <f t="shared" ref="E9:F13" si="2">+C9/C$8</f>
        <v>1.3501350135013501E-2</v>
      </c>
      <c r="F9" s="39">
        <f t="shared" si="2"/>
        <v>2.3183925811437402E-3</v>
      </c>
      <c r="G9" s="39">
        <f t="shared" si="0"/>
        <v>-0.8</v>
      </c>
      <c r="H9" s="39">
        <f t="shared" si="1"/>
        <v>-1.0801080108010801E-2</v>
      </c>
    </row>
    <row r="10" spans="1:8" s="40" customFormat="1" x14ac:dyDescent="0.2">
      <c r="A10" s="36"/>
      <c r="B10" s="37" t="s">
        <v>9</v>
      </c>
      <c r="C10" s="38">
        <f>+C75</f>
        <v>88</v>
      </c>
      <c r="D10" s="38">
        <f>+D75</f>
        <v>65</v>
      </c>
      <c r="E10" s="39">
        <f t="shared" si="2"/>
        <v>7.9207920792079209E-2</v>
      </c>
      <c r="F10" s="39">
        <f t="shared" si="2"/>
        <v>5.0231839258114377E-2</v>
      </c>
      <c r="G10" s="39">
        <f t="shared" si="0"/>
        <v>-0.26136363636363635</v>
      </c>
      <c r="H10" s="39">
        <f t="shared" si="1"/>
        <v>-2.0702070207020702E-2</v>
      </c>
    </row>
    <row r="11" spans="1:8" s="40" customFormat="1" ht="25.5" x14ac:dyDescent="0.2">
      <c r="A11" s="36"/>
      <c r="B11" s="37" t="s">
        <v>10</v>
      </c>
      <c r="C11" s="38">
        <f>+C173</f>
        <v>86</v>
      </c>
      <c r="D11" s="38">
        <f>+D173</f>
        <v>175</v>
      </c>
      <c r="E11" s="39">
        <f t="shared" si="2"/>
        <v>7.7407740774077402E-2</v>
      </c>
      <c r="F11" s="39">
        <f t="shared" si="2"/>
        <v>0.13523956723338484</v>
      </c>
      <c r="G11" s="39">
        <f t="shared" si="0"/>
        <v>1.0348837209302326</v>
      </c>
      <c r="H11" s="39">
        <f t="shared" si="1"/>
        <v>8.0108010801080112E-2</v>
      </c>
    </row>
    <row r="12" spans="1:8" s="40" customFormat="1" x14ac:dyDescent="0.2">
      <c r="A12" s="36"/>
      <c r="B12" s="37" t="s">
        <v>11</v>
      </c>
      <c r="C12" s="38">
        <f>+C349</f>
        <v>651</v>
      </c>
      <c r="D12" s="38">
        <f>+D349</f>
        <v>860</v>
      </c>
      <c r="E12" s="39">
        <f t="shared" si="2"/>
        <v>0.58595859585958598</v>
      </c>
      <c r="F12" s="39">
        <f t="shared" si="2"/>
        <v>0.66460587326120557</v>
      </c>
      <c r="G12" s="39">
        <f t="shared" si="0"/>
        <v>0.32104454685099848</v>
      </c>
      <c r="H12" s="39">
        <f t="shared" si="1"/>
        <v>0.18811881188118815</v>
      </c>
    </row>
    <row r="13" spans="1:8" s="40" customFormat="1" x14ac:dyDescent="0.2">
      <c r="A13" s="36"/>
      <c r="B13" s="37" t="s">
        <v>12</v>
      </c>
      <c r="C13" s="38">
        <f>+C582</f>
        <v>271</v>
      </c>
      <c r="D13" s="38">
        <f>+D582</f>
        <v>191</v>
      </c>
      <c r="E13" s="39">
        <f t="shared" si="2"/>
        <v>0.24392439243924394</v>
      </c>
      <c r="F13" s="39">
        <f t="shared" si="2"/>
        <v>0.14760432766615147</v>
      </c>
      <c r="G13" s="39">
        <f t="shared" si="0"/>
        <v>-0.29520295202952029</v>
      </c>
      <c r="H13" s="39">
        <f t="shared" si="1"/>
        <v>-7.2007200720072009E-2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15</v>
      </c>
      <c r="D19" s="17">
        <f>SUM(D20:D69)</f>
        <v>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-0.8</v>
      </c>
      <c r="H19" s="18">
        <f t="shared" ref="H19:H50" si="5">+IF(OR(AND(E19=""),(G19="")),"",E19*G19)</f>
        <v>-0.8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0</v>
      </c>
      <c r="E36" s="39">
        <f t="shared" si="3"/>
        <v>6.6666666666666666E-2</v>
      </c>
      <c r="F36" s="39" t="str">
        <f t="shared" si="4"/>
        <v/>
      </c>
      <c r="G36" s="39">
        <f t="shared" si="6"/>
        <v>-1</v>
      </c>
      <c r="H36" s="39">
        <f t="shared" si="5"/>
        <v>-6.6666666666666666E-2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2</v>
      </c>
      <c r="E39" s="39" t="str">
        <f t="shared" si="3"/>
        <v/>
      </c>
      <c r="F39" s="39">
        <f t="shared" si="4"/>
        <v>0.66666666666666663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2</v>
      </c>
      <c r="D50" s="38">
        <v>0</v>
      </c>
      <c r="E50" s="39">
        <f t="shared" si="3"/>
        <v>0.13333333333333333</v>
      </c>
      <c r="F50" s="39" t="str">
        <f t="shared" si="4"/>
        <v/>
      </c>
      <c r="G50" s="39">
        <f t="shared" si="6"/>
        <v>-1</v>
      </c>
      <c r="H50" s="39">
        <f t="shared" si="5"/>
        <v>-0.13333333333333333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10</v>
      </c>
      <c r="D54" s="38">
        <v>1</v>
      </c>
      <c r="E54" s="39">
        <f t="shared" si="7"/>
        <v>0.66666666666666663</v>
      </c>
      <c r="F54" s="39">
        <f t="shared" si="8"/>
        <v>0.33333333333333331</v>
      </c>
      <c r="G54" s="39">
        <f t="shared" si="10"/>
        <v>-0.9</v>
      </c>
      <c r="H54" s="39">
        <f t="shared" si="9"/>
        <v>-0.6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1</v>
      </c>
      <c r="D62" s="38">
        <v>0</v>
      </c>
      <c r="E62" s="39">
        <f t="shared" si="7"/>
        <v>6.6666666666666666E-2</v>
      </c>
      <c r="F62" s="39" t="str">
        <f t="shared" si="8"/>
        <v/>
      </c>
      <c r="G62" s="39">
        <f t="shared" si="10"/>
        <v>-1</v>
      </c>
      <c r="H62" s="39">
        <f t="shared" si="9"/>
        <v>-6.6666666666666666E-2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1</v>
      </c>
      <c r="D67" s="38">
        <v>0</v>
      </c>
      <c r="E67" s="39">
        <f t="shared" si="7"/>
        <v>6.6666666666666666E-2</v>
      </c>
      <c r="F67" s="39" t="str">
        <f t="shared" si="8"/>
        <v/>
      </c>
      <c r="G67" s="39">
        <f t="shared" si="10"/>
        <v>-1</v>
      </c>
      <c r="H67" s="39">
        <f t="shared" si="9"/>
        <v>-6.6666666666666666E-2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88</v>
      </c>
      <c r="D75" s="17">
        <f>SUM(D76:D167)</f>
        <v>65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-0.26136363636363635</v>
      </c>
      <c r="H75" s="18">
        <f t="shared" ref="H75:H106" si="13">+IF(OR(AND(E75=""),(G75="")),"",E75*G75)</f>
        <v>-0.26136363636363635</v>
      </c>
    </row>
    <row r="76" spans="1:8" s="40" customFormat="1" x14ac:dyDescent="0.2">
      <c r="A76" s="36"/>
      <c r="B76" s="37" t="s">
        <v>66</v>
      </c>
      <c r="C76" s="38">
        <v>5</v>
      </c>
      <c r="D76" s="38">
        <v>1</v>
      </c>
      <c r="E76" s="39">
        <f t="shared" si="11"/>
        <v>5.6818181818181816E-2</v>
      </c>
      <c r="F76" s="39">
        <f t="shared" si="12"/>
        <v>1.5384615384615385E-2</v>
      </c>
      <c r="G76" s="39">
        <f t="shared" ref="G76:G107" si="14">+IF(AND(C76=0,D76=0)," ",IF(C76=0,1,IF(D76=0,-1,(D76-C76)/C76)))</f>
        <v>-0.8</v>
      </c>
      <c r="H76" s="39">
        <f t="shared" si="13"/>
        <v>-4.5454545454545456E-2</v>
      </c>
    </row>
    <row r="77" spans="1:8" s="40" customFormat="1" ht="25.5" x14ac:dyDescent="0.2">
      <c r="A77" s="36"/>
      <c r="B77" s="37" t="s">
        <v>67</v>
      </c>
      <c r="C77" s="38">
        <v>5</v>
      </c>
      <c r="D77" s="38">
        <v>0</v>
      </c>
      <c r="E77" s="39">
        <f t="shared" si="11"/>
        <v>5.6818181818181816E-2</v>
      </c>
      <c r="F77" s="39" t="str">
        <f t="shared" si="12"/>
        <v/>
      </c>
      <c r="G77" s="39">
        <f t="shared" si="14"/>
        <v>-1</v>
      </c>
      <c r="H77" s="39">
        <f t="shared" si="13"/>
        <v>-5.6818181818181816E-2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2</v>
      </c>
      <c r="D79" s="38">
        <v>1</v>
      </c>
      <c r="E79" s="39">
        <f t="shared" si="11"/>
        <v>2.2727272727272728E-2</v>
      </c>
      <c r="F79" s="39">
        <f t="shared" si="12"/>
        <v>1.5384615384615385E-2</v>
      </c>
      <c r="G79" s="39">
        <f t="shared" si="14"/>
        <v>-0.5</v>
      </c>
      <c r="H79" s="39">
        <f t="shared" si="13"/>
        <v>-1.1363636363636364E-2</v>
      </c>
    </row>
    <row r="80" spans="1:8" s="40" customFormat="1" ht="25.5" x14ac:dyDescent="0.2">
      <c r="A80" s="36"/>
      <c r="B80" s="37" t="s">
        <v>70</v>
      </c>
      <c r="C80" s="38">
        <v>13</v>
      </c>
      <c r="D80" s="38">
        <v>2</v>
      </c>
      <c r="E80" s="39">
        <f t="shared" si="11"/>
        <v>0.14772727272727273</v>
      </c>
      <c r="F80" s="39">
        <f t="shared" si="12"/>
        <v>3.0769230769230771E-2</v>
      </c>
      <c r="G80" s="39">
        <f t="shared" si="14"/>
        <v>-0.84615384615384615</v>
      </c>
      <c r="H80" s="39">
        <f t="shared" si="13"/>
        <v>-0.125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0</v>
      </c>
      <c r="E84" s="39">
        <f t="shared" si="11"/>
        <v>1.1363636363636364E-2</v>
      </c>
      <c r="F84" s="39" t="str">
        <f t="shared" si="12"/>
        <v/>
      </c>
      <c r="G84" s="39">
        <f t="shared" si="14"/>
        <v>-1</v>
      </c>
      <c r="H84" s="39">
        <f t="shared" si="13"/>
        <v>-1.1363636363636364E-2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7</v>
      </c>
      <c r="D89" s="38">
        <v>5</v>
      </c>
      <c r="E89" s="39">
        <f t="shared" si="11"/>
        <v>7.9545454545454544E-2</v>
      </c>
      <c r="F89" s="39">
        <f t="shared" si="12"/>
        <v>7.6923076923076927E-2</v>
      </c>
      <c r="G89" s="39">
        <f t="shared" si="14"/>
        <v>-0.2857142857142857</v>
      </c>
      <c r="H89" s="39">
        <f t="shared" si="13"/>
        <v>-2.2727272727272724E-2</v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2</v>
      </c>
      <c r="D91" s="38">
        <v>2</v>
      </c>
      <c r="E91" s="39">
        <f t="shared" si="11"/>
        <v>2.2727272727272728E-2</v>
      </c>
      <c r="F91" s="39">
        <f t="shared" si="12"/>
        <v>3.0769230769230771E-2</v>
      </c>
      <c r="G91" s="39">
        <f t="shared" si="14"/>
        <v>0</v>
      </c>
      <c r="H91" s="39">
        <f t="shared" si="13"/>
        <v>0</v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1</v>
      </c>
      <c r="E93" s="39" t="str">
        <f t="shared" si="11"/>
        <v/>
      </c>
      <c r="F93" s="39">
        <f t="shared" si="12"/>
        <v>1.5384615384615385E-2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1</v>
      </c>
      <c r="E94" s="39" t="str">
        <f t="shared" si="11"/>
        <v/>
      </c>
      <c r="F94" s="39">
        <f t="shared" si="12"/>
        <v>1.5384615384615385E-2</v>
      </c>
      <c r="G94" s="39">
        <f t="shared" si="14"/>
        <v>1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1</v>
      </c>
      <c r="D96" s="38">
        <v>0</v>
      </c>
      <c r="E96" s="39">
        <f t="shared" si="11"/>
        <v>1.1363636363636364E-2</v>
      </c>
      <c r="F96" s="39" t="str">
        <f t="shared" si="12"/>
        <v/>
      </c>
      <c r="G96" s="39">
        <f t="shared" si="14"/>
        <v>-1</v>
      </c>
      <c r="H96" s="39">
        <f t="shared" si="13"/>
        <v>-1.1363636363636364E-2</v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2</v>
      </c>
      <c r="E99" s="39" t="str">
        <f t="shared" si="11"/>
        <v/>
      </c>
      <c r="F99" s="39">
        <f t="shared" si="12"/>
        <v>3.0769230769230771E-2</v>
      </c>
      <c r="G99" s="39">
        <f t="shared" si="14"/>
        <v>1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4</v>
      </c>
      <c r="E102" s="39" t="str">
        <f t="shared" si="11"/>
        <v/>
      </c>
      <c r="F102" s="39">
        <f t="shared" si="12"/>
        <v>6.1538461538461542E-2</v>
      </c>
      <c r="G102" s="39">
        <f t="shared" si="14"/>
        <v>1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2</v>
      </c>
      <c r="D111" s="38">
        <v>0</v>
      </c>
      <c r="E111" s="39">
        <f t="shared" si="15"/>
        <v>2.2727272727272728E-2</v>
      </c>
      <c r="F111" s="39" t="str">
        <f t="shared" si="16"/>
        <v/>
      </c>
      <c r="G111" s="39">
        <f t="shared" si="18"/>
        <v>-1</v>
      </c>
      <c r="H111" s="39">
        <f t="shared" si="17"/>
        <v>-2.2727272727272728E-2</v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2</v>
      </c>
      <c r="D114" s="38">
        <v>0</v>
      </c>
      <c r="E114" s="39">
        <f t="shared" si="15"/>
        <v>2.2727272727272728E-2</v>
      </c>
      <c r="F114" s="39" t="str">
        <f t="shared" si="16"/>
        <v/>
      </c>
      <c r="G114" s="39">
        <f t="shared" si="18"/>
        <v>-1</v>
      </c>
      <c r="H114" s="39">
        <f t="shared" si="17"/>
        <v>-2.2727272727272728E-2</v>
      </c>
    </row>
    <row r="115" spans="1:8" s="40" customFormat="1" x14ac:dyDescent="0.2">
      <c r="A115" s="36"/>
      <c r="B115" s="37" t="s">
        <v>106</v>
      </c>
      <c r="C115" s="38">
        <v>2</v>
      </c>
      <c r="D115" s="38">
        <v>10</v>
      </c>
      <c r="E115" s="39">
        <f t="shared" si="15"/>
        <v>2.2727272727272728E-2</v>
      </c>
      <c r="F115" s="39">
        <f t="shared" si="16"/>
        <v>0.15384615384615385</v>
      </c>
      <c r="G115" s="39">
        <f t="shared" si="18"/>
        <v>4</v>
      </c>
      <c r="H115" s="39">
        <f t="shared" si="17"/>
        <v>9.0909090909090912E-2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0</v>
      </c>
      <c r="E120" s="39" t="str">
        <f t="shared" si="15"/>
        <v/>
      </c>
      <c r="F120" s="39" t="str">
        <f t="shared" si="16"/>
        <v/>
      </c>
      <c r="G120" s="39" t="str">
        <f t="shared" si="18"/>
        <v xml:space="preserve"> 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1</v>
      </c>
      <c r="E121" s="39" t="str">
        <f t="shared" si="15"/>
        <v/>
      </c>
      <c r="F121" s="39">
        <f t="shared" si="16"/>
        <v>1.5384615384615385E-2</v>
      </c>
      <c r="G121" s="39">
        <f t="shared" si="18"/>
        <v>1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2</v>
      </c>
      <c r="E123" s="39" t="str">
        <f t="shared" si="15"/>
        <v/>
      </c>
      <c r="F123" s="39">
        <f t="shared" si="16"/>
        <v>3.0769230769230771E-2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1</v>
      </c>
      <c r="D125" s="38">
        <v>4</v>
      </c>
      <c r="E125" s="39">
        <f t="shared" si="15"/>
        <v>1.1363636363636364E-2</v>
      </c>
      <c r="F125" s="39">
        <f t="shared" si="16"/>
        <v>6.1538461538461542E-2</v>
      </c>
      <c r="G125" s="39">
        <f t="shared" si="18"/>
        <v>3</v>
      </c>
      <c r="H125" s="39">
        <f t="shared" si="17"/>
        <v>3.4090909090909088E-2</v>
      </c>
    </row>
    <row r="126" spans="1:8" s="40" customFormat="1" x14ac:dyDescent="0.2">
      <c r="A126" s="36"/>
      <c r="B126" s="37" t="s">
        <v>117</v>
      </c>
      <c r="C126" s="38">
        <v>15</v>
      </c>
      <c r="D126" s="38">
        <v>0</v>
      </c>
      <c r="E126" s="39">
        <f t="shared" si="15"/>
        <v>0.17045454545454544</v>
      </c>
      <c r="F126" s="39" t="str">
        <f t="shared" si="16"/>
        <v/>
      </c>
      <c r="G126" s="39">
        <f t="shared" si="18"/>
        <v>-1</v>
      </c>
      <c r="H126" s="39">
        <f t="shared" si="17"/>
        <v>-0.17045454545454544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25</v>
      </c>
      <c r="E128" s="39" t="str">
        <f t="shared" si="15"/>
        <v/>
      </c>
      <c r="F128" s="39">
        <f t="shared" si="16"/>
        <v>0.38461538461538464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29</v>
      </c>
      <c r="D131" s="38">
        <v>3</v>
      </c>
      <c r="E131" s="39">
        <f t="shared" si="15"/>
        <v>0.32954545454545453</v>
      </c>
      <c r="F131" s="39">
        <f t="shared" si="16"/>
        <v>4.6153846153846156E-2</v>
      </c>
      <c r="G131" s="39">
        <f t="shared" si="18"/>
        <v>-0.89655172413793105</v>
      </c>
      <c r="H131" s="39">
        <f t="shared" si="17"/>
        <v>-0.29545454545454547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5"/>
        <v/>
      </c>
      <c r="F136" s="39">
        <f t="shared" si="16"/>
        <v>1.5384615384615385E-2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1</v>
      </c>
      <c r="D164" s="38">
        <v>0</v>
      </c>
      <c r="E164" s="39">
        <f t="shared" si="19"/>
        <v>1.1363636363636364E-2</v>
      </c>
      <c r="F164" s="39" t="str">
        <f t="shared" si="20"/>
        <v/>
      </c>
      <c r="G164" s="39">
        <f t="shared" si="22"/>
        <v>-1</v>
      </c>
      <c r="H164" s="39">
        <f t="shared" si="21"/>
        <v>-1.1363636363636364E-2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86</v>
      </c>
      <c r="D173" s="17">
        <f>SUM(D174:D343)</f>
        <v>175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1.0348837209302326</v>
      </c>
      <c r="H173" s="18">
        <f t="shared" ref="H173:H204" si="25">+IF(OR(AND(E173=""),(G173="")),"",E173*G173)</f>
        <v>1.0348837209302326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24</v>
      </c>
      <c r="E174" s="39" t="str">
        <f t="shared" si="23"/>
        <v/>
      </c>
      <c r="F174" s="39">
        <f t="shared" si="24"/>
        <v>0.13714285714285715</v>
      </c>
      <c r="G174" s="39">
        <f t="shared" ref="G174:G205" si="26">+IF(AND(C174=0,D174=0)," ",IF(C174=0,1,IF(D174=0,-1,(D174-C174)/C174)))</f>
        <v>1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0</v>
      </c>
      <c r="D179" s="38">
        <v>3</v>
      </c>
      <c r="E179" s="39" t="str">
        <f t="shared" si="23"/>
        <v/>
      </c>
      <c r="F179" s="39">
        <f t="shared" si="24"/>
        <v>1.7142857142857144E-2</v>
      </c>
      <c r="G179" s="39">
        <f t="shared" si="26"/>
        <v>1</v>
      </c>
      <c r="H179" s="39" t="str">
        <f t="shared" si="25"/>
        <v/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5</v>
      </c>
      <c r="D188" s="38">
        <v>0</v>
      </c>
      <c r="E188" s="39">
        <f t="shared" si="23"/>
        <v>5.8139534883720929E-2</v>
      </c>
      <c r="F188" s="39" t="str">
        <f t="shared" si="24"/>
        <v/>
      </c>
      <c r="G188" s="39">
        <f t="shared" si="26"/>
        <v>-1</v>
      </c>
      <c r="H188" s="39">
        <f t="shared" si="25"/>
        <v>-5.8139534883720929E-2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1</v>
      </c>
      <c r="D199" s="38">
        <v>1</v>
      </c>
      <c r="E199" s="39">
        <f t="shared" si="23"/>
        <v>1.1627906976744186E-2</v>
      </c>
      <c r="F199" s="39">
        <f t="shared" si="24"/>
        <v>5.7142857142857143E-3</v>
      </c>
      <c r="G199" s="39">
        <f t="shared" si="26"/>
        <v>0</v>
      </c>
      <c r="H199" s="39">
        <f t="shared" si="25"/>
        <v>0</v>
      </c>
    </row>
    <row r="200" spans="1:8" s="40" customFormat="1" ht="25.5" x14ac:dyDescent="0.2">
      <c r="A200" s="36"/>
      <c r="B200" s="37" t="s">
        <v>185</v>
      </c>
      <c r="C200" s="38">
        <v>4</v>
      </c>
      <c r="D200" s="38">
        <v>1</v>
      </c>
      <c r="E200" s="39">
        <f t="shared" si="23"/>
        <v>4.6511627906976744E-2</v>
      </c>
      <c r="F200" s="39">
        <f t="shared" si="24"/>
        <v>5.7142857142857143E-3</v>
      </c>
      <c r="G200" s="39">
        <f t="shared" si="26"/>
        <v>-0.75</v>
      </c>
      <c r="H200" s="39">
        <f t="shared" si="25"/>
        <v>-3.4883720930232558E-2</v>
      </c>
    </row>
    <row r="201" spans="1:8" s="40" customFormat="1" x14ac:dyDescent="0.2">
      <c r="A201" s="36"/>
      <c r="B201" s="37" t="s">
        <v>186</v>
      </c>
      <c r="C201" s="38">
        <v>1</v>
      </c>
      <c r="D201" s="38">
        <v>15</v>
      </c>
      <c r="E201" s="39">
        <f t="shared" si="23"/>
        <v>1.1627906976744186E-2</v>
      </c>
      <c r="F201" s="39">
        <f t="shared" si="24"/>
        <v>8.5714285714285715E-2</v>
      </c>
      <c r="G201" s="39">
        <f t="shared" si="26"/>
        <v>14</v>
      </c>
      <c r="H201" s="39">
        <f t="shared" si="25"/>
        <v>0.16279069767441862</v>
      </c>
    </row>
    <row r="202" spans="1:8" s="40" customFormat="1" x14ac:dyDescent="0.2">
      <c r="A202" s="36"/>
      <c r="B202" s="37" t="s">
        <v>187</v>
      </c>
      <c r="C202" s="38">
        <v>6</v>
      </c>
      <c r="D202" s="38">
        <v>4</v>
      </c>
      <c r="E202" s="39">
        <f t="shared" si="23"/>
        <v>6.9767441860465115E-2</v>
      </c>
      <c r="F202" s="39">
        <f t="shared" si="24"/>
        <v>2.2857142857142857E-2</v>
      </c>
      <c r="G202" s="39">
        <f t="shared" si="26"/>
        <v>-0.33333333333333331</v>
      </c>
      <c r="H202" s="39">
        <f t="shared" si="25"/>
        <v>-2.3255813953488372E-2</v>
      </c>
    </row>
    <row r="203" spans="1:8" s="40" customFormat="1" x14ac:dyDescent="0.2">
      <c r="A203" s="36"/>
      <c r="B203" s="37" t="s">
        <v>188</v>
      </c>
      <c r="C203" s="38">
        <v>2</v>
      </c>
      <c r="D203" s="38">
        <v>0</v>
      </c>
      <c r="E203" s="39">
        <f t="shared" si="23"/>
        <v>2.3255813953488372E-2</v>
      </c>
      <c r="F203" s="39" t="str">
        <f t="shared" si="24"/>
        <v/>
      </c>
      <c r="G203" s="39">
        <f t="shared" si="26"/>
        <v>-1</v>
      </c>
      <c r="H203" s="39">
        <f t="shared" si="25"/>
        <v>-2.3255813953488372E-2</v>
      </c>
    </row>
    <row r="204" spans="1:8" s="40" customFormat="1" x14ac:dyDescent="0.2">
      <c r="A204" s="36"/>
      <c r="B204" s="37" t="s">
        <v>189</v>
      </c>
      <c r="C204" s="38">
        <v>14</v>
      </c>
      <c r="D204" s="38">
        <v>6</v>
      </c>
      <c r="E204" s="39">
        <f t="shared" si="23"/>
        <v>0.16279069767441862</v>
      </c>
      <c r="F204" s="39">
        <f t="shared" si="24"/>
        <v>3.4285714285714287E-2</v>
      </c>
      <c r="G204" s="39">
        <f t="shared" si="26"/>
        <v>-0.5714285714285714</v>
      </c>
      <c r="H204" s="39">
        <f t="shared" si="25"/>
        <v>-9.3023255813953487E-2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2</v>
      </c>
      <c r="D206" s="38">
        <v>3</v>
      </c>
      <c r="E206" s="39">
        <f t="shared" si="27"/>
        <v>2.3255813953488372E-2</v>
      </c>
      <c r="F206" s="39">
        <f t="shared" si="28"/>
        <v>1.7142857142857144E-2</v>
      </c>
      <c r="G206" s="39">
        <f t="shared" ref="G206:G237" si="30">+IF(AND(C206=0,D206=0)," ",IF(C206=0,1,IF(D206=0,-1,(D206-C206)/C206)))</f>
        <v>0.5</v>
      </c>
      <c r="H206" s="39">
        <f t="shared" si="29"/>
        <v>1.1627906976744186E-2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2</v>
      </c>
      <c r="E209" s="39" t="str">
        <f t="shared" si="27"/>
        <v/>
      </c>
      <c r="F209" s="39">
        <f t="shared" si="28"/>
        <v>1.1428571428571429E-2</v>
      </c>
      <c r="G209" s="39">
        <f t="shared" si="30"/>
        <v>1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0</v>
      </c>
      <c r="E210" s="39">
        <f t="shared" si="27"/>
        <v>2.3255813953488372E-2</v>
      </c>
      <c r="F210" s="39" t="str">
        <f t="shared" si="28"/>
        <v/>
      </c>
      <c r="G210" s="39">
        <f t="shared" si="30"/>
        <v>-1</v>
      </c>
      <c r="H210" s="39">
        <f t="shared" si="29"/>
        <v>-2.3255813953488372E-2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10</v>
      </c>
      <c r="D213" s="38">
        <v>15</v>
      </c>
      <c r="E213" s="39">
        <f t="shared" si="27"/>
        <v>0.11627906976744186</v>
      </c>
      <c r="F213" s="39">
        <f t="shared" si="28"/>
        <v>8.5714285714285715E-2</v>
      </c>
      <c r="G213" s="39">
        <f t="shared" si="30"/>
        <v>0.5</v>
      </c>
      <c r="H213" s="39">
        <f t="shared" si="29"/>
        <v>5.8139534883720929E-2</v>
      </c>
    </row>
    <row r="214" spans="1:8" s="40" customFormat="1" x14ac:dyDescent="0.2">
      <c r="A214" s="36"/>
      <c r="B214" s="37" t="s">
        <v>199</v>
      </c>
      <c r="C214" s="38">
        <v>2</v>
      </c>
      <c r="D214" s="38">
        <v>0</v>
      </c>
      <c r="E214" s="39">
        <f t="shared" si="27"/>
        <v>2.3255813953488372E-2</v>
      </c>
      <c r="F214" s="39" t="str">
        <f t="shared" si="28"/>
        <v/>
      </c>
      <c r="G214" s="39">
        <f t="shared" si="30"/>
        <v>-1</v>
      </c>
      <c r="H214" s="39">
        <f t="shared" si="29"/>
        <v>-2.3255813953488372E-2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3</v>
      </c>
      <c r="D221" s="38">
        <v>0</v>
      </c>
      <c r="E221" s="39">
        <f t="shared" si="27"/>
        <v>3.4883720930232558E-2</v>
      </c>
      <c r="F221" s="39" t="str">
        <f t="shared" si="28"/>
        <v/>
      </c>
      <c r="G221" s="39">
        <f t="shared" si="30"/>
        <v>-1</v>
      </c>
      <c r="H221" s="39">
        <f t="shared" si="29"/>
        <v>-3.4883720930232558E-2</v>
      </c>
    </row>
    <row r="222" spans="1:8" s="40" customFormat="1" x14ac:dyDescent="0.2">
      <c r="A222" s="36"/>
      <c r="B222" s="37" t="s">
        <v>207</v>
      </c>
      <c r="C222" s="38">
        <v>1</v>
      </c>
      <c r="D222" s="38">
        <v>1</v>
      </c>
      <c r="E222" s="39">
        <f t="shared" si="27"/>
        <v>1.1627906976744186E-2</v>
      </c>
      <c r="F222" s="39">
        <f t="shared" si="28"/>
        <v>5.7142857142857143E-3</v>
      </c>
      <c r="G222" s="39">
        <f t="shared" si="30"/>
        <v>0</v>
      </c>
      <c r="H222" s="39">
        <f t="shared" si="29"/>
        <v>0</v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5</v>
      </c>
      <c r="D225" s="38">
        <v>0</v>
      </c>
      <c r="E225" s="39">
        <f t="shared" si="27"/>
        <v>5.8139534883720929E-2</v>
      </c>
      <c r="F225" s="39" t="str">
        <f t="shared" si="28"/>
        <v/>
      </c>
      <c r="G225" s="39">
        <f t="shared" si="30"/>
        <v>-1</v>
      </c>
      <c r="H225" s="39">
        <f t="shared" si="29"/>
        <v>-5.8139534883720929E-2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1</v>
      </c>
      <c r="D236" s="38">
        <v>0</v>
      </c>
      <c r="E236" s="39">
        <f t="shared" si="27"/>
        <v>1.1627906976744186E-2</v>
      </c>
      <c r="F236" s="39" t="str">
        <f t="shared" si="28"/>
        <v/>
      </c>
      <c r="G236" s="39">
        <f t="shared" si="30"/>
        <v>-1</v>
      </c>
      <c r="H236" s="39">
        <f t="shared" si="29"/>
        <v>-1.1627906976744186E-2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0</v>
      </c>
      <c r="E238" s="39" t="str">
        <f t="shared" si="31"/>
        <v/>
      </c>
      <c r="F238" s="39" t="str">
        <f t="shared" si="32"/>
        <v/>
      </c>
      <c r="G238" s="39" t="str">
        <f t="shared" ref="G238:G269" si="34">+IF(AND(C238=0,D238=0)," ",IF(C238=0,1,IF(D238=0,-1,(D238-C238)/C238)))</f>
        <v xml:space="preserve"> 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0</v>
      </c>
      <c r="D241" s="38">
        <v>0</v>
      </c>
      <c r="E241" s="39" t="str">
        <f t="shared" si="31"/>
        <v/>
      </c>
      <c r="F241" s="39" t="str">
        <f t="shared" si="32"/>
        <v/>
      </c>
      <c r="G241" s="39" t="str">
        <f t="shared" si="34"/>
        <v xml:space="preserve"> </v>
      </c>
      <c r="H241" s="39" t="str">
        <f t="shared" si="33"/>
        <v/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2</v>
      </c>
      <c r="D275" s="38">
        <v>11</v>
      </c>
      <c r="E275" s="39">
        <f t="shared" si="35"/>
        <v>2.3255813953488372E-2</v>
      </c>
      <c r="F275" s="39">
        <f t="shared" si="36"/>
        <v>6.2857142857142861E-2</v>
      </c>
      <c r="G275" s="39">
        <f t="shared" si="38"/>
        <v>4.5</v>
      </c>
      <c r="H275" s="39">
        <f t="shared" si="37"/>
        <v>0.10465116279069767</v>
      </c>
    </row>
    <row r="276" spans="1:8" s="40" customFormat="1" ht="25.5" x14ac:dyDescent="0.2">
      <c r="A276" s="36"/>
      <c r="B276" s="37" t="s">
        <v>261</v>
      </c>
      <c r="C276" s="38">
        <v>2</v>
      </c>
      <c r="D276" s="38">
        <v>0</v>
      </c>
      <c r="E276" s="39">
        <f t="shared" si="35"/>
        <v>2.3255813953488372E-2</v>
      </c>
      <c r="F276" s="39" t="str">
        <f t="shared" si="36"/>
        <v/>
      </c>
      <c r="G276" s="39">
        <f t="shared" si="38"/>
        <v>-1</v>
      </c>
      <c r="H276" s="39">
        <f t="shared" si="37"/>
        <v>-2.3255813953488372E-2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5.7142857142857143E-3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1</v>
      </c>
      <c r="D283" s="38">
        <v>2</v>
      </c>
      <c r="E283" s="39">
        <f t="shared" si="35"/>
        <v>1.1627906976744186E-2</v>
      </c>
      <c r="F283" s="39">
        <f t="shared" si="36"/>
        <v>1.1428571428571429E-2</v>
      </c>
      <c r="G283" s="39">
        <f t="shared" si="38"/>
        <v>1</v>
      </c>
      <c r="H283" s="39">
        <f t="shared" si="37"/>
        <v>1.1627906976744186E-2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55</v>
      </c>
      <c r="E288" s="39" t="str">
        <f t="shared" si="35"/>
        <v/>
      </c>
      <c r="F288" s="39">
        <f t="shared" si="36"/>
        <v>0.31428571428571428</v>
      </c>
      <c r="G288" s="39">
        <f t="shared" si="38"/>
        <v>1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0</v>
      </c>
      <c r="E289" s="39">
        <f t="shared" si="35"/>
        <v>1.1627906976744186E-2</v>
      </c>
      <c r="F289" s="39" t="str">
        <f t="shared" si="36"/>
        <v/>
      </c>
      <c r="G289" s="39">
        <f t="shared" si="38"/>
        <v>-1</v>
      </c>
      <c r="H289" s="39">
        <f t="shared" si="37"/>
        <v>-1.1627906976744186E-2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1</v>
      </c>
      <c r="D294" s="38">
        <v>2</v>
      </c>
      <c r="E294" s="39">
        <f t="shared" si="35"/>
        <v>1.1627906976744186E-2</v>
      </c>
      <c r="F294" s="39">
        <f t="shared" si="36"/>
        <v>1.1428571428571429E-2</v>
      </c>
      <c r="G294" s="39">
        <f t="shared" si="38"/>
        <v>1</v>
      </c>
      <c r="H294" s="39">
        <f t="shared" si="37"/>
        <v>1.1627906976744186E-2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16</v>
      </c>
      <c r="D302" s="38">
        <v>22</v>
      </c>
      <c r="E302" s="39">
        <f t="shared" si="39"/>
        <v>0.18604651162790697</v>
      </c>
      <c r="F302" s="39">
        <f t="shared" si="40"/>
        <v>0.12571428571428572</v>
      </c>
      <c r="G302" s="39">
        <f t="shared" ref="G302:G333" si="42">+IF(AND(C302=0,D302=0)," ",IF(C302=0,1,IF(D302=0,-1,(D302-C302)/C302)))</f>
        <v>0.375</v>
      </c>
      <c r="H302" s="39">
        <f t="shared" si="41"/>
        <v>6.9767441860465115E-2</v>
      </c>
    </row>
    <row r="303" spans="1:8" s="40" customFormat="1" x14ac:dyDescent="0.2">
      <c r="A303" s="36"/>
      <c r="B303" s="37" t="s">
        <v>288</v>
      </c>
      <c r="C303" s="38">
        <v>1</v>
      </c>
      <c r="D303" s="38">
        <v>0</v>
      </c>
      <c r="E303" s="39">
        <f t="shared" si="39"/>
        <v>1.1627906976744186E-2</v>
      </c>
      <c r="F303" s="39" t="str">
        <f t="shared" si="40"/>
        <v/>
      </c>
      <c r="G303" s="39">
        <f t="shared" si="42"/>
        <v>-1</v>
      </c>
      <c r="H303" s="39">
        <f t="shared" si="41"/>
        <v>-1.1627906976744186E-2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5.7142857142857143E-3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1</v>
      </c>
      <c r="E305" s="39" t="str">
        <f t="shared" si="39"/>
        <v/>
      </c>
      <c r="F305" s="39">
        <f t="shared" si="40"/>
        <v>5.7142857142857143E-3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1</v>
      </c>
      <c r="E308" s="39" t="str">
        <f t="shared" si="39"/>
        <v/>
      </c>
      <c r="F308" s="39">
        <f t="shared" si="40"/>
        <v>5.7142857142857143E-3</v>
      </c>
      <c r="G308" s="39">
        <f t="shared" si="42"/>
        <v>1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2</v>
      </c>
      <c r="D319" s="38">
        <v>1</v>
      </c>
      <c r="E319" s="39">
        <f t="shared" si="39"/>
        <v>2.3255813953488372E-2</v>
      </c>
      <c r="F319" s="39">
        <f t="shared" si="40"/>
        <v>5.7142857142857143E-3</v>
      </c>
      <c r="G319" s="39">
        <f t="shared" si="42"/>
        <v>-0.5</v>
      </c>
      <c r="H319" s="39">
        <f t="shared" si="41"/>
        <v>-1.1627906976744186E-2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2</v>
      </c>
      <c r="E321" s="39" t="str">
        <f t="shared" si="39"/>
        <v/>
      </c>
      <c r="F321" s="39">
        <f t="shared" si="40"/>
        <v>1.1428571428571429E-2</v>
      </c>
      <c r="G321" s="39">
        <f t="shared" si="42"/>
        <v>1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1</v>
      </c>
      <c r="D323" s="38">
        <v>0</v>
      </c>
      <c r="E323" s="39">
        <f t="shared" si="39"/>
        <v>1.1627906976744186E-2</v>
      </c>
      <c r="F323" s="39" t="str">
        <f t="shared" si="40"/>
        <v/>
      </c>
      <c r="G323" s="39">
        <f t="shared" si="42"/>
        <v>-1</v>
      </c>
      <c r="H323" s="39">
        <f t="shared" si="41"/>
        <v>-1.1627906976744186E-2</v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1</v>
      </c>
      <c r="E338" s="39" t="str">
        <f t="shared" si="43"/>
        <v/>
      </c>
      <c r="F338" s="39">
        <f t="shared" si="44"/>
        <v>5.7142857142857143E-3</v>
      </c>
      <c r="G338" s="39">
        <f t="shared" si="46"/>
        <v>1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651</v>
      </c>
      <c r="D349" s="17">
        <f>SUM(D350:D576)</f>
        <v>860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0.32104454685099848</v>
      </c>
      <c r="H349" s="18">
        <f t="shared" ref="H349:H412" si="49">+IF(OR(AND(E349=""),(G349="")),"",E349*G349)</f>
        <v>0.32104454685099848</v>
      </c>
    </row>
    <row r="350" spans="1:8" s="40" customFormat="1" x14ac:dyDescent="0.2">
      <c r="A350" s="36"/>
      <c r="B350" s="37" t="s">
        <v>329</v>
      </c>
      <c r="C350" s="38">
        <v>1</v>
      </c>
      <c r="D350" s="38">
        <v>1</v>
      </c>
      <c r="E350" s="39">
        <f t="shared" si="47"/>
        <v>1.5360983102918587E-3</v>
      </c>
      <c r="F350" s="39">
        <f t="shared" si="48"/>
        <v>1.1627906976744186E-3</v>
      </c>
      <c r="G350" s="39">
        <f t="shared" ref="G350:G413" si="50">+IF(AND(C350=0,D350=0)," ",IF(C350=0,1,IF(D350=0,-1,(D350-C350)/C350)))</f>
        <v>0</v>
      </c>
      <c r="H350" s="39">
        <f t="shared" si="49"/>
        <v>0</v>
      </c>
    </row>
    <row r="351" spans="1:8" s="40" customFormat="1" x14ac:dyDescent="0.2">
      <c r="A351" s="36"/>
      <c r="B351" s="37" t="s">
        <v>330</v>
      </c>
      <c r="C351" s="38">
        <v>1</v>
      </c>
      <c r="D351" s="38">
        <v>0</v>
      </c>
      <c r="E351" s="39">
        <f t="shared" si="47"/>
        <v>1.5360983102918587E-3</v>
      </c>
      <c r="F351" s="39" t="str">
        <f t="shared" si="48"/>
        <v/>
      </c>
      <c r="G351" s="39">
        <f t="shared" si="50"/>
        <v>-1</v>
      </c>
      <c r="H351" s="39">
        <f t="shared" si="49"/>
        <v>-1.5360983102918587E-3</v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2</v>
      </c>
      <c r="E352" s="39" t="str">
        <f t="shared" si="47"/>
        <v/>
      </c>
      <c r="F352" s="39">
        <f t="shared" si="48"/>
        <v>2.3255813953488372E-3</v>
      </c>
      <c r="G352" s="39">
        <f t="shared" si="50"/>
        <v>1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</v>
      </c>
      <c r="D355" s="38">
        <v>5</v>
      </c>
      <c r="E355" s="39">
        <f t="shared" si="47"/>
        <v>1.5360983102918587E-3</v>
      </c>
      <c r="F355" s="39">
        <f t="shared" si="48"/>
        <v>5.8139534883720929E-3</v>
      </c>
      <c r="G355" s="39">
        <f t="shared" si="50"/>
        <v>4</v>
      </c>
      <c r="H355" s="39">
        <f t="shared" si="49"/>
        <v>6.1443932411674347E-3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1</v>
      </c>
      <c r="E358" s="39" t="str">
        <f t="shared" si="47"/>
        <v/>
      </c>
      <c r="F358" s="39">
        <f t="shared" si="48"/>
        <v>1.1627906976744186E-3</v>
      </c>
      <c r="G358" s="39">
        <f t="shared" si="50"/>
        <v>1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2</v>
      </c>
      <c r="D361" s="38">
        <v>4</v>
      </c>
      <c r="E361" s="39">
        <f t="shared" si="47"/>
        <v>3.0721966205837174E-3</v>
      </c>
      <c r="F361" s="39">
        <f t="shared" si="48"/>
        <v>4.6511627906976744E-3</v>
      </c>
      <c r="G361" s="39">
        <f t="shared" si="50"/>
        <v>1</v>
      </c>
      <c r="H361" s="39">
        <f t="shared" si="49"/>
        <v>3.0721966205837174E-3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4</v>
      </c>
      <c r="E365" s="39" t="str">
        <f t="shared" si="47"/>
        <v/>
      </c>
      <c r="F365" s="39">
        <f t="shared" si="48"/>
        <v>4.6511627906976744E-3</v>
      </c>
      <c r="G365" s="39">
        <f t="shared" si="50"/>
        <v>1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36</v>
      </c>
      <c r="D369" s="38">
        <v>113</v>
      </c>
      <c r="E369" s="39">
        <f t="shared" si="47"/>
        <v>5.5299539170506916E-2</v>
      </c>
      <c r="F369" s="39">
        <f t="shared" si="48"/>
        <v>0.1313953488372093</v>
      </c>
      <c r="G369" s="39">
        <f t="shared" si="50"/>
        <v>2.1388888888888888</v>
      </c>
      <c r="H369" s="39">
        <f t="shared" si="49"/>
        <v>0.11827956989247312</v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12</v>
      </c>
      <c r="E373" s="39" t="str">
        <f t="shared" si="47"/>
        <v/>
      </c>
      <c r="F373" s="39">
        <f t="shared" si="48"/>
        <v>1.3953488372093023E-2</v>
      </c>
      <c r="G373" s="39">
        <f t="shared" si="50"/>
        <v>1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1</v>
      </c>
      <c r="D379" s="38">
        <v>10</v>
      </c>
      <c r="E379" s="39">
        <f t="shared" si="47"/>
        <v>1.5360983102918587E-3</v>
      </c>
      <c r="F379" s="39">
        <f t="shared" si="48"/>
        <v>1.1627906976744186E-2</v>
      </c>
      <c r="G379" s="39">
        <f t="shared" si="50"/>
        <v>9</v>
      </c>
      <c r="H379" s="39">
        <f t="shared" si="49"/>
        <v>1.3824884792626727E-2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1</v>
      </c>
      <c r="E382" s="39" t="str">
        <f t="shared" si="47"/>
        <v/>
      </c>
      <c r="F382" s="39">
        <f t="shared" si="48"/>
        <v>1.1627906976744186E-3</v>
      </c>
      <c r="G382" s="39">
        <f t="shared" si="50"/>
        <v>1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12</v>
      </c>
      <c r="D383" s="38">
        <v>0</v>
      </c>
      <c r="E383" s="39">
        <f t="shared" si="47"/>
        <v>1.8433179723502304E-2</v>
      </c>
      <c r="F383" s="39" t="str">
        <f t="shared" si="48"/>
        <v/>
      </c>
      <c r="G383" s="39">
        <f t="shared" si="50"/>
        <v>-1</v>
      </c>
      <c r="H383" s="39">
        <f t="shared" si="49"/>
        <v>-1.8433179723502304E-2</v>
      </c>
    </row>
    <row r="384" spans="1:8" s="40" customFormat="1" x14ac:dyDescent="0.2">
      <c r="A384" s="36"/>
      <c r="B384" s="37" t="s">
        <v>363</v>
      </c>
      <c r="C384" s="38">
        <v>5</v>
      </c>
      <c r="D384" s="38">
        <v>17</v>
      </c>
      <c r="E384" s="39">
        <f t="shared" si="47"/>
        <v>7.6804915514592934E-3</v>
      </c>
      <c r="F384" s="39">
        <f t="shared" si="48"/>
        <v>1.9767441860465116E-2</v>
      </c>
      <c r="G384" s="39">
        <f t="shared" si="50"/>
        <v>2.4</v>
      </c>
      <c r="H384" s="39">
        <f t="shared" si="49"/>
        <v>1.8433179723502304E-2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2</v>
      </c>
      <c r="E387" s="39" t="str">
        <f t="shared" si="47"/>
        <v/>
      </c>
      <c r="F387" s="39">
        <f t="shared" si="48"/>
        <v>2.3255813953488372E-3</v>
      </c>
      <c r="G387" s="39">
        <f t="shared" si="50"/>
        <v>1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1</v>
      </c>
      <c r="D388" s="38">
        <v>0</v>
      </c>
      <c r="E388" s="39">
        <f t="shared" si="47"/>
        <v>1.5360983102918587E-3</v>
      </c>
      <c r="F388" s="39" t="str">
        <f t="shared" si="48"/>
        <v/>
      </c>
      <c r="G388" s="39">
        <f t="shared" si="50"/>
        <v>-1</v>
      </c>
      <c r="H388" s="39">
        <f t="shared" si="49"/>
        <v>-1.5360983102918587E-3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99</v>
      </c>
      <c r="D395" s="38">
        <v>146</v>
      </c>
      <c r="E395" s="39">
        <f t="shared" si="47"/>
        <v>0.15207373271889402</v>
      </c>
      <c r="F395" s="39">
        <f t="shared" si="48"/>
        <v>0.16976744186046511</v>
      </c>
      <c r="G395" s="39">
        <f t="shared" si="50"/>
        <v>0.47474747474747475</v>
      </c>
      <c r="H395" s="39">
        <f t="shared" si="49"/>
        <v>7.2196620583717355E-2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7</v>
      </c>
      <c r="D397" s="38">
        <v>8</v>
      </c>
      <c r="E397" s="39">
        <f t="shared" si="47"/>
        <v>1.0752688172043012E-2</v>
      </c>
      <c r="F397" s="39">
        <f t="shared" si="48"/>
        <v>9.3023255813953487E-3</v>
      </c>
      <c r="G397" s="39">
        <f t="shared" si="50"/>
        <v>0.14285714285714285</v>
      </c>
      <c r="H397" s="39">
        <f t="shared" si="49"/>
        <v>1.5360983102918587E-3</v>
      </c>
    </row>
    <row r="398" spans="1:8" s="40" customFormat="1" x14ac:dyDescent="0.2">
      <c r="A398" s="36"/>
      <c r="B398" s="37" t="s">
        <v>377</v>
      </c>
      <c r="C398" s="38">
        <v>49</v>
      </c>
      <c r="D398" s="38">
        <v>13</v>
      </c>
      <c r="E398" s="39">
        <f t="shared" si="47"/>
        <v>7.5268817204301078E-2</v>
      </c>
      <c r="F398" s="39">
        <f t="shared" si="48"/>
        <v>1.5116279069767442E-2</v>
      </c>
      <c r="G398" s="39">
        <f t="shared" si="50"/>
        <v>-0.73469387755102045</v>
      </c>
      <c r="H398" s="39">
        <f t="shared" si="49"/>
        <v>-5.5299539170506916E-2</v>
      </c>
    </row>
    <row r="399" spans="1:8" s="40" customFormat="1" x14ac:dyDescent="0.2">
      <c r="A399" s="36"/>
      <c r="B399" s="37" t="s">
        <v>378</v>
      </c>
      <c r="C399" s="38">
        <v>7</v>
      </c>
      <c r="D399" s="38">
        <v>0</v>
      </c>
      <c r="E399" s="39">
        <f t="shared" si="47"/>
        <v>1.0752688172043012E-2</v>
      </c>
      <c r="F399" s="39" t="str">
        <f t="shared" si="48"/>
        <v/>
      </c>
      <c r="G399" s="39">
        <f t="shared" si="50"/>
        <v>-1</v>
      </c>
      <c r="H399" s="39">
        <f t="shared" si="49"/>
        <v>-1.0752688172043012E-2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2</v>
      </c>
      <c r="D402" s="38">
        <v>0</v>
      </c>
      <c r="E402" s="39">
        <f t="shared" si="47"/>
        <v>3.0721966205837174E-3</v>
      </c>
      <c r="F402" s="39" t="str">
        <f t="shared" si="48"/>
        <v/>
      </c>
      <c r="G402" s="39">
        <f t="shared" si="50"/>
        <v>-1</v>
      </c>
      <c r="H402" s="39">
        <f t="shared" si="49"/>
        <v>-3.0721966205837174E-3</v>
      </c>
    </row>
    <row r="403" spans="1:8" s="40" customFormat="1" x14ac:dyDescent="0.2">
      <c r="A403" s="36"/>
      <c r="B403" s="37" t="s">
        <v>382</v>
      </c>
      <c r="C403" s="38">
        <v>1</v>
      </c>
      <c r="D403" s="38">
        <v>0</v>
      </c>
      <c r="E403" s="39">
        <f t="shared" si="47"/>
        <v>1.5360983102918587E-3</v>
      </c>
      <c r="F403" s="39" t="str">
        <f t="shared" si="48"/>
        <v/>
      </c>
      <c r="G403" s="39">
        <f t="shared" si="50"/>
        <v>-1</v>
      </c>
      <c r="H403" s="39">
        <f t="shared" si="49"/>
        <v>-1.5360983102918587E-3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1</v>
      </c>
      <c r="D409" s="38">
        <v>0</v>
      </c>
      <c r="E409" s="39">
        <f t="shared" si="47"/>
        <v>1.5360983102918587E-3</v>
      </c>
      <c r="F409" s="39" t="str">
        <f t="shared" si="48"/>
        <v/>
      </c>
      <c r="G409" s="39">
        <f t="shared" si="50"/>
        <v>-1</v>
      </c>
      <c r="H409" s="39">
        <f t="shared" si="49"/>
        <v>-1.5360983102918587E-3</v>
      </c>
    </row>
    <row r="410" spans="1:8" s="40" customFormat="1" x14ac:dyDescent="0.2">
      <c r="A410" s="36"/>
      <c r="B410" s="37" t="s">
        <v>389</v>
      </c>
      <c r="C410" s="38">
        <v>2</v>
      </c>
      <c r="D410" s="38">
        <v>28</v>
      </c>
      <c r="E410" s="39">
        <f t="shared" si="47"/>
        <v>3.0721966205837174E-3</v>
      </c>
      <c r="F410" s="39">
        <f t="shared" si="48"/>
        <v>3.255813953488372E-2</v>
      </c>
      <c r="G410" s="39">
        <f t="shared" si="50"/>
        <v>13</v>
      </c>
      <c r="H410" s="39">
        <f t="shared" si="49"/>
        <v>3.9938556067588324E-2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2</v>
      </c>
      <c r="E411" s="39" t="str">
        <f t="shared" si="47"/>
        <v/>
      </c>
      <c r="F411" s="39">
        <f t="shared" si="48"/>
        <v>2.3255813953488372E-3</v>
      </c>
      <c r="G411" s="39">
        <f t="shared" si="50"/>
        <v>1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4</v>
      </c>
      <c r="D412" s="38">
        <v>4</v>
      </c>
      <c r="E412" s="39">
        <f t="shared" si="47"/>
        <v>6.1443932411674347E-3</v>
      </c>
      <c r="F412" s="39">
        <f t="shared" si="48"/>
        <v>4.6511627906976744E-3</v>
      </c>
      <c r="G412" s="39">
        <f t="shared" si="50"/>
        <v>0</v>
      </c>
      <c r="H412" s="39">
        <f t="shared" si="49"/>
        <v>0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1</v>
      </c>
      <c r="E415" s="39" t="str">
        <f t="shared" si="51"/>
        <v/>
      </c>
      <c r="F415" s="39">
        <f t="shared" si="52"/>
        <v>1.1627906976744186E-3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22</v>
      </c>
      <c r="D420" s="38">
        <v>52</v>
      </c>
      <c r="E420" s="39">
        <f t="shared" si="51"/>
        <v>3.3794162826420893E-2</v>
      </c>
      <c r="F420" s="39">
        <f t="shared" si="52"/>
        <v>6.0465116279069767E-2</v>
      </c>
      <c r="G420" s="39">
        <f t="shared" si="54"/>
        <v>1.3636363636363635</v>
      </c>
      <c r="H420" s="39">
        <f t="shared" si="53"/>
        <v>4.6082949308755762E-2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48</v>
      </c>
      <c r="E424" s="39" t="str">
        <f t="shared" si="51"/>
        <v/>
      </c>
      <c r="F424" s="39">
        <f t="shared" si="52"/>
        <v>5.5813953488372092E-2</v>
      </c>
      <c r="G424" s="39">
        <f t="shared" si="54"/>
        <v>1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3</v>
      </c>
      <c r="E425" s="39" t="str">
        <f t="shared" si="51"/>
        <v/>
      </c>
      <c r="F425" s="39">
        <f t="shared" si="52"/>
        <v>3.4883720930232558E-3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1</v>
      </c>
      <c r="D426" s="38">
        <v>0</v>
      </c>
      <c r="E426" s="39">
        <f t="shared" si="51"/>
        <v>1.5360983102918587E-3</v>
      </c>
      <c r="F426" s="39" t="str">
        <f t="shared" si="52"/>
        <v/>
      </c>
      <c r="G426" s="39">
        <f t="shared" si="54"/>
        <v>-1</v>
      </c>
      <c r="H426" s="39">
        <f t="shared" si="53"/>
        <v>-1.5360983102918587E-3</v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4</v>
      </c>
      <c r="D431" s="38">
        <v>0</v>
      </c>
      <c r="E431" s="39">
        <f t="shared" si="51"/>
        <v>6.1443932411674347E-3</v>
      </c>
      <c r="F431" s="39" t="str">
        <f t="shared" si="52"/>
        <v/>
      </c>
      <c r="G431" s="39">
        <f t="shared" si="54"/>
        <v>-1</v>
      </c>
      <c r="H431" s="39">
        <f t="shared" si="53"/>
        <v>-6.1443932411674347E-3</v>
      </c>
    </row>
    <row r="432" spans="1:8" s="40" customFormat="1" ht="25.5" x14ac:dyDescent="0.2">
      <c r="A432" s="36"/>
      <c r="B432" s="37" t="s">
        <v>411</v>
      </c>
      <c r="C432" s="38">
        <v>89</v>
      </c>
      <c r="D432" s="38">
        <v>93</v>
      </c>
      <c r="E432" s="39">
        <f t="shared" si="51"/>
        <v>0.13671274961597543</v>
      </c>
      <c r="F432" s="39">
        <f t="shared" si="52"/>
        <v>0.10813953488372093</v>
      </c>
      <c r="G432" s="39">
        <f t="shared" si="54"/>
        <v>4.49438202247191E-2</v>
      </c>
      <c r="H432" s="39">
        <f t="shared" si="53"/>
        <v>6.1443932411674347E-3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11</v>
      </c>
      <c r="D434" s="38">
        <v>9</v>
      </c>
      <c r="E434" s="39">
        <f t="shared" si="51"/>
        <v>1.6897081413210446E-2</v>
      </c>
      <c r="F434" s="39">
        <f t="shared" si="52"/>
        <v>1.0465116279069767E-2</v>
      </c>
      <c r="G434" s="39">
        <f t="shared" si="54"/>
        <v>-0.18181818181818182</v>
      </c>
      <c r="H434" s="39">
        <f t="shared" si="53"/>
        <v>-3.0721966205837178E-3</v>
      </c>
    </row>
    <row r="435" spans="1:8" s="40" customFormat="1" ht="25.5" x14ac:dyDescent="0.2">
      <c r="A435" s="36"/>
      <c r="B435" s="37" t="s">
        <v>414</v>
      </c>
      <c r="C435" s="38">
        <v>1</v>
      </c>
      <c r="D435" s="38">
        <v>0</v>
      </c>
      <c r="E435" s="39">
        <f t="shared" si="51"/>
        <v>1.5360983102918587E-3</v>
      </c>
      <c r="F435" s="39" t="str">
        <f t="shared" si="52"/>
        <v/>
      </c>
      <c r="G435" s="39">
        <f t="shared" si="54"/>
        <v>-1</v>
      </c>
      <c r="H435" s="39">
        <f t="shared" si="53"/>
        <v>-1.5360983102918587E-3</v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5</v>
      </c>
      <c r="E437" s="39" t="str">
        <f t="shared" si="51"/>
        <v/>
      </c>
      <c r="F437" s="39">
        <f t="shared" si="52"/>
        <v>5.8139534883720929E-3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22</v>
      </c>
      <c r="E439" s="39" t="str">
        <f t="shared" si="51"/>
        <v/>
      </c>
      <c r="F439" s="39">
        <f t="shared" si="52"/>
        <v>2.5581395348837209E-2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1</v>
      </c>
      <c r="D442" s="38">
        <v>0</v>
      </c>
      <c r="E442" s="39">
        <f t="shared" si="51"/>
        <v>1.5360983102918587E-3</v>
      </c>
      <c r="F442" s="39" t="str">
        <f t="shared" si="52"/>
        <v/>
      </c>
      <c r="G442" s="39">
        <f t="shared" si="54"/>
        <v>-1</v>
      </c>
      <c r="H442" s="39">
        <f t="shared" si="53"/>
        <v>-1.5360983102918587E-3</v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9</v>
      </c>
      <c r="E445" s="39" t="str">
        <f t="shared" si="51"/>
        <v/>
      </c>
      <c r="F445" s="39">
        <f t="shared" si="52"/>
        <v>1.0465116279069767E-2</v>
      </c>
      <c r="G445" s="39">
        <f t="shared" si="54"/>
        <v>1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3</v>
      </c>
      <c r="D455" s="38">
        <v>6</v>
      </c>
      <c r="E455" s="39">
        <f t="shared" si="51"/>
        <v>4.608294930875576E-3</v>
      </c>
      <c r="F455" s="39">
        <f t="shared" si="52"/>
        <v>6.9767441860465115E-3</v>
      </c>
      <c r="G455" s="39">
        <f t="shared" si="54"/>
        <v>1</v>
      </c>
      <c r="H455" s="39">
        <f t="shared" si="53"/>
        <v>4.608294930875576E-3</v>
      </c>
    </row>
    <row r="456" spans="1:8" s="40" customFormat="1" x14ac:dyDescent="0.2">
      <c r="A456" s="36"/>
      <c r="B456" s="37" t="s">
        <v>435</v>
      </c>
      <c r="C456" s="38">
        <v>4</v>
      </c>
      <c r="D456" s="38">
        <v>7</v>
      </c>
      <c r="E456" s="39">
        <f t="shared" si="51"/>
        <v>6.1443932411674347E-3</v>
      </c>
      <c r="F456" s="39">
        <f t="shared" si="52"/>
        <v>8.1395348837209301E-3</v>
      </c>
      <c r="G456" s="39">
        <f t="shared" si="54"/>
        <v>0.75</v>
      </c>
      <c r="H456" s="39">
        <f t="shared" si="53"/>
        <v>4.608294930875576E-3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2</v>
      </c>
      <c r="E461" s="39" t="str">
        <f t="shared" si="51"/>
        <v/>
      </c>
      <c r="F461" s="39">
        <f t="shared" si="52"/>
        <v>2.3255813953488372E-3</v>
      </c>
      <c r="G461" s="39">
        <f t="shared" si="54"/>
        <v>1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4</v>
      </c>
      <c r="D464" s="38">
        <v>0</v>
      </c>
      <c r="E464" s="39">
        <f t="shared" si="51"/>
        <v>6.1443932411674347E-3</v>
      </c>
      <c r="F464" s="39" t="str">
        <f t="shared" si="52"/>
        <v/>
      </c>
      <c r="G464" s="39">
        <f t="shared" si="54"/>
        <v>-1</v>
      </c>
      <c r="H464" s="39">
        <f t="shared" si="53"/>
        <v>-6.1443932411674347E-3</v>
      </c>
    </row>
    <row r="465" spans="1:8" s="40" customFormat="1" x14ac:dyDescent="0.2">
      <c r="A465" s="36"/>
      <c r="B465" s="37" t="s">
        <v>444</v>
      </c>
      <c r="C465" s="38">
        <v>13</v>
      </c>
      <c r="D465" s="38">
        <v>7</v>
      </c>
      <c r="E465" s="39">
        <f t="shared" si="51"/>
        <v>1.9969278033794162E-2</v>
      </c>
      <c r="F465" s="39">
        <f t="shared" si="52"/>
        <v>8.1395348837209301E-3</v>
      </c>
      <c r="G465" s="39">
        <f t="shared" si="54"/>
        <v>-0.46153846153846156</v>
      </c>
      <c r="H465" s="39">
        <f t="shared" si="53"/>
        <v>-9.2165898617511521E-3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2</v>
      </c>
      <c r="D468" s="38">
        <v>3</v>
      </c>
      <c r="E468" s="39">
        <f t="shared" si="51"/>
        <v>3.0721966205837174E-3</v>
      </c>
      <c r="F468" s="39">
        <f t="shared" si="52"/>
        <v>3.4883720930232558E-3</v>
      </c>
      <c r="G468" s="39">
        <f t="shared" si="54"/>
        <v>0.5</v>
      </c>
      <c r="H468" s="39">
        <f t="shared" si="53"/>
        <v>1.5360983102918587E-3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52</v>
      </c>
      <c r="D471" s="38">
        <v>11</v>
      </c>
      <c r="E471" s="39">
        <f t="shared" si="51"/>
        <v>7.9877112135176648E-2</v>
      </c>
      <c r="F471" s="39">
        <f t="shared" si="52"/>
        <v>1.2790697674418604E-2</v>
      </c>
      <c r="G471" s="39">
        <f t="shared" si="54"/>
        <v>-0.78846153846153844</v>
      </c>
      <c r="H471" s="39">
        <f t="shared" si="53"/>
        <v>-6.2980030721966201E-2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3</v>
      </c>
      <c r="E472" s="39" t="str">
        <f t="shared" si="51"/>
        <v/>
      </c>
      <c r="F472" s="39">
        <f t="shared" si="52"/>
        <v>3.4883720930232558E-3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4</v>
      </c>
      <c r="D476" s="38">
        <v>0</v>
      </c>
      <c r="E476" s="39">
        <f t="shared" si="51"/>
        <v>6.1443932411674347E-3</v>
      </c>
      <c r="F476" s="39" t="str">
        <f t="shared" si="52"/>
        <v/>
      </c>
      <c r="G476" s="39">
        <f t="shared" si="54"/>
        <v>-1</v>
      </c>
      <c r="H476" s="39">
        <f t="shared" si="53"/>
        <v>-6.1443932411674347E-3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5</v>
      </c>
      <c r="D479" s="38">
        <v>52</v>
      </c>
      <c r="E479" s="39">
        <f t="shared" si="55"/>
        <v>7.6804915514592934E-3</v>
      </c>
      <c r="F479" s="39">
        <f t="shared" si="56"/>
        <v>6.0465116279069767E-2</v>
      </c>
      <c r="G479" s="39">
        <f t="shared" si="58"/>
        <v>9.4</v>
      </c>
      <c r="H479" s="39">
        <f t="shared" si="57"/>
        <v>7.2196620583717355E-2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</v>
      </c>
      <c r="D481" s="38">
        <v>0</v>
      </c>
      <c r="E481" s="39">
        <f t="shared" si="55"/>
        <v>1.5360983102918587E-3</v>
      </c>
      <c r="F481" s="39" t="str">
        <f t="shared" si="56"/>
        <v/>
      </c>
      <c r="G481" s="39">
        <f t="shared" si="58"/>
        <v>-1</v>
      </c>
      <c r="H481" s="39">
        <f t="shared" si="57"/>
        <v>-1.5360983102918587E-3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4</v>
      </c>
      <c r="D485" s="38">
        <v>0</v>
      </c>
      <c r="E485" s="39">
        <f t="shared" si="55"/>
        <v>6.1443932411674347E-3</v>
      </c>
      <c r="F485" s="39" t="str">
        <f t="shared" si="56"/>
        <v/>
      </c>
      <c r="G485" s="39">
        <f t="shared" si="58"/>
        <v>-1</v>
      </c>
      <c r="H485" s="39">
        <f t="shared" si="57"/>
        <v>-6.1443932411674347E-3</v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1</v>
      </c>
      <c r="E486" s="39" t="str">
        <f t="shared" si="55"/>
        <v/>
      </c>
      <c r="F486" s="39">
        <f t="shared" si="56"/>
        <v>1.1627906976744186E-3</v>
      </c>
      <c r="G486" s="39">
        <f t="shared" si="58"/>
        <v>1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1</v>
      </c>
      <c r="D489" s="38">
        <v>5</v>
      </c>
      <c r="E489" s="39">
        <f t="shared" si="55"/>
        <v>1.5360983102918587E-3</v>
      </c>
      <c r="F489" s="39">
        <f t="shared" si="56"/>
        <v>5.8139534883720929E-3</v>
      </c>
      <c r="G489" s="39">
        <f t="shared" si="58"/>
        <v>4</v>
      </c>
      <c r="H489" s="39">
        <f t="shared" si="57"/>
        <v>6.1443932411674347E-3</v>
      </c>
    </row>
    <row r="490" spans="1:8" s="40" customFormat="1" x14ac:dyDescent="0.2">
      <c r="A490" s="36"/>
      <c r="B490" s="37" t="s">
        <v>469</v>
      </c>
      <c r="C490" s="38">
        <v>1</v>
      </c>
      <c r="D490" s="38">
        <v>0</v>
      </c>
      <c r="E490" s="39">
        <f t="shared" si="55"/>
        <v>1.5360983102918587E-3</v>
      </c>
      <c r="F490" s="39" t="str">
        <f t="shared" si="56"/>
        <v/>
      </c>
      <c r="G490" s="39">
        <f t="shared" si="58"/>
        <v>-1</v>
      </c>
      <c r="H490" s="39">
        <f t="shared" si="57"/>
        <v>-1.5360983102918587E-3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1</v>
      </c>
      <c r="D495" s="38">
        <v>0</v>
      </c>
      <c r="E495" s="39">
        <f t="shared" si="55"/>
        <v>1.5360983102918587E-3</v>
      </c>
      <c r="F495" s="39" t="str">
        <f t="shared" si="56"/>
        <v/>
      </c>
      <c r="G495" s="39">
        <f t="shared" si="58"/>
        <v>-1</v>
      </c>
      <c r="H495" s="39">
        <f t="shared" si="57"/>
        <v>-1.5360983102918587E-3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20</v>
      </c>
      <c r="D516" s="38">
        <v>0</v>
      </c>
      <c r="E516" s="39">
        <f t="shared" si="55"/>
        <v>3.0721966205837174E-2</v>
      </c>
      <c r="F516" s="39" t="str">
        <f t="shared" si="56"/>
        <v/>
      </c>
      <c r="G516" s="39">
        <f t="shared" si="58"/>
        <v>-1</v>
      </c>
      <c r="H516" s="39">
        <f t="shared" si="57"/>
        <v>-3.0721966205837174E-2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3</v>
      </c>
      <c r="D532" s="38">
        <v>1</v>
      </c>
      <c r="E532" s="39">
        <f t="shared" si="55"/>
        <v>4.608294930875576E-3</v>
      </c>
      <c r="F532" s="39">
        <f t="shared" si="56"/>
        <v>1.1627906976744186E-3</v>
      </c>
      <c r="G532" s="39">
        <f t="shared" si="58"/>
        <v>-0.66666666666666663</v>
      </c>
      <c r="H532" s="39">
        <f t="shared" si="57"/>
        <v>-3.0721966205837174E-3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10</v>
      </c>
      <c r="E535" s="39" t="str">
        <f t="shared" si="55"/>
        <v/>
      </c>
      <c r="F535" s="39">
        <f t="shared" si="56"/>
        <v>1.1627906976744186E-2</v>
      </c>
      <c r="G535" s="39">
        <f t="shared" si="58"/>
        <v>1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12</v>
      </c>
      <c r="E536" s="39" t="str">
        <f t="shared" si="55"/>
        <v/>
      </c>
      <c r="F536" s="39">
        <f t="shared" si="56"/>
        <v>1.3953488372093023E-2</v>
      </c>
      <c r="G536" s="39">
        <f t="shared" si="58"/>
        <v>1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2</v>
      </c>
      <c r="E537" s="39" t="str">
        <f t="shared" si="55"/>
        <v/>
      </c>
      <c r="F537" s="39">
        <f t="shared" si="56"/>
        <v>2.3255813953488372E-3</v>
      </c>
      <c r="G537" s="39">
        <f t="shared" si="58"/>
        <v>1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3</v>
      </c>
      <c r="D538" s="38">
        <v>5</v>
      </c>
      <c r="E538" s="39">
        <f t="shared" si="55"/>
        <v>4.608294930875576E-3</v>
      </c>
      <c r="F538" s="39">
        <f t="shared" si="56"/>
        <v>5.8139534883720929E-3</v>
      </c>
      <c r="G538" s="39">
        <f t="shared" si="58"/>
        <v>0.66666666666666663</v>
      </c>
      <c r="H538" s="39">
        <f t="shared" si="57"/>
        <v>3.0721966205837174E-3</v>
      </c>
    </row>
    <row r="539" spans="1:8" s="40" customFormat="1" x14ac:dyDescent="0.2">
      <c r="A539" s="36"/>
      <c r="B539" s="37" t="s">
        <v>518</v>
      </c>
      <c r="C539" s="38">
        <v>9</v>
      </c>
      <c r="D539" s="38">
        <v>8</v>
      </c>
      <c r="E539" s="39">
        <f t="shared" si="55"/>
        <v>1.3824884792626729E-2</v>
      </c>
      <c r="F539" s="39">
        <f t="shared" si="56"/>
        <v>9.3023255813953487E-3</v>
      </c>
      <c r="G539" s="39">
        <f t="shared" si="58"/>
        <v>-0.1111111111111111</v>
      </c>
      <c r="H539" s="39">
        <f t="shared" si="57"/>
        <v>-1.5360983102918587E-3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2</v>
      </c>
      <c r="E546" s="39" t="str">
        <f t="shared" si="59"/>
        <v/>
      </c>
      <c r="F546" s="39">
        <f t="shared" si="60"/>
        <v>2.3255813953488372E-3</v>
      </c>
      <c r="G546" s="39">
        <f t="shared" si="62"/>
        <v>1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1</v>
      </c>
      <c r="E548" s="39" t="str">
        <f t="shared" si="59"/>
        <v/>
      </c>
      <c r="F548" s="39">
        <f t="shared" si="60"/>
        <v>1.1627906976744186E-3</v>
      </c>
      <c r="G548" s="39">
        <f t="shared" si="62"/>
        <v>1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11</v>
      </c>
      <c r="D549" s="38">
        <v>0</v>
      </c>
      <c r="E549" s="39">
        <f t="shared" si="59"/>
        <v>1.6897081413210446E-2</v>
      </c>
      <c r="F549" s="39" t="str">
        <f t="shared" si="60"/>
        <v/>
      </c>
      <c r="G549" s="39">
        <f t="shared" si="62"/>
        <v>-1</v>
      </c>
      <c r="H549" s="39">
        <f t="shared" si="61"/>
        <v>-1.6897081413210446E-2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1</v>
      </c>
      <c r="D551" s="38">
        <v>0</v>
      </c>
      <c r="E551" s="39">
        <f t="shared" si="59"/>
        <v>1.5360983102918587E-3</v>
      </c>
      <c r="F551" s="39" t="str">
        <f t="shared" si="60"/>
        <v/>
      </c>
      <c r="G551" s="39">
        <f t="shared" si="62"/>
        <v>-1</v>
      </c>
      <c r="H551" s="39">
        <f t="shared" si="61"/>
        <v>-1.5360983102918587E-3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27</v>
      </c>
      <c r="D554" s="38">
        <v>15</v>
      </c>
      <c r="E554" s="39">
        <f t="shared" si="59"/>
        <v>4.1474654377880185E-2</v>
      </c>
      <c r="F554" s="39">
        <f t="shared" si="60"/>
        <v>1.7441860465116279E-2</v>
      </c>
      <c r="G554" s="39">
        <f t="shared" si="62"/>
        <v>-0.44444444444444442</v>
      </c>
      <c r="H554" s="39">
        <f t="shared" si="61"/>
        <v>-1.8433179723502304E-2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4</v>
      </c>
      <c r="E556" s="39" t="str">
        <f t="shared" si="59"/>
        <v/>
      </c>
      <c r="F556" s="39">
        <f t="shared" si="60"/>
        <v>4.6511627906976744E-3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31</v>
      </c>
      <c r="D559" s="38">
        <v>4</v>
      </c>
      <c r="E559" s="39">
        <f t="shared" si="59"/>
        <v>4.7619047619047616E-2</v>
      </c>
      <c r="F559" s="39">
        <f t="shared" si="60"/>
        <v>4.6511627906976744E-3</v>
      </c>
      <c r="G559" s="39">
        <f t="shared" si="62"/>
        <v>-0.87096774193548387</v>
      </c>
      <c r="H559" s="39">
        <f t="shared" si="61"/>
        <v>-4.1474654377880185E-2</v>
      </c>
    </row>
    <row r="560" spans="1:8" s="40" customFormat="1" ht="25.5" x14ac:dyDescent="0.2">
      <c r="A560" s="36"/>
      <c r="B560" s="37" t="s">
        <v>539</v>
      </c>
      <c r="C560" s="38">
        <v>2</v>
      </c>
      <c r="D560" s="38">
        <v>8</v>
      </c>
      <c r="E560" s="39">
        <f t="shared" si="59"/>
        <v>3.0721966205837174E-3</v>
      </c>
      <c r="F560" s="39">
        <f t="shared" si="60"/>
        <v>9.3023255813953487E-3</v>
      </c>
      <c r="G560" s="39">
        <f t="shared" si="62"/>
        <v>3</v>
      </c>
      <c r="H560" s="39">
        <f t="shared" si="61"/>
        <v>9.2165898617511521E-3</v>
      </c>
    </row>
    <row r="561" spans="1:8" s="40" customFormat="1" x14ac:dyDescent="0.2">
      <c r="A561" s="36"/>
      <c r="B561" s="37" t="s">
        <v>540</v>
      </c>
      <c r="C561" s="38">
        <v>67</v>
      </c>
      <c r="D561" s="38">
        <v>25</v>
      </c>
      <c r="E561" s="39">
        <f t="shared" si="59"/>
        <v>0.10291858678955453</v>
      </c>
      <c r="F561" s="39">
        <f t="shared" si="60"/>
        <v>2.9069767441860465E-2</v>
      </c>
      <c r="G561" s="39">
        <f t="shared" si="62"/>
        <v>-0.62686567164179108</v>
      </c>
      <c r="H561" s="39">
        <f t="shared" si="61"/>
        <v>-6.4516129032258063E-2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4</v>
      </c>
      <c r="D563" s="38">
        <v>0</v>
      </c>
      <c r="E563" s="39">
        <f t="shared" si="59"/>
        <v>6.1443932411674347E-3</v>
      </c>
      <c r="F563" s="39" t="str">
        <f t="shared" si="60"/>
        <v/>
      </c>
      <c r="G563" s="39">
        <f t="shared" si="62"/>
        <v>-1</v>
      </c>
      <c r="H563" s="39">
        <f t="shared" si="61"/>
        <v>-6.1443932411674347E-3</v>
      </c>
    </row>
    <row r="564" spans="1:8" s="40" customFormat="1" x14ac:dyDescent="0.2">
      <c r="A564" s="36"/>
      <c r="B564" s="37" t="s">
        <v>543</v>
      </c>
      <c r="C564" s="38">
        <v>2</v>
      </c>
      <c r="D564" s="38">
        <v>0</v>
      </c>
      <c r="E564" s="39">
        <f t="shared" si="59"/>
        <v>3.0721966205837174E-3</v>
      </c>
      <c r="F564" s="39" t="str">
        <f t="shared" si="60"/>
        <v/>
      </c>
      <c r="G564" s="39">
        <f t="shared" si="62"/>
        <v>-1</v>
      </c>
      <c r="H564" s="39">
        <f t="shared" si="61"/>
        <v>-3.0721966205837174E-3</v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49</v>
      </c>
      <c r="E567" s="39" t="str">
        <f t="shared" si="59"/>
        <v/>
      </c>
      <c r="F567" s="39">
        <f t="shared" si="60"/>
        <v>5.6976744186046514E-2</v>
      </c>
      <c r="G567" s="39">
        <f t="shared" si="62"/>
        <v>1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</v>
      </c>
      <c r="D568" s="38">
        <v>2</v>
      </c>
      <c r="E568" s="39">
        <f t="shared" si="59"/>
        <v>1.5360983102918587E-3</v>
      </c>
      <c r="F568" s="39">
        <f t="shared" si="60"/>
        <v>2.3255813953488372E-3</v>
      </c>
      <c r="G568" s="39">
        <f t="shared" si="62"/>
        <v>1</v>
      </c>
      <c r="H568" s="39">
        <f t="shared" si="61"/>
        <v>1.5360983102918587E-3</v>
      </c>
    </row>
    <row r="569" spans="1:8" s="40" customFormat="1" x14ac:dyDescent="0.2">
      <c r="A569" s="36"/>
      <c r="B569" s="37" t="s">
        <v>548</v>
      </c>
      <c r="C569" s="38">
        <v>3</v>
      </c>
      <c r="D569" s="38">
        <v>0</v>
      </c>
      <c r="E569" s="39">
        <f t="shared" si="59"/>
        <v>4.608294930875576E-3</v>
      </c>
      <c r="F569" s="39" t="str">
        <f t="shared" si="60"/>
        <v/>
      </c>
      <c r="G569" s="39">
        <f t="shared" si="62"/>
        <v>-1</v>
      </c>
      <c r="H569" s="39">
        <f t="shared" si="61"/>
        <v>-4.608294930875576E-3</v>
      </c>
    </row>
    <row r="570" spans="1:8" s="40" customFormat="1" x14ac:dyDescent="0.2">
      <c r="A570" s="36"/>
      <c r="B570" s="37" t="s">
        <v>549</v>
      </c>
      <c r="C570" s="38">
        <v>10</v>
      </c>
      <c r="D570" s="38">
        <v>0</v>
      </c>
      <c r="E570" s="39">
        <f t="shared" si="59"/>
        <v>1.5360983102918587E-2</v>
      </c>
      <c r="F570" s="39" t="str">
        <f t="shared" si="60"/>
        <v/>
      </c>
      <c r="G570" s="39">
        <f t="shared" si="62"/>
        <v>-1</v>
      </c>
      <c r="H570" s="39">
        <f t="shared" si="61"/>
        <v>-1.5360983102918587E-2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1</v>
      </c>
      <c r="D572" s="38">
        <v>0</v>
      </c>
      <c r="E572" s="39">
        <f t="shared" si="59"/>
        <v>1.5360983102918587E-3</v>
      </c>
      <c r="F572" s="39" t="str">
        <f t="shared" si="60"/>
        <v/>
      </c>
      <c r="G572" s="39">
        <f t="shared" si="62"/>
        <v>-1</v>
      </c>
      <c r="H572" s="39">
        <f t="shared" si="61"/>
        <v>-1.5360983102918587E-3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271</v>
      </c>
      <c r="D582" s="17">
        <f>SUM(D583:D609)</f>
        <v>191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-0.29520295202952029</v>
      </c>
      <c r="H582" s="18">
        <f t="shared" ref="H582:H609" si="65">+IF(OR(AND(E582=""),(G582="")),"",E582*G582)</f>
        <v>-0.29520295202952029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2</v>
      </c>
      <c r="E583" s="39">
        <f t="shared" si="63"/>
        <v>3.6900369003690036E-3</v>
      </c>
      <c r="F583" s="39">
        <f t="shared" si="64"/>
        <v>1.0471204188481676E-2</v>
      </c>
      <c r="G583" s="39">
        <f t="shared" ref="G583:G609" si="66">+IF(AND(C583=0,D583=0)," ",IF(C583=0,1,IF(D583=0,-1,(D583-C583)/C583)))</f>
        <v>1</v>
      </c>
      <c r="H583" s="39">
        <f t="shared" si="65"/>
        <v>3.6900369003690036E-3</v>
      </c>
    </row>
    <row r="584" spans="1:8" s="40" customFormat="1" x14ac:dyDescent="0.2">
      <c r="A584" s="36"/>
      <c r="B584" s="37" t="s">
        <v>557</v>
      </c>
      <c r="C584" s="38">
        <v>1</v>
      </c>
      <c r="D584" s="38">
        <v>0</v>
      </c>
      <c r="E584" s="39">
        <f t="shared" si="63"/>
        <v>3.6900369003690036E-3</v>
      </c>
      <c r="F584" s="39" t="str">
        <f t="shared" si="64"/>
        <v/>
      </c>
      <c r="G584" s="39">
        <f t="shared" si="66"/>
        <v>-1</v>
      </c>
      <c r="H584" s="39">
        <f t="shared" si="65"/>
        <v>-3.6900369003690036E-3</v>
      </c>
    </row>
    <row r="585" spans="1:8" s="40" customFormat="1" ht="25.5" x14ac:dyDescent="0.2">
      <c r="A585" s="36"/>
      <c r="B585" s="37" t="s">
        <v>558</v>
      </c>
      <c r="C585" s="38">
        <v>5</v>
      </c>
      <c r="D585" s="38">
        <v>18</v>
      </c>
      <c r="E585" s="39">
        <f t="shared" si="63"/>
        <v>1.8450184501845018E-2</v>
      </c>
      <c r="F585" s="39">
        <f t="shared" si="64"/>
        <v>9.4240837696335081E-2</v>
      </c>
      <c r="G585" s="39">
        <f t="shared" si="66"/>
        <v>2.6</v>
      </c>
      <c r="H585" s="39">
        <f t="shared" si="65"/>
        <v>4.797047970479705E-2</v>
      </c>
    </row>
    <row r="586" spans="1:8" s="40" customFormat="1" x14ac:dyDescent="0.2">
      <c r="A586" s="36"/>
      <c r="B586" s="37" t="s">
        <v>559</v>
      </c>
      <c r="C586" s="38">
        <v>20</v>
      </c>
      <c r="D586" s="38">
        <v>10</v>
      </c>
      <c r="E586" s="39">
        <f t="shared" si="63"/>
        <v>7.3800738007380073E-2</v>
      </c>
      <c r="F586" s="39">
        <f t="shared" si="64"/>
        <v>5.2356020942408377E-2</v>
      </c>
      <c r="G586" s="39">
        <f t="shared" si="66"/>
        <v>-0.5</v>
      </c>
      <c r="H586" s="39">
        <f t="shared" si="65"/>
        <v>-3.6900369003690037E-2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5</v>
      </c>
      <c r="D593" s="38">
        <v>0</v>
      </c>
      <c r="E593" s="39">
        <f t="shared" si="63"/>
        <v>1.8450184501845018E-2</v>
      </c>
      <c r="F593" s="39" t="str">
        <f t="shared" si="64"/>
        <v/>
      </c>
      <c r="G593" s="39">
        <f t="shared" si="66"/>
        <v>-1</v>
      </c>
      <c r="H593" s="39">
        <f t="shared" si="65"/>
        <v>-1.8450184501845018E-2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36</v>
      </c>
      <c r="E595" s="39" t="str">
        <f t="shared" si="63"/>
        <v/>
      </c>
      <c r="F595" s="39">
        <f t="shared" si="64"/>
        <v>0.18848167539267016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59</v>
      </c>
      <c r="D597" s="38">
        <v>16</v>
      </c>
      <c r="E597" s="39">
        <f t="shared" si="63"/>
        <v>0.21771217712177121</v>
      </c>
      <c r="F597" s="39">
        <f t="shared" si="64"/>
        <v>8.3769633507853408E-2</v>
      </c>
      <c r="G597" s="39">
        <f t="shared" si="66"/>
        <v>-0.72881355932203384</v>
      </c>
      <c r="H597" s="39">
        <f t="shared" si="65"/>
        <v>-0.15867158671586715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2</v>
      </c>
      <c r="D599" s="38">
        <v>2</v>
      </c>
      <c r="E599" s="39">
        <f t="shared" si="63"/>
        <v>7.3800738007380072E-3</v>
      </c>
      <c r="F599" s="39">
        <f t="shared" si="64"/>
        <v>1.0471204188481676E-2</v>
      </c>
      <c r="G599" s="39">
        <f t="shared" si="66"/>
        <v>0</v>
      </c>
      <c r="H599" s="39">
        <f t="shared" si="65"/>
        <v>0</v>
      </c>
    </row>
    <row r="600" spans="1:8" s="40" customFormat="1" x14ac:dyDescent="0.2">
      <c r="A600" s="36"/>
      <c r="B600" s="37" t="s">
        <v>573</v>
      </c>
      <c r="C600" s="38">
        <v>156</v>
      </c>
      <c r="D600" s="38">
        <v>99</v>
      </c>
      <c r="E600" s="39">
        <f t="shared" si="63"/>
        <v>0.57564575645756455</v>
      </c>
      <c r="F600" s="39">
        <f t="shared" si="64"/>
        <v>0.51832460732984298</v>
      </c>
      <c r="G600" s="39">
        <f t="shared" si="66"/>
        <v>-0.36538461538461536</v>
      </c>
      <c r="H600" s="39">
        <f t="shared" si="65"/>
        <v>-0.21033210332103319</v>
      </c>
    </row>
    <row r="601" spans="1:8" s="40" customFormat="1" x14ac:dyDescent="0.2">
      <c r="A601" s="36"/>
      <c r="B601" s="37" t="s">
        <v>574</v>
      </c>
      <c r="C601" s="38">
        <v>1</v>
      </c>
      <c r="D601" s="38">
        <v>2</v>
      </c>
      <c r="E601" s="39">
        <f t="shared" si="63"/>
        <v>3.6900369003690036E-3</v>
      </c>
      <c r="F601" s="39">
        <f t="shared" si="64"/>
        <v>1.0471204188481676E-2</v>
      </c>
      <c r="G601" s="39">
        <f t="shared" si="66"/>
        <v>1</v>
      </c>
      <c r="H601" s="39">
        <f t="shared" si="65"/>
        <v>3.6900369003690036E-3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2</v>
      </c>
      <c r="E602" s="39" t="str">
        <f t="shared" si="63"/>
        <v/>
      </c>
      <c r="F602" s="39">
        <f t="shared" si="64"/>
        <v>1.0471204188481676E-2</v>
      </c>
      <c r="G602" s="39">
        <f t="shared" si="66"/>
        <v>1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10</v>
      </c>
      <c r="D603" s="38">
        <v>2</v>
      </c>
      <c r="E603" s="39">
        <f t="shared" si="63"/>
        <v>3.6900369003690037E-2</v>
      </c>
      <c r="F603" s="39">
        <f t="shared" si="64"/>
        <v>1.0471204188481676E-2</v>
      </c>
      <c r="G603" s="39">
        <f t="shared" si="66"/>
        <v>-0.8</v>
      </c>
      <c r="H603" s="39">
        <f t="shared" si="65"/>
        <v>-2.9520295202952032E-2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</v>
      </c>
      <c r="D605" s="38">
        <v>0</v>
      </c>
      <c r="E605" s="39">
        <f t="shared" si="63"/>
        <v>3.6900369003690036E-3</v>
      </c>
      <c r="F605" s="39" t="str">
        <f t="shared" si="64"/>
        <v/>
      </c>
      <c r="G605" s="39">
        <f t="shared" si="66"/>
        <v>-1</v>
      </c>
      <c r="H605" s="39">
        <f t="shared" si="65"/>
        <v>-3.6900369003690036E-3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2</v>
      </c>
      <c r="E608" s="39" t="str">
        <f t="shared" si="63"/>
        <v/>
      </c>
      <c r="F608" s="39">
        <f t="shared" si="64"/>
        <v>1.0471204188481676E-2</v>
      </c>
      <c r="G608" s="39">
        <f t="shared" si="66"/>
        <v>1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10</v>
      </c>
      <c r="D609" s="38">
        <v>0</v>
      </c>
      <c r="E609" s="39">
        <f t="shared" si="63"/>
        <v>3.6900369003690037E-2</v>
      </c>
      <c r="F609" s="39" t="str">
        <f t="shared" si="64"/>
        <v/>
      </c>
      <c r="G609" s="39">
        <f t="shared" si="66"/>
        <v>-1</v>
      </c>
      <c r="H609" s="39">
        <f t="shared" si="65"/>
        <v>-3.6900369003690037E-2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thickBot="1" x14ac:dyDescent="0.25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642</v>
      </c>
      <c r="C8" s="12">
        <f>+C19+C75+C173+C349+C582</f>
        <v>3465</v>
      </c>
      <c r="D8" s="13">
        <f>+D19+D75+D173+D349+D582</f>
        <v>2626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-0.24213564213564215</v>
      </c>
      <c r="H8" s="10">
        <f t="shared" ref="H8:H13" si="1">+IF(OR(AND(E8=""),(G8="")),"",E8*G8)</f>
        <v>-0.24213564213564215</v>
      </c>
    </row>
    <row r="9" spans="1:8" s="40" customFormat="1" x14ac:dyDescent="0.2">
      <c r="A9" s="36"/>
      <c r="B9" s="37" t="s">
        <v>8</v>
      </c>
      <c r="C9" s="38">
        <f>+C19</f>
        <v>48</v>
      </c>
      <c r="D9" s="38">
        <f>+D19</f>
        <v>67</v>
      </c>
      <c r="E9" s="39">
        <f t="shared" ref="E9:F13" si="2">+C9/C$8</f>
        <v>1.3852813852813853E-2</v>
      </c>
      <c r="F9" s="39">
        <f t="shared" si="2"/>
        <v>2.5514089870525513E-2</v>
      </c>
      <c r="G9" s="39">
        <f t="shared" si="0"/>
        <v>0.39583333333333331</v>
      </c>
      <c r="H9" s="39">
        <f t="shared" si="1"/>
        <v>5.4834054834054834E-3</v>
      </c>
    </row>
    <row r="10" spans="1:8" s="40" customFormat="1" x14ac:dyDescent="0.2">
      <c r="A10" s="36"/>
      <c r="B10" s="37" t="s">
        <v>9</v>
      </c>
      <c r="C10" s="38">
        <f>+C75</f>
        <v>585</v>
      </c>
      <c r="D10" s="38">
        <f>+D75</f>
        <v>241</v>
      </c>
      <c r="E10" s="39">
        <f t="shared" si="2"/>
        <v>0.16883116883116883</v>
      </c>
      <c r="F10" s="39">
        <f t="shared" si="2"/>
        <v>9.1774562071591778E-2</v>
      </c>
      <c r="G10" s="39">
        <f t="shared" si="0"/>
        <v>-0.58803418803418805</v>
      </c>
      <c r="H10" s="39">
        <f t="shared" si="1"/>
        <v>-9.9278499278499285E-2</v>
      </c>
    </row>
    <row r="11" spans="1:8" s="40" customFormat="1" ht="25.5" x14ac:dyDescent="0.2">
      <c r="A11" s="36"/>
      <c r="B11" s="37" t="s">
        <v>10</v>
      </c>
      <c r="C11" s="38">
        <f>+C173</f>
        <v>412</v>
      </c>
      <c r="D11" s="38">
        <f>+D173</f>
        <v>648</v>
      </c>
      <c r="E11" s="39">
        <f t="shared" si="2"/>
        <v>0.1189033189033189</v>
      </c>
      <c r="F11" s="39">
        <f t="shared" si="2"/>
        <v>0.24676313785224677</v>
      </c>
      <c r="G11" s="39">
        <f t="shared" si="0"/>
        <v>0.57281553398058249</v>
      </c>
      <c r="H11" s="39">
        <f t="shared" si="1"/>
        <v>6.8109668109668106E-2</v>
      </c>
    </row>
    <row r="12" spans="1:8" s="40" customFormat="1" x14ac:dyDescent="0.2">
      <c r="A12" s="36"/>
      <c r="B12" s="37" t="s">
        <v>11</v>
      </c>
      <c r="C12" s="38">
        <f>+C349</f>
        <v>1666</v>
      </c>
      <c r="D12" s="38">
        <f>+D349</f>
        <v>1186</v>
      </c>
      <c r="E12" s="39">
        <f t="shared" si="2"/>
        <v>0.4808080808080808</v>
      </c>
      <c r="F12" s="39">
        <f t="shared" si="2"/>
        <v>0.45163747143945165</v>
      </c>
      <c r="G12" s="39">
        <f t="shared" si="0"/>
        <v>-0.28811524609843936</v>
      </c>
      <c r="H12" s="39">
        <f t="shared" si="1"/>
        <v>-0.13852813852813853</v>
      </c>
    </row>
    <row r="13" spans="1:8" s="40" customFormat="1" x14ac:dyDescent="0.2">
      <c r="A13" s="36"/>
      <c r="B13" s="37" t="s">
        <v>12</v>
      </c>
      <c r="C13" s="38">
        <f>+C582</f>
        <v>754</v>
      </c>
      <c r="D13" s="38">
        <f>+D582</f>
        <v>484</v>
      </c>
      <c r="E13" s="39">
        <f t="shared" si="2"/>
        <v>0.21760461760461761</v>
      </c>
      <c r="F13" s="39">
        <f t="shared" si="2"/>
        <v>0.18431073876618431</v>
      </c>
      <c r="G13" s="39">
        <f t="shared" si="0"/>
        <v>-0.35809018567639256</v>
      </c>
      <c r="H13" s="39">
        <f t="shared" si="1"/>
        <v>-7.792207792207792E-2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48</v>
      </c>
      <c r="D19" s="19">
        <f>SUM(D20:D69)</f>
        <v>67</v>
      </c>
      <c r="E19" s="18">
        <f t="shared" ref="E19:F50" si="3">+IF(C19=0,"",C19/C$19)</f>
        <v>1</v>
      </c>
      <c r="F19" s="18">
        <f t="shared" si="3"/>
        <v>1</v>
      </c>
      <c r="G19" s="18">
        <f>+IF(AND(C19=0,D19=0),"",IF(C19=0,1,IF(D19=0,-1,(D19-C19)/C19)))</f>
        <v>0.39583333333333331</v>
      </c>
      <c r="H19" s="18">
        <f t="shared" ref="H19:H69" si="4">+IF(OR(AND(E19=""),(G19="")),"",E19*G19)</f>
        <v>0.39583333333333331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3"/>
        <v/>
      </c>
      <c r="G20" s="39" t="str">
        <f t="shared" ref="G20:G69" si="5">+IF(AND(C20=0,D20=0)," ",IF(C20=0,1,IF(D20=0,-1,(D20-C20)/C20)))</f>
        <v xml:space="preserve"> </v>
      </c>
      <c r="H20" s="39" t="str">
        <f t="shared" si="4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1</v>
      </c>
      <c r="E21" s="39" t="str">
        <f t="shared" si="3"/>
        <v/>
      </c>
      <c r="F21" s="39">
        <f t="shared" si="3"/>
        <v>1.4925373134328358E-2</v>
      </c>
      <c r="G21" s="39">
        <f t="shared" si="5"/>
        <v>1</v>
      </c>
      <c r="H21" s="39" t="str">
        <f t="shared" si="4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3"/>
        <v/>
      </c>
      <c r="G22" s="39" t="str">
        <f t="shared" si="5"/>
        <v xml:space="preserve"> </v>
      </c>
      <c r="H22" s="39" t="str">
        <f t="shared" si="4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3"/>
        <v/>
      </c>
      <c r="G23" s="39" t="str">
        <f t="shared" si="5"/>
        <v xml:space="preserve"> </v>
      </c>
      <c r="H23" s="39" t="str">
        <f t="shared" si="4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3"/>
        <v/>
      </c>
      <c r="G24" s="39" t="str">
        <f t="shared" si="5"/>
        <v xml:space="preserve"> </v>
      </c>
      <c r="H24" s="39" t="str">
        <f t="shared" si="4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3"/>
        <v/>
      </c>
      <c r="G25" s="39" t="str">
        <f t="shared" si="5"/>
        <v xml:space="preserve"> </v>
      </c>
      <c r="H25" s="39" t="str">
        <f t="shared" si="4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3"/>
        <v/>
      </c>
      <c r="G26" s="39" t="str">
        <f t="shared" si="5"/>
        <v xml:space="preserve"> </v>
      </c>
      <c r="H26" s="39" t="str">
        <f t="shared" si="4"/>
        <v/>
      </c>
    </row>
    <row r="27" spans="1:8" s="40" customFormat="1" x14ac:dyDescent="0.2">
      <c r="A27" s="36"/>
      <c r="B27" s="37" t="s">
        <v>23</v>
      </c>
      <c r="C27" s="38">
        <v>3</v>
      </c>
      <c r="D27" s="38">
        <v>13</v>
      </c>
      <c r="E27" s="39">
        <f t="shared" si="3"/>
        <v>6.25E-2</v>
      </c>
      <c r="F27" s="39">
        <f t="shared" si="3"/>
        <v>0.19402985074626866</v>
      </c>
      <c r="G27" s="39">
        <f t="shared" si="5"/>
        <v>3.3333333333333335</v>
      </c>
      <c r="H27" s="39">
        <f t="shared" si="4"/>
        <v>0.20833333333333334</v>
      </c>
    </row>
    <row r="28" spans="1:8" s="40" customFormat="1" x14ac:dyDescent="0.2">
      <c r="A28" s="36"/>
      <c r="B28" s="37" t="s">
        <v>24</v>
      </c>
      <c r="C28" s="38">
        <v>0</v>
      </c>
      <c r="D28" s="38">
        <v>1</v>
      </c>
      <c r="E28" s="39" t="str">
        <f t="shared" si="3"/>
        <v/>
      </c>
      <c r="F28" s="39">
        <f t="shared" si="3"/>
        <v>1.4925373134328358E-2</v>
      </c>
      <c r="G28" s="39">
        <f t="shared" si="5"/>
        <v>1</v>
      </c>
      <c r="H28" s="39" t="str">
        <f t="shared" si="4"/>
        <v/>
      </c>
    </row>
    <row r="29" spans="1:8" s="40" customFormat="1" x14ac:dyDescent="0.2">
      <c r="A29" s="36"/>
      <c r="B29" s="37" t="s">
        <v>25</v>
      </c>
      <c r="C29" s="38">
        <v>3</v>
      </c>
      <c r="D29" s="38">
        <v>1</v>
      </c>
      <c r="E29" s="39">
        <f t="shared" si="3"/>
        <v>6.25E-2</v>
      </c>
      <c r="F29" s="39">
        <f t="shared" si="3"/>
        <v>1.4925373134328358E-2</v>
      </c>
      <c r="G29" s="39">
        <f t="shared" si="5"/>
        <v>-0.66666666666666663</v>
      </c>
      <c r="H29" s="39">
        <f t="shared" si="4"/>
        <v>-4.1666666666666664E-2</v>
      </c>
    </row>
    <row r="30" spans="1:8" s="40" customFormat="1" x14ac:dyDescent="0.2">
      <c r="A30" s="36"/>
      <c r="B30" s="37" t="s">
        <v>26</v>
      </c>
      <c r="C30" s="38">
        <v>13</v>
      </c>
      <c r="D30" s="38">
        <v>24</v>
      </c>
      <c r="E30" s="39">
        <f t="shared" si="3"/>
        <v>0.27083333333333331</v>
      </c>
      <c r="F30" s="39">
        <f t="shared" si="3"/>
        <v>0.35820895522388058</v>
      </c>
      <c r="G30" s="39">
        <f t="shared" si="5"/>
        <v>0.84615384615384615</v>
      </c>
      <c r="H30" s="39">
        <f t="shared" si="4"/>
        <v>0.22916666666666666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3"/>
        <v/>
      </c>
      <c r="G31" s="39" t="str">
        <f t="shared" si="5"/>
        <v xml:space="preserve"> </v>
      </c>
      <c r="H31" s="39" t="str">
        <f t="shared" si="4"/>
        <v/>
      </c>
    </row>
    <row r="32" spans="1:8" s="40" customFormat="1" x14ac:dyDescent="0.2">
      <c r="A32" s="36"/>
      <c r="B32" s="37" t="s">
        <v>28</v>
      </c>
      <c r="C32" s="38">
        <v>3</v>
      </c>
      <c r="D32" s="38">
        <v>0</v>
      </c>
      <c r="E32" s="39">
        <f t="shared" si="3"/>
        <v>6.25E-2</v>
      </c>
      <c r="F32" s="39" t="str">
        <f t="shared" si="3"/>
        <v/>
      </c>
      <c r="G32" s="39">
        <f t="shared" si="5"/>
        <v>-1</v>
      </c>
      <c r="H32" s="39">
        <f t="shared" si="4"/>
        <v>-6.25E-2</v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3"/>
        <v/>
      </c>
      <c r="G33" s="39" t="str">
        <f t="shared" si="5"/>
        <v xml:space="preserve"> </v>
      </c>
      <c r="H33" s="39" t="str">
        <f t="shared" si="4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3"/>
        <v/>
      </c>
      <c r="G34" s="39" t="str">
        <f t="shared" si="5"/>
        <v xml:space="preserve"> </v>
      </c>
      <c r="H34" s="39" t="str">
        <f t="shared" si="4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3"/>
        <v/>
      </c>
      <c r="G35" s="39" t="str">
        <f t="shared" si="5"/>
        <v xml:space="preserve"> </v>
      </c>
      <c r="H35" s="39" t="str">
        <f t="shared" si="4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1</v>
      </c>
      <c r="E36" s="39" t="str">
        <f t="shared" si="3"/>
        <v/>
      </c>
      <c r="F36" s="39">
        <f t="shared" si="3"/>
        <v>1.4925373134328358E-2</v>
      </c>
      <c r="G36" s="39">
        <f t="shared" si="5"/>
        <v>1</v>
      </c>
      <c r="H36" s="39" t="str">
        <f t="shared" si="4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3"/>
        <v/>
      </c>
      <c r="G37" s="39" t="str">
        <f t="shared" si="5"/>
        <v xml:space="preserve"> </v>
      </c>
      <c r="H37" s="39" t="str">
        <f t="shared" si="4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3"/>
        <v/>
      </c>
      <c r="G38" s="39" t="str">
        <f t="shared" si="5"/>
        <v xml:space="preserve"> </v>
      </c>
      <c r="H38" s="39" t="str">
        <f t="shared" si="4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1</v>
      </c>
      <c r="E39" s="39" t="str">
        <f t="shared" si="3"/>
        <v/>
      </c>
      <c r="F39" s="39">
        <f t="shared" si="3"/>
        <v>1.4925373134328358E-2</v>
      </c>
      <c r="G39" s="39">
        <f t="shared" si="5"/>
        <v>1</v>
      </c>
      <c r="H39" s="39" t="str">
        <f t="shared" si="4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3"/>
        <v/>
      </c>
      <c r="G40" s="39" t="str">
        <f t="shared" si="5"/>
        <v xml:space="preserve"> </v>
      </c>
      <c r="H40" s="39" t="str">
        <f t="shared" si="4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3"/>
        <v/>
      </c>
      <c r="G41" s="39" t="str">
        <f t="shared" si="5"/>
        <v xml:space="preserve"> </v>
      </c>
      <c r="H41" s="39" t="str">
        <f t="shared" si="4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3"/>
        <v/>
      </c>
      <c r="G42" s="39" t="str">
        <f t="shared" si="5"/>
        <v xml:space="preserve"> </v>
      </c>
      <c r="H42" s="39" t="str">
        <f t="shared" si="4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1</v>
      </c>
      <c r="E43" s="39" t="str">
        <f t="shared" si="3"/>
        <v/>
      </c>
      <c r="F43" s="39">
        <f t="shared" si="3"/>
        <v>1.4925373134328358E-2</v>
      </c>
      <c r="G43" s="39">
        <f t="shared" si="5"/>
        <v>1</v>
      </c>
      <c r="H43" s="39" t="str">
        <f t="shared" si="4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3"/>
        <v/>
      </c>
      <c r="G44" s="39" t="str">
        <f t="shared" si="5"/>
        <v xml:space="preserve"> </v>
      </c>
      <c r="H44" s="39" t="str">
        <f t="shared" si="4"/>
        <v/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0</v>
      </c>
      <c r="E45" s="39">
        <f t="shared" si="3"/>
        <v>2.0833333333333332E-2</v>
      </c>
      <c r="F45" s="39" t="str">
        <f t="shared" si="3"/>
        <v/>
      </c>
      <c r="G45" s="39">
        <f t="shared" si="5"/>
        <v>-1</v>
      </c>
      <c r="H45" s="39">
        <f t="shared" si="4"/>
        <v>-2.0833333333333332E-2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3"/>
        <v/>
      </c>
      <c r="G46" s="39" t="str">
        <f t="shared" si="5"/>
        <v xml:space="preserve"> </v>
      </c>
      <c r="H46" s="39" t="str">
        <f t="shared" si="4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3"/>
        <v/>
      </c>
      <c r="G47" s="39" t="str">
        <f t="shared" si="5"/>
        <v xml:space="preserve"> </v>
      </c>
      <c r="H47" s="39" t="str">
        <f t="shared" si="4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3"/>
        <v/>
      </c>
      <c r="G48" s="39" t="str">
        <f t="shared" si="5"/>
        <v xml:space="preserve"> </v>
      </c>
      <c r="H48" s="39" t="str">
        <f t="shared" si="4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3"/>
        <v/>
      </c>
      <c r="G49" s="39" t="str">
        <f t="shared" si="5"/>
        <v xml:space="preserve"> </v>
      </c>
      <c r="H49" s="39" t="str">
        <f t="shared" si="4"/>
        <v/>
      </c>
    </row>
    <row r="50" spans="1:8" s="40" customFormat="1" x14ac:dyDescent="0.2">
      <c r="A50" s="36"/>
      <c r="B50" s="37" t="s">
        <v>46</v>
      </c>
      <c r="C50" s="38">
        <v>11</v>
      </c>
      <c r="D50" s="38">
        <v>2</v>
      </c>
      <c r="E50" s="39">
        <f t="shared" si="3"/>
        <v>0.22916666666666666</v>
      </c>
      <c r="F50" s="39">
        <f t="shared" si="3"/>
        <v>2.9850746268656716E-2</v>
      </c>
      <c r="G50" s="39">
        <f t="shared" si="5"/>
        <v>-0.81818181818181823</v>
      </c>
      <c r="H50" s="39">
        <f t="shared" si="4"/>
        <v>-0.1875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F69" si="6">+IF(C51=0,"",C51/C$19)</f>
        <v/>
      </c>
      <c r="F51" s="39" t="str">
        <f t="shared" si="6"/>
        <v/>
      </c>
      <c r="G51" s="39" t="str">
        <f t="shared" si="5"/>
        <v xml:space="preserve"> </v>
      </c>
      <c r="H51" s="39" t="str">
        <f t="shared" si="4"/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6"/>
        <v/>
      </c>
      <c r="F52" s="39" t="str">
        <f t="shared" si="6"/>
        <v/>
      </c>
      <c r="G52" s="39" t="str">
        <f t="shared" si="5"/>
        <v xml:space="preserve"> </v>
      </c>
      <c r="H52" s="39" t="str">
        <f t="shared" si="4"/>
        <v/>
      </c>
    </row>
    <row r="53" spans="1:8" s="40" customFormat="1" x14ac:dyDescent="0.2">
      <c r="A53" s="36"/>
      <c r="B53" s="37" t="s">
        <v>49</v>
      </c>
      <c r="C53" s="38">
        <v>1</v>
      </c>
      <c r="D53" s="38">
        <v>0</v>
      </c>
      <c r="E53" s="39">
        <f t="shared" si="6"/>
        <v>2.0833333333333332E-2</v>
      </c>
      <c r="F53" s="39" t="str">
        <f t="shared" si="6"/>
        <v/>
      </c>
      <c r="G53" s="39">
        <f t="shared" si="5"/>
        <v>-1</v>
      </c>
      <c r="H53" s="39">
        <f t="shared" si="4"/>
        <v>-2.0833333333333332E-2</v>
      </c>
    </row>
    <row r="54" spans="1:8" s="40" customFormat="1" x14ac:dyDescent="0.2">
      <c r="A54" s="36"/>
      <c r="B54" s="37" t="s">
        <v>50</v>
      </c>
      <c r="C54" s="38">
        <v>3</v>
      </c>
      <c r="D54" s="38">
        <v>10</v>
      </c>
      <c r="E54" s="39">
        <f t="shared" si="6"/>
        <v>6.25E-2</v>
      </c>
      <c r="F54" s="39">
        <f t="shared" si="6"/>
        <v>0.14925373134328357</v>
      </c>
      <c r="G54" s="39">
        <f t="shared" si="5"/>
        <v>2.3333333333333335</v>
      </c>
      <c r="H54" s="39">
        <f t="shared" si="4"/>
        <v>0.14583333333333334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6"/>
        <v/>
      </c>
      <c r="F55" s="39" t="str">
        <f t="shared" si="6"/>
        <v/>
      </c>
      <c r="G55" s="39" t="str">
        <f t="shared" si="5"/>
        <v xml:space="preserve"> </v>
      </c>
      <c r="H55" s="39" t="str">
        <f t="shared" si="4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6"/>
        <v/>
      </c>
      <c r="F56" s="39" t="str">
        <f t="shared" si="6"/>
        <v/>
      </c>
      <c r="G56" s="39" t="str">
        <f t="shared" si="5"/>
        <v xml:space="preserve"> </v>
      </c>
      <c r="H56" s="39" t="str">
        <f t="shared" si="4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6"/>
        <v/>
      </c>
      <c r="F57" s="39" t="str">
        <f t="shared" si="6"/>
        <v/>
      </c>
      <c r="G57" s="39" t="str">
        <f t="shared" si="5"/>
        <v xml:space="preserve"> </v>
      </c>
      <c r="H57" s="39" t="str">
        <f t="shared" si="4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6"/>
        <v/>
      </c>
      <c r="F58" s="39" t="str">
        <f t="shared" si="6"/>
        <v/>
      </c>
      <c r="G58" s="39" t="str">
        <f t="shared" si="5"/>
        <v xml:space="preserve"> </v>
      </c>
      <c r="H58" s="39" t="str">
        <f t="shared" si="4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6"/>
        <v/>
      </c>
      <c r="F59" s="39" t="str">
        <f t="shared" si="6"/>
        <v/>
      </c>
      <c r="G59" s="39" t="str">
        <f t="shared" si="5"/>
        <v xml:space="preserve"> </v>
      </c>
      <c r="H59" s="39" t="str">
        <f t="shared" si="4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6"/>
        <v/>
      </c>
      <c r="F60" s="39" t="str">
        <f t="shared" si="6"/>
        <v/>
      </c>
      <c r="G60" s="39" t="str">
        <f t="shared" si="5"/>
        <v xml:space="preserve"> </v>
      </c>
      <c r="H60" s="39" t="str">
        <f t="shared" si="4"/>
        <v/>
      </c>
    </row>
    <row r="61" spans="1:8" s="40" customFormat="1" ht="25.5" x14ac:dyDescent="0.2">
      <c r="A61" s="36"/>
      <c r="B61" s="37" t="s">
        <v>57</v>
      </c>
      <c r="C61" s="38">
        <v>1</v>
      </c>
      <c r="D61" s="38">
        <v>4</v>
      </c>
      <c r="E61" s="39">
        <f t="shared" si="6"/>
        <v>2.0833333333333332E-2</v>
      </c>
      <c r="F61" s="39">
        <f t="shared" si="6"/>
        <v>5.9701492537313432E-2</v>
      </c>
      <c r="G61" s="39">
        <f t="shared" si="5"/>
        <v>3</v>
      </c>
      <c r="H61" s="39">
        <f t="shared" si="4"/>
        <v>6.25E-2</v>
      </c>
    </row>
    <row r="62" spans="1:8" s="40" customFormat="1" x14ac:dyDescent="0.2">
      <c r="A62" s="36"/>
      <c r="B62" s="37" t="s">
        <v>58</v>
      </c>
      <c r="C62" s="38">
        <v>1</v>
      </c>
      <c r="D62" s="38">
        <v>0</v>
      </c>
      <c r="E62" s="39">
        <f t="shared" si="6"/>
        <v>2.0833333333333332E-2</v>
      </c>
      <c r="F62" s="39" t="str">
        <f t="shared" si="6"/>
        <v/>
      </c>
      <c r="G62" s="39">
        <f t="shared" si="5"/>
        <v>-1</v>
      </c>
      <c r="H62" s="39">
        <f t="shared" si="4"/>
        <v>-2.0833333333333332E-2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6"/>
        <v/>
      </c>
      <c r="F63" s="39" t="str">
        <f t="shared" si="6"/>
        <v/>
      </c>
      <c r="G63" s="39" t="str">
        <f t="shared" si="5"/>
        <v xml:space="preserve"> </v>
      </c>
      <c r="H63" s="39" t="str">
        <f t="shared" si="4"/>
        <v/>
      </c>
    </row>
    <row r="64" spans="1:8" s="40" customFormat="1" x14ac:dyDescent="0.2">
      <c r="A64" s="36"/>
      <c r="B64" s="37" t="s">
        <v>60</v>
      </c>
      <c r="C64" s="38">
        <v>5</v>
      </c>
      <c r="D64" s="38">
        <v>6</v>
      </c>
      <c r="E64" s="39">
        <f t="shared" si="6"/>
        <v>0.10416666666666667</v>
      </c>
      <c r="F64" s="39">
        <f t="shared" si="6"/>
        <v>8.9552238805970144E-2</v>
      </c>
      <c r="G64" s="39">
        <f t="shared" si="5"/>
        <v>0.2</v>
      </c>
      <c r="H64" s="39">
        <f t="shared" si="4"/>
        <v>2.0833333333333336E-2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6"/>
        <v/>
      </c>
      <c r="F65" s="39" t="str">
        <f t="shared" si="6"/>
        <v/>
      </c>
      <c r="G65" s="39" t="str">
        <f t="shared" si="5"/>
        <v xml:space="preserve"> </v>
      </c>
      <c r="H65" s="39" t="str">
        <f t="shared" si="4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6"/>
        <v/>
      </c>
      <c r="F66" s="39" t="str">
        <f t="shared" si="6"/>
        <v/>
      </c>
      <c r="G66" s="39" t="str">
        <f t="shared" si="5"/>
        <v xml:space="preserve"> </v>
      </c>
      <c r="H66" s="39" t="str">
        <f t="shared" si="4"/>
        <v/>
      </c>
    </row>
    <row r="67" spans="1:8" s="40" customFormat="1" x14ac:dyDescent="0.2">
      <c r="A67" s="36"/>
      <c r="B67" s="37" t="s">
        <v>63</v>
      </c>
      <c r="C67" s="38">
        <v>3</v>
      </c>
      <c r="D67" s="38">
        <v>0</v>
      </c>
      <c r="E67" s="39">
        <f t="shared" si="6"/>
        <v>6.25E-2</v>
      </c>
      <c r="F67" s="39" t="str">
        <f t="shared" si="6"/>
        <v/>
      </c>
      <c r="G67" s="39">
        <f t="shared" si="5"/>
        <v>-1</v>
      </c>
      <c r="H67" s="39">
        <f t="shared" si="4"/>
        <v>-6.25E-2</v>
      </c>
    </row>
    <row r="68" spans="1:8" s="40" customFormat="1" x14ac:dyDescent="0.2">
      <c r="A68" s="36"/>
      <c r="B68" s="37" t="s">
        <v>64</v>
      </c>
      <c r="C68" s="38">
        <v>0</v>
      </c>
      <c r="D68" s="38">
        <v>1</v>
      </c>
      <c r="E68" s="39" t="str">
        <f t="shared" si="6"/>
        <v/>
      </c>
      <c r="F68" s="39">
        <f t="shared" si="6"/>
        <v>1.4925373134328358E-2</v>
      </c>
      <c r="G68" s="39">
        <f t="shared" si="5"/>
        <v>1</v>
      </c>
      <c r="H68" s="39" t="str">
        <f t="shared" si="4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1</v>
      </c>
      <c r="E69" s="39" t="str">
        <f t="shared" si="6"/>
        <v/>
      </c>
      <c r="F69" s="39">
        <f t="shared" si="6"/>
        <v>1.4925373134328358E-2</v>
      </c>
      <c r="G69" s="39">
        <f t="shared" si="5"/>
        <v>1</v>
      </c>
      <c r="H69" s="39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585</v>
      </c>
      <c r="D75" s="17">
        <f>SUM(D76:D167)</f>
        <v>241</v>
      </c>
      <c r="E75" s="18">
        <f t="shared" ref="E75:F106" si="7">+IF(C75=0,"",C75/C$75)</f>
        <v>1</v>
      </c>
      <c r="F75" s="18">
        <f t="shared" si="7"/>
        <v>1</v>
      </c>
      <c r="G75" s="18">
        <f>+IF(AND(C75=0,D75=0),"",IF(C75=0,1,IF(D75=0,-1,(D75-C75)/C75)))</f>
        <v>-0.58803418803418805</v>
      </c>
      <c r="H75" s="18">
        <f t="shared" ref="H75:H138" si="8">+IF(OR(AND(E75=""),(G75="")),"",E75*G75)</f>
        <v>-0.58803418803418805</v>
      </c>
    </row>
    <row r="76" spans="1:8" s="40" customFormat="1" x14ac:dyDescent="0.2">
      <c r="A76" s="36"/>
      <c r="B76" s="37" t="s">
        <v>66</v>
      </c>
      <c r="C76" s="38">
        <v>6</v>
      </c>
      <c r="D76" s="38">
        <v>17</v>
      </c>
      <c r="E76" s="39">
        <f t="shared" si="7"/>
        <v>1.0256410256410256E-2</v>
      </c>
      <c r="F76" s="39">
        <f t="shared" si="7"/>
        <v>7.0539419087136929E-2</v>
      </c>
      <c r="G76" s="39">
        <f t="shared" ref="G76:G139" si="9">+IF(AND(C76=0,D76=0)," ",IF(C76=0,1,IF(D76=0,-1,(D76-C76)/C76)))</f>
        <v>1.8333333333333333</v>
      </c>
      <c r="H76" s="39">
        <f t="shared" si="8"/>
        <v>1.8803418803418803E-2</v>
      </c>
    </row>
    <row r="77" spans="1:8" s="40" customFormat="1" ht="25.5" x14ac:dyDescent="0.2">
      <c r="A77" s="36"/>
      <c r="B77" s="37" t="s">
        <v>67</v>
      </c>
      <c r="C77" s="38">
        <v>24</v>
      </c>
      <c r="D77" s="38">
        <v>3</v>
      </c>
      <c r="E77" s="39">
        <f t="shared" si="7"/>
        <v>4.1025641025641026E-2</v>
      </c>
      <c r="F77" s="39">
        <f t="shared" si="7"/>
        <v>1.2448132780082987E-2</v>
      </c>
      <c r="G77" s="39">
        <f t="shared" si="9"/>
        <v>-0.875</v>
      </c>
      <c r="H77" s="39">
        <f t="shared" si="8"/>
        <v>-3.5897435897435895E-2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3</v>
      </c>
      <c r="E78" s="39" t="str">
        <f t="shared" si="7"/>
        <v/>
      </c>
      <c r="F78" s="39">
        <f t="shared" si="7"/>
        <v>1.2448132780082987E-2</v>
      </c>
      <c r="G78" s="39">
        <f t="shared" si="9"/>
        <v>1</v>
      </c>
      <c r="H78" s="39" t="str">
        <f t="shared" si="8"/>
        <v/>
      </c>
    </row>
    <row r="79" spans="1:8" s="40" customFormat="1" x14ac:dyDescent="0.2">
      <c r="A79" s="36"/>
      <c r="B79" s="37" t="s">
        <v>69</v>
      </c>
      <c r="C79" s="38">
        <v>25</v>
      </c>
      <c r="D79" s="38">
        <v>4</v>
      </c>
      <c r="E79" s="39">
        <f t="shared" si="7"/>
        <v>4.2735042735042736E-2</v>
      </c>
      <c r="F79" s="39">
        <f t="shared" si="7"/>
        <v>1.6597510373443983E-2</v>
      </c>
      <c r="G79" s="39">
        <f t="shared" si="9"/>
        <v>-0.84</v>
      </c>
      <c r="H79" s="39">
        <f t="shared" si="8"/>
        <v>-3.5897435897435895E-2</v>
      </c>
    </row>
    <row r="80" spans="1:8" s="40" customFormat="1" ht="25.5" x14ac:dyDescent="0.2">
      <c r="A80" s="36"/>
      <c r="B80" s="37" t="s">
        <v>70</v>
      </c>
      <c r="C80" s="38">
        <v>7</v>
      </c>
      <c r="D80" s="38">
        <v>6</v>
      </c>
      <c r="E80" s="39">
        <f t="shared" si="7"/>
        <v>1.1965811965811967E-2</v>
      </c>
      <c r="F80" s="39">
        <f t="shared" si="7"/>
        <v>2.4896265560165973E-2</v>
      </c>
      <c r="G80" s="39">
        <f t="shared" si="9"/>
        <v>-0.14285714285714285</v>
      </c>
      <c r="H80" s="39">
        <f t="shared" si="8"/>
        <v>-1.7094017094017094E-3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7"/>
        <v/>
      </c>
      <c r="F81" s="39" t="str">
        <f t="shared" si="7"/>
        <v/>
      </c>
      <c r="G81" s="39" t="str">
        <f t="shared" si="9"/>
        <v xml:space="preserve"> </v>
      </c>
      <c r="H81" s="39" t="str">
        <f t="shared" si="8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7"/>
        <v/>
      </c>
      <c r="F82" s="39" t="str">
        <f t="shared" si="7"/>
        <v/>
      </c>
      <c r="G82" s="39" t="str">
        <f t="shared" si="9"/>
        <v xml:space="preserve"> </v>
      </c>
      <c r="H82" s="39" t="str">
        <f t="shared" si="8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7"/>
        <v/>
      </c>
      <c r="F83" s="39" t="str">
        <f t="shared" si="7"/>
        <v/>
      </c>
      <c r="G83" s="39" t="str">
        <f t="shared" si="9"/>
        <v xml:space="preserve"> </v>
      </c>
      <c r="H83" s="39" t="str">
        <f t="shared" si="8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1</v>
      </c>
      <c r="E84" s="39" t="str">
        <f t="shared" si="7"/>
        <v/>
      </c>
      <c r="F84" s="39">
        <f t="shared" si="7"/>
        <v>4.1493775933609959E-3</v>
      </c>
      <c r="G84" s="39">
        <f t="shared" si="9"/>
        <v>1</v>
      </c>
      <c r="H84" s="39" t="str">
        <f t="shared" si="8"/>
        <v/>
      </c>
    </row>
    <row r="85" spans="1:8" s="40" customFormat="1" x14ac:dyDescent="0.2">
      <c r="A85" s="36"/>
      <c r="B85" s="37" t="s">
        <v>75</v>
      </c>
      <c r="C85" s="38">
        <v>1</v>
      </c>
      <c r="D85" s="38">
        <v>0</v>
      </c>
      <c r="E85" s="39">
        <f t="shared" si="7"/>
        <v>1.7094017094017094E-3</v>
      </c>
      <c r="F85" s="39" t="str">
        <f t="shared" si="7"/>
        <v/>
      </c>
      <c r="G85" s="39">
        <f t="shared" si="9"/>
        <v>-1</v>
      </c>
      <c r="H85" s="39">
        <f t="shared" si="8"/>
        <v>-1.7094017094017094E-3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7"/>
        <v/>
      </c>
      <c r="F86" s="39" t="str">
        <f t="shared" si="7"/>
        <v/>
      </c>
      <c r="G86" s="39" t="str">
        <f t="shared" si="9"/>
        <v xml:space="preserve"> </v>
      </c>
      <c r="H86" s="39" t="str">
        <f t="shared" si="8"/>
        <v/>
      </c>
    </row>
    <row r="87" spans="1:8" s="40" customFormat="1" x14ac:dyDescent="0.2">
      <c r="A87" s="36"/>
      <c r="B87" s="37" t="s">
        <v>77</v>
      </c>
      <c r="C87" s="38">
        <v>4</v>
      </c>
      <c r="D87" s="38">
        <v>7</v>
      </c>
      <c r="E87" s="39">
        <f t="shared" si="7"/>
        <v>6.8376068376068376E-3</v>
      </c>
      <c r="F87" s="39">
        <f t="shared" si="7"/>
        <v>2.9045643153526972E-2</v>
      </c>
      <c r="G87" s="39">
        <f t="shared" si="9"/>
        <v>0.75</v>
      </c>
      <c r="H87" s="39">
        <f t="shared" si="8"/>
        <v>5.1282051282051282E-3</v>
      </c>
    </row>
    <row r="88" spans="1:8" s="40" customFormat="1" x14ac:dyDescent="0.2">
      <c r="A88" s="36"/>
      <c r="B88" s="37" t="s">
        <v>78</v>
      </c>
      <c r="C88" s="38">
        <v>2</v>
      </c>
      <c r="D88" s="38">
        <v>3</v>
      </c>
      <c r="E88" s="39">
        <f t="shared" si="7"/>
        <v>3.4188034188034188E-3</v>
      </c>
      <c r="F88" s="39">
        <f t="shared" si="7"/>
        <v>1.2448132780082987E-2</v>
      </c>
      <c r="G88" s="39">
        <f t="shared" si="9"/>
        <v>0.5</v>
      </c>
      <c r="H88" s="39">
        <f t="shared" si="8"/>
        <v>1.7094017094017094E-3</v>
      </c>
    </row>
    <row r="89" spans="1:8" s="40" customFormat="1" x14ac:dyDescent="0.2">
      <c r="A89" s="36"/>
      <c r="B89" s="37" t="s">
        <v>79</v>
      </c>
      <c r="C89" s="38">
        <v>6</v>
      </c>
      <c r="D89" s="38">
        <v>1</v>
      </c>
      <c r="E89" s="39">
        <f t="shared" si="7"/>
        <v>1.0256410256410256E-2</v>
      </c>
      <c r="F89" s="39">
        <f t="shared" si="7"/>
        <v>4.1493775933609959E-3</v>
      </c>
      <c r="G89" s="39">
        <f t="shared" si="9"/>
        <v>-0.83333333333333337</v>
      </c>
      <c r="H89" s="39">
        <f t="shared" si="8"/>
        <v>-8.5470085470085479E-3</v>
      </c>
    </row>
    <row r="90" spans="1:8" s="40" customFormat="1" x14ac:dyDescent="0.2">
      <c r="A90" s="36"/>
      <c r="B90" s="37" t="s">
        <v>80</v>
      </c>
      <c r="C90" s="38">
        <v>4</v>
      </c>
      <c r="D90" s="38">
        <v>1</v>
      </c>
      <c r="E90" s="39">
        <f t="shared" si="7"/>
        <v>6.8376068376068376E-3</v>
      </c>
      <c r="F90" s="39">
        <f t="shared" si="7"/>
        <v>4.1493775933609959E-3</v>
      </c>
      <c r="G90" s="39">
        <f t="shared" si="9"/>
        <v>-0.75</v>
      </c>
      <c r="H90" s="39">
        <f t="shared" si="8"/>
        <v>-5.1282051282051282E-3</v>
      </c>
    </row>
    <row r="91" spans="1:8" s="40" customFormat="1" x14ac:dyDescent="0.2">
      <c r="A91" s="36"/>
      <c r="B91" s="37" t="s">
        <v>81</v>
      </c>
      <c r="C91" s="38">
        <v>6</v>
      </c>
      <c r="D91" s="38">
        <v>16</v>
      </c>
      <c r="E91" s="39">
        <f t="shared" si="7"/>
        <v>1.0256410256410256E-2</v>
      </c>
      <c r="F91" s="39">
        <f t="shared" si="7"/>
        <v>6.6390041493775934E-2</v>
      </c>
      <c r="G91" s="39">
        <f t="shared" si="9"/>
        <v>1.6666666666666667</v>
      </c>
      <c r="H91" s="39">
        <f t="shared" si="8"/>
        <v>1.7094017094017096E-2</v>
      </c>
    </row>
    <row r="92" spans="1:8" s="40" customFormat="1" x14ac:dyDescent="0.2">
      <c r="A92" s="36"/>
      <c r="B92" s="37" t="s">
        <v>82</v>
      </c>
      <c r="C92" s="38">
        <v>1</v>
      </c>
      <c r="D92" s="38">
        <v>1</v>
      </c>
      <c r="E92" s="39">
        <f t="shared" si="7"/>
        <v>1.7094017094017094E-3</v>
      </c>
      <c r="F92" s="39">
        <f t="shared" si="7"/>
        <v>4.1493775933609959E-3</v>
      </c>
      <c r="G92" s="39">
        <f t="shared" si="9"/>
        <v>0</v>
      </c>
      <c r="H92" s="39">
        <f t="shared" si="8"/>
        <v>0</v>
      </c>
    </row>
    <row r="93" spans="1:8" s="40" customFormat="1" x14ac:dyDescent="0.2">
      <c r="A93" s="36"/>
      <c r="B93" s="37" t="s">
        <v>83</v>
      </c>
      <c r="C93" s="38">
        <v>0</v>
      </c>
      <c r="D93" s="38">
        <v>2</v>
      </c>
      <c r="E93" s="39" t="str">
        <f t="shared" si="7"/>
        <v/>
      </c>
      <c r="F93" s="39">
        <f t="shared" si="7"/>
        <v>8.2987551867219917E-3</v>
      </c>
      <c r="G93" s="39">
        <f t="shared" si="9"/>
        <v>1</v>
      </c>
      <c r="H93" s="39" t="str">
        <f t="shared" si="8"/>
        <v/>
      </c>
    </row>
    <row r="94" spans="1:8" s="40" customFormat="1" x14ac:dyDescent="0.2">
      <c r="A94" s="36"/>
      <c r="B94" s="37" t="s">
        <v>84</v>
      </c>
      <c r="C94" s="38">
        <v>1</v>
      </c>
      <c r="D94" s="38">
        <v>0</v>
      </c>
      <c r="E94" s="39">
        <f t="shared" si="7"/>
        <v>1.7094017094017094E-3</v>
      </c>
      <c r="F94" s="39" t="str">
        <f t="shared" si="7"/>
        <v/>
      </c>
      <c r="G94" s="39">
        <f t="shared" si="9"/>
        <v>-1</v>
      </c>
      <c r="H94" s="39">
        <f t="shared" si="8"/>
        <v>-1.7094017094017094E-3</v>
      </c>
    </row>
    <row r="95" spans="1:8" s="40" customFormat="1" x14ac:dyDescent="0.2">
      <c r="A95" s="36"/>
      <c r="B95" s="37" t="s">
        <v>85</v>
      </c>
      <c r="C95" s="38">
        <v>1</v>
      </c>
      <c r="D95" s="38">
        <v>0</v>
      </c>
      <c r="E95" s="39">
        <f t="shared" si="7"/>
        <v>1.7094017094017094E-3</v>
      </c>
      <c r="F95" s="39" t="str">
        <f t="shared" si="7"/>
        <v/>
      </c>
      <c r="G95" s="39">
        <f t="shared" si="9"/>
        <v>-1</v>
      </c>
      <c r="H95" s="39">
        <f t="shared" si="8"/>
        <v>-1.7094017094017094E-3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7"/>
        <v/>
      </c>
      <c r="F96" s="39" t="str">
        <f t="shared" si="7"/>
        <v/>
      </c>
      <c r="G96" s="39" t="str">
        <f t="shared" si="9"/>
        <v xml:space="preserve"> </v>
      </c>
      <c r="H96" s="39" t="str">
        <f t="shared" si="8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7"/>
        <v/>
      </c>
      <c r="F97" s="39" t="str">
        <f t="shared" si="7"/>
        <v/>
      </c>
      <c r="G97" s="39" t="str">
        <f t="shared" si="9"/>
        <v xml:space="preserve"> </v>
      </c>
      <c r="H97" s="39" t="str">
        <f t="shared" si="8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7"/>
        <v/>
      </c>
      <c r="F98" s="39" t="str">
        <f t="shared" si="7"/>
        <v/>
      </c>
      <c r="G98" s="39" t="str">
        <f t="shared" si="9"/>
        <v xml:space="preserve"> </v>
      </c>
      <c r="H98" s="39" t="str">
        <f t="shared" si="8"/>
        <v/>
      </c>
    </row>
    <row r="99" spans="1:8" s="40" customFormat="1" x14ac:dyDescent="0.2">
      <c r="A99" s="36"/>
      <c r="B99" s="37" t="s">
        <v>89</v>
      </c>
      <c r="C99" s="38">
        <v>4</v>
      </c>
      <c r="D99" s="38">
        <v>7</v>
      </c>
      <c r="E99" s="39">
        <f t="shared" si="7"/>
        <v>6.8376068376068376E-3</v>
      </c>
      <c r="F99" s="39">
        <f t="shared" si="7"/>
        <v>2.9045643153526972E-2</v>
      </c>
      <c r="G99" s="39">
        <f t="shared" si="9"/>
        <v>0.75</v>
      </c>
      <c r="H99" s="39">
        <f t="shared" si="8"/>
        <v>5.1282051282051282E-3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7"/>
        <v/>
      </c>
      <c r="F100" s="39" t="str">
        <f t="shared" si="7"/>
        <v/>
      </c>
      <c r="G100" s="39" t="str">
        <f t="shared" si="9"/>
        <v xml:space="preserve"> </v>
      </c>
      <c r="H100" s="39" t="str">
        <f t="shared" si="8"/>
        <v/>
      </c>
    </row>
    <row r="101" spans="1:8" s="40" customFormat="1" x14ac:dyDescent="0.2">
      <c r="A101" s="36"/>
      <c r="B101" s="37" t="s">
        <v>91</v>
      </c>
      <c r="C101" s="38">
        <v>1</v>
      </c>
      <c r="D101" s="38">
        <v>0</v>
      </c>
      <c r="E101" s="39">
        <f t="shared" si="7"/>
        <v>1.7094017094017094E-3</v>
      </c>
      <c r="F101" s="39" t="str">
        <f t="shared" si="7"/>
        <v/>
      </c>
      <c r="G101" s="39">
        <f t="shared" si="9"/>
        <v>-1</v>
      </c>
      <c r="H101" s="39">
        <f t="shared" si="8"/>
        <v>-1.7094017094017094E-3</v>
      </c>
    </row>
    <row r="102" spans="1:8" s="40" customFormat="1" x14ac:dyDescent="0.2">
      <c r="A102" s="36"/>
      <c r="B102" s="37" t="s">
        <v>92</v>
      </c>
      <c r="C102" s="38">
        <v>2</v>
      </c>
      <c r="D102" s="38">
        <v>0</v>
      </c>
      <c r="E102" s="39">
        <f t="shared" si="7"/>
        <v>3.4188034188034188E-3</v>
      </c>
      <c r="F102" s="39" t="str">
        <f t="shared" si="7"/>
        <v/>
      </c>
      <c r="G102" s="39">
        <f t="shared" si="9"/>
        <v>-1</v>
      </c>
      <c r="H102" s="39">
        <f t="shared" si="8"/>
        <v>-3.4188034188034188E-3</v>
      </c>
    </row>
    <row r="103" spans="1:8" s="40" customFormat="1" x14ac:dyDescent="0.2">
      <c r="A103" s="36"/>
      <c r="B103" s="37" t="s">
        <v>93</v>
      </c>
      <c r="C103" s="38">
        <v>3</v>
      </c>
      <c r="D103" s="38">
        <v>9</v>
      </c>
      <c r="E103" s="39">
        <f t="shared" si="7"/>
        <v>5.1282051282051282E-3</v>
      </c>
      <c r="F103" s="39">
        <f t="shared" si="7"/>
        <v>3.7344398340248962E-2</v>
      </c>
      <c r="G103" s="39">
        <f t="shared" si="9"/>
        <v>2</v>
      </c>
      <c r="H103" s="39">
        <f t="shared" si="8"/>
        <v>1.0256410256410256E-2</v>
      </c>
    </row>
    <row r="104" spans="1:8" s="40" customFormat="1" x14ac:dyDescent="0.2">
      <c r="A104" s="36"/>
      <c r="B104" s="37" t="s">
        <v>94</v>
      </c>
      <c r="C104" s="38">
        <v>4</v>
      </c>
      <c r="D104" s="38">
        <v>8</v>
      </c>
      <c r="E104" s="39">
        <f t="shared" si="7"/>
        <v>6.8376068376068376E-3</v>
      </c>
      <c r="F104" s="39">
        <f t="shared" si="7"/>
        <v>3.3195020746887967E-2</v>
      </c>
      <c r="G104" s="39">
        <f t="shared" si="9"/>
        <v>1</v>
      </c>
      <c r="H104" s="39">
        <f t="shared" si="8"/>
        <v>6.8376068376068376E-3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7"/>
        <v/>
      </c>
      <c r="F105" s="39" t="str">
        <f t="shared" si="7"/>
        <v/>
      </c>
      <c r="G105" s="39" t="str">
        <f t="shared" si="9"/>
        <v xml:space="preserve"> </v>
      </c>
      <c r="H105" s="39" t="str">
        <f t="shared" si="8"/>
        <v/>
      </c>
    </row>
    <row r="106" spans="1:8" s="40" customFormat="1" x14ac:dyDescent="0.2">
      <c r="A106" s="36"/>
      <c r="B106" s="37" t="s">
        <v>97</v>
      </c>
      <c r="C106" s="38">
        <v>1</v>
      </c>
      <c r="D106" s="38">
        <v>3</v>
      </c>
      <c r="E106" s="39">
        <f t="shared" si="7"/>
        <v>1.7094017094017094E-3</v>
      </c>
      <c r="F106" s="39">
        <f t="shared" si="7"/>
        <v>1.2448132780082987E-2</v>
      </c>
      <c r="G106" s="39">
        <f t="shared" si="9"/>
        <v>2</v>
      </c>
      <c r="H106" s="39">
        <f t="shared" si="8"/>
        <v>3.4188034188034188E-3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F138" si="10">+IF(C107=0,"",C107/C$75)</f>
        <v/>
      </c>
      <c r="F107" s="39" t="str">
        <f t="shared" si="10"/>
        <v/>
      </c>
      <c r="G107" s="39" t="str">
        <f t="shared" si="9"/>
        <v xml:space="preserve"> </v>
      </c>
      <c r="H107" s="39" t="str">
        <f t="shared" si="8"/>
        <v/>
      </c>
    </row>
    <row r="108" spans="1:8" s="40" customFormat="1" x14ac:dyDescent="0.2">
      <c r="A108" s="36"/>
      <c r="B108" s="37" t="s">
        <v>99</v>
      </c>
      <c r="C108" s="38">
        <v>1</v>
      </c>
      <c r="D108" s="38">
        <v>0</v>
      </c>
      <c r="E108" s="39">
        <f t="shared" si="10"/>
        <v>1.7094017094017094E-3</v>
      </c>
      <c r="F108" s="39" t="str">
        <f t="shared" si="10"/>
        <v/>
      </c>
      <c r="G108" s="39">
        <f t="shared" si="9"/>
        <v>-1</v>
      </c>
      <c r="H108" s="39">
        <f t="shared" si="8"/>
        <v>-1.7094017094017094E-3</v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0"/>
        <v/>
      </c>
      <c r="F109" s="39" t="str">
        <f t="shared" si="10"/>
        <v/>
      </c>
      <c r="G109" s="39" t="str">
        <f t="shared" si="9"/>
        <v xml:space="preserve"> </v>
      </c>
      <c r="H109" s="39" t="str">
        <f t="shared" si="8"/>
        <v/>
      </c>
    </row>
    <row r="110" spans="1:8" s="40" customFormat="1" x14ac:dyDescent="0.2">
      <c r="A110" s="36"/>
      <c r="B110" s="37" t="s">
        <v>101</v>
      </c>
      <c r="C110" s="38">
        <v>300</v>
      </c>
      <c r="D110" s="38">
        <v>0</v>
      </c>
      <c r="E110" s="39">
        <f t="shared" si="10"/>
        <v>0.51282051282051277</v>
      </c>
      <c r="F110" s="39" t="str">
        <f t="shared" si="10"/>
        <v/>
      </c>
      <c r="G110" s="39">
        <f t="shared" si="9"/>
        <v>-1</v>
      </c>
      <c r="H110" s="39">
        <f t="shared" si="8"/>
        <v>-0.51282051282051277</v>
      </c>
    </row>
    <row r="111" spans="1:8" s="40" customFormat="1" x14ac:dyDescent="0.2">
      <c r="A111" s="36"/>
      <c r="B111" s="37" t="s">
        <v>102</v>
      </c>
      <c r="C111" s="38">
        <v>4</v>
      </c>
      <c r="D111" s="38">
        <v>1</v>
      </c>
      <c r="E111" s="39">
        <f t="shared" si="10"/>
        <v>6.8376068376068376E-3</v>
      </c>
      <c r="F111" s="39">
        <f t="shared" si="10"/>
        <v>4.1493775933609959E-3</v>
      </c>
      <c r="G111" s="39">
        <f t="shared" si="9"/>
        <v>-0.75</v>
      </c>
      <c r="H111" s="39">
        <f t="shared" si="8"/>
        <v>-5.1282051282051282E-3</v>
      </c>
    </row>
    <row r="112" spans="1:8" s="40" customFormat="1" ht="25.5" x14ac:dyDescent="0.2">
      <c r="A112" s="36"/>
      <c r="B112" s="37" t="s">
        <v>103</v>
      </c>
      <c r="C112" s="38">
        <v>3</v>
      </c>
      <c r="D112" s="38">
        <v>0</v>
      </c>
      <c r="E112" s="39">
        <f t="shared" si="10"/>
        <v>5.1282051282051282E-3</v>
      </c>
      <c r="F112" s="39" t="str">
        <f t="shared" si="10"/>
        <v/>
      </c>
      <c r="G112" s="39">
        <f t="shared" si="9"/>
        <v>-1</v>
      </c>
      <c r="H112" s="39">
        <f t="shared" si="8"/>
        <v>-5.1282051282051282E-3</v>
      </c>
    </row>
    <row r="113" spans="1:8" s="40" customFormat="1" ht="25.5" x14ac:dyDescent="0.2">
      <c r="A113" s="36"/>
      <c r="B113" s="37" t="s">
        <v>104</v>
      </c>
      <c r="C113" s="38">
        <v>13</v>
      </c>
      <c r="D113" s="38">
        <v>8</v>
      </c>
      <c r="E113" s="39">
        <f t="shared" si="10"/>
        <v>2.2222222222222223E-2</v>
      </c>
      <c r="F113" s="39">
        <f t="shared" si="10"/>
        <v>3.3195020746887967E-2</v>
      </c>
      <c r="G113" s="39">
        <f t="shared" si="9"/>
        <v>-0.38461538461538464</v>
      </c>
      <c r="H113" s="39">
        <f t="shared" si="8"/>
        <v>-8.5470085470085479E-3</v>
      </c>
    </row>
    <row r="114" spans="1:8" s="40" customFormat="1" x14ac:dyDescent="0.2">
      <c r="A114" s="36"/>
      <c r="B114" s="37" t="s">
        <v>105</v>
      </c>
      <c r="C114" s="38">
        <v>4</v>
      </c>
      <c r="D114" s="38">
        <v>3</v>
      </c>
      <c r="E114" s="39">
        <f t="shared" si="10"/>
        <v>6.8376068376068376E-3</v>
      </c>
      <c r="F114" s="39">
        <f t="shared" si="10"/>
        <v>1.2448132780082987E-2</v>
      </c>
      <c r="G114" s="39">
        <f t="shared" si="9"/>
        <v>-0.25</v>
      </c>
      <c r="H114" s="39">
        <f t="shared" si="8"/>
        <v>-1.7094017094017094E-3</v>
      </c>
    </row>
    <row r="115" spans="1:8" s="40" customFormat="1" x14ac:dyDescent="0.2">
      <c r="A115" s="36"/>
      <c r="B115" s="37" t="s">
        <v>106</v>
      </c>
      <c r="C115" s="38">
        <v>4</v>
      </c>
      <c r="D115" s="38">
        <v>15</v>
      </c>
      <c r="E115" s="39">
        <f t="shared" si="10"/>
        <v>6.8376068376068376E-3</v>
      </c>
      <c r="F115" s="39">
        <f t="shared" si="10"/>
        <v>6.2240663900414939E-2</v>
      </c>
      <c r="G115" s="39">
        <f t="shared" si="9"/>
        <v>2.75</v>
      </c>
      <c r="H115" s="39">
        <f t="shared" si="8"/>
        <v>1.8803418803418803E-2</v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2</v>
      </c>
      <c r="E116" s="39">
        <f t="shared" si="10"/>
        <v>1.7094017094017094E-3</v>
      </c>
      <c r="F116" s="39">
        <f t="shared" si="10"/>
        <v>8.2987551867219917E-3</v>
      </c>
      <c r="G116" s="39">
        <f t="shared" si="9"/>
        <v>1</v>
      </c>
      <c r="H116" s="39">
        <f t="shared" si="8"/>
        <v>1.7094017094017094E-3</v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0</v>
      </c>
      <c r="E117" s="39">
        <f t="shared" si="10"/>
        <v>3.4188034188034188E-3</v>
      </c>
      <c r="F117" s="39" t="str">
        <f t="shared" si="10"/>
        <v/>
      </c>
      <c r="G117" s="39">
        <f t="shared" si="9"/>
        <v>-1</v>
      </c>
      <c r="H117" s="39">
        <f t="shared" si="8"/>
        <v>-3.4188034188034188E-3</v>
      </c>
    </row>
    <row r="118" spans="1:8" s="40" customFormat="1" x14ac:dyDescent="0.2">
      <c r="A118" s="36"/>
      <c r="B118" s="37" t="s">
        <v>109</v>
      </c>
      <c r="C118" s="38">
        <v>2</v>
      </c>
      <c r="D118" s="38">
        <v>0</v>
      </c>
      <c r="E118" s="39">
        <f t="shared" si="10"/>
        <v>3.4188034188034188E-3</v>
      </c>
      <c r="F118" s="39" t="str">
        <f t="shared" si="10"/>
        <v/>
      </c>
      <c r="G118" s="39">
        <f t="shared" si="9"/>
        <v>-1</v>
      </c>
      <c r="H118" s="39">
        <f t="shared" si="8"/>
        <v>-3.4188034188034188E-3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0"/>
        <v/>
      </c>
      <c r="F119" s="39" t="str">
        <f t="shared" si="10"/>
        <v/>
      </c>
      <c r="G119" s="39" t="str">
        <f t="shared" si="9"/>
        <v xml:space="preserve"> </v>
      </c>
      <c r="H119" s="39" t="str">
        <f t="shared" si="8"/>
        <v/>
      </c>
    </row>
    <row r="120" spans="1:8" s="40" customFormat="1" x14ac:dyDescent="0.2">
      <c r="A120" s="36"/>
      <c r="B120" s="37" t="s">
        <v>111</v>
      </c>
      <c r="C120" s="38">
        <v>13</v>
      </c>
      <c r="D120" s="38">
        <v>0</v>
      </c>
      <c r="E120" s="39">
        <f t="shared" si="10"/>
        <v>2.2222222222222223E-2</v>
      </c>
      <c r="F120" s="39" t="str">
        <f t="shared" si="10"/>
        <v/>
      </c>
      <c r="G120" s="39">
        <f t="shared" si="9"/>
        <v>-1</v>
      </c>
      <c r="H120" s="39">
        <f t="shared" si="8"/>
        <v>-2.2222222222222223E-2</v>
      </c>
    </row>
    <row r="121" spans="1:8" s="40" customFormat="1" x14ac:dyDescent="0.2">
      <c r="A121" s="36"/>
      <c r="B121" s="37" t="s">
        <v>112</v>
      </c>
      <c r="C121" s="38">
        <v>4</v>
      </c>
      <c r="D121" s="38">
        <v>1</v>
      </c>
      <c r="E121" s="39">
        <f t="shared" si="10"/>
        <v>6.8376068376068376E-3</v>
      </c>
      <c r="F121" s="39">
        <f t="shared" si="10"/>
        <v>4.1493775933609959E-3</v>
      </c>
      <c r="G121" s="39">
        <f t="shared" si="9"/>
        <v>-0.75</v>
      </c>
      <c r="H121" s="39">
        <f t="shared" si="8"/>
        <v>-5.1282051282051282E-3</v>
      </c>
    </row>
    <row r="122" spans="1:8" s="40" customFormat="1" x14ac:dyDescent="0.2">
      <c r="A122" s="36"/>
      <c r="B122" s="37" t="s">
        <v>113</v>
      </c>
      <c r="C122" s="38">
        <v>7</v>
      </c>
      <c r="D122" s="38">
        <v>0</v>
      </c>
      <c r="E122" s="39">
        <f t="shared" si="10"/>
        <v>1.1965811965811967E-2</v>
      </c>
      <c r="F122" s="39" t="str">
        <f t="shared" si="10"/>
        <v/>
      </c>
      <c r="G122" s="39">
        <f t="shared" si="9"/>
        <v>-1</v>
      </c>
      <c r="H122" s="39">
        <f t="shared" si="8"/>
        <v>-1.1965811965811967E-2</v>
      </c>
    </row>
    <row r="123" spans="1:8" s="40" customFormat="1" x14ac:dyDescent="0.2">
      <c r="A123" s="36"/>
      <c r="B123" s="37" t="s">
        <v>114</v>
      </c>
      <c r="C123" s="38">
        <v>6</v>
      </c>
      <c r="D123" s="38">
        <v>4</v>
      </c>
      <c r="E123" s="39">
        <f t="shared" si="10"/>
        <v>1.0256410256410256E-2</v>
      </c>
      <c r="F123" s="39">
        <f t="shared" si="10"/>
        <v>1.6597510373443983E-2</v>
      </c>
      <c r="G123" s="39">
        <f t="shared" si="9"/>
        <v>-0.33333333333333331</v>
      </c>
      <c r="H123" s="39">
        <f t="shared" si="8"/>
        <v>-3.4188034188034188E-3</v>
      </c>
    </row>
    <row r="124" spans="1:8" s="40" customFormat="1" x14ac:dyDescent="0.2">
      <c r="A124" s="36"/>
      <c r="B124" s="37" t="s">
        <v>115</v>
      </c>
      <c r="C124" s="38">
        <v>5</v>
      </c>
      <c r="D124" s="38">
        <v>0</v>
      </c>
      <c r="E124" s="39">
        <f t="shared" si="10"/>
        <v>8.5470085470085479E-3</v>
      </c>
      <c r="F124" s="39" t="str">
        <f t="shared" si="10"/>
        <v/>
      </c>
      <c r="G124" s="39">
        <f t="shared" si="9"/>
        <v>-1</v>
      </c>
      <c r="H124" s="39">
        <f t="shared" si="8"/>
        <v>-8.5470085470085479E-3</v>
      </c>
    </row>
    <row r="125" spans="1:8" s="40" customFormat="1" x14ac:dyDescent="0.2">
      <c r="A125" s="36"/>
      <c r="B125" s="37" t="s">
        <v>116</v>
      </c>
      <c r="C125" s="38">
        <v>6</v>
      </c>
      <c r="D125" s="38">
        <v>13</v>
      </c>
      <c r="E125" s="39">
        <f t="shared" si="10"/>
        <v>1.0256410256410256E-2</v>
      </c>
      <c r="F125" s="39">
        <f t="shared" si="10"/>
        <v>5.3941908713692949E-2</v>
      </c>
      <c r="G125" s="39">
        <f t="shared" si="9"/>
        <v>1.1666666666666667</v>
      </c>
      <c r="H125" s="39">
        <f t="shared" si="8"/>
        <v>1.1965811965811967E-2</v>
      </c>
    </row>
    <row r="126" spans="1:8" s="40" customFormat="1" x14ac:dyDescent="0.2">
      <c r="A126" s="36"/>
      <c r="B126" s="37" t="s">
        <v>117</v>
      </c>
      <c r="C126" s="38">
        <v>6</v>
      </c>
      <c r="D126" s="38">
        <v>14</v>
      </c>
      <c r="E126" s="39">
        <f t="shared" si="10"/>
        <v>1.0256410256410256E-2</v>
      </c>
      <c r="F126" s="39">
        <f t="shared" si="10"/>
        <v>5.8091286307053944E-2</v>
      </c>
      <c r="G126" s="39">
        <f t="shared" si="9"/>
        <v>1.3333333333333333</v>
      </c>
      <c r="H126" s="39">
        <f t="shared" si="8"/>
        <v>1.3675213675213675E-2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0"/>
        <v/>
      </c>
      <c r="F127" s="39" t="str">
        <f t="shared" si="10"/>
        <v/>
      </c>
      <c r="G127" s="39" t="str">
        <f t="shared" si="9"/>
        <v xml:space="preserve"> </v>
      </c>
      <c r="H127" s="39" t="str">
        <f t="shared" si="8"/>
        <v/>
      </c>
    </row>
    <row r="128" spans="1:8" s="40" customFormat="1" x14ac:dyDescent="0.2">
      <c r="A128" s="36"/>
      <c r="B128" s="37" t="s">
        <v>119</v>
      </c>
      <c r="C128" s="38">
        <v>6</v>
      </c>
      <c r="D128" s="38">
        <v>39</v>
      </c>
      <c r="E128" s="39">
        <f t="shared" si="10"/>
        <v>1.0256410256410256E-2</v>
      </c>
      <c r="F128" s="39">
        <f t="shared" si="10"/>
        <v>0.16182572614107885</v>
      </c>
      <c r="G128" s="39">
        <f t="shared" si="9"/>
        <v>5.5</v>
      </c>
      <c r="H128" s="39">
        <f t="shared" si="8"/>
        <v>5.6410256410256411E-2</v>
      </c>
    </row>
    <row r="129" spans="1:8" s="40" customFormat="1" x14ac:dyDescent="0.2">
      <c r="A129" s="36"/>
      <c r="B129" s="37" t="s">
        <v>120</v>
      </c>
      <c r="C129" s="38">
        <v>6</v>
      </c>
      <c r="D129" s="38">
        <v>0</v>
      </c>
      <c r="E129" s="39">
        <f t="shared" si="10"/>
        <v>1.0256410256410256E-2</v>
      </c>
      <c r="F129" s="39" t="str">
        <f t="shared" si="10"/>
        <v/>
      </c>
      <c r="G129" s="39">
        <f t="shared" si="9"/>
        <v>-1</v>
      </c>
      <c r="H129" s="39">
        <f t="shared" si="8"/>
        <v>-1.0256410256410256E-2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2</v>
      </c>
      <c r="E130" s="39" t="str">
        <f t="shared" si="10"/>
        <v/>
      </c>
      <c r="F130" s="39">
        <f t="shared" si="10"/>
        <v>8.2987551867219917E-3</v>
      </c>
      <c r="G130" s="39">
        <f t="shared" si="9"/>
        <v>1</v>
      </c>
      <c r="H130" s="39" t="str">
        <f t="shared" si="8"/>
        <v/>
      </c>
    </row>
    <row r="131" spans="1:8" s="40" customFormat="1" ht="25.5" x14ac:dyDescent="0.2">
      <c r="A131" s="36"/>
      <c r="B131" s="37" t="s">
        <v>122</v>
      </c>
      <c r="C131" s="38">
        <v>67</v>
      </c>
      <c r="D131" s="38">
        <v>1</v>
      </c>
      <c r="E131" s="39">
        <f t="shared" si="10"/>
        <v>0.11452991452991453</v>
      </c>
      <c r="F131" s="39">
        <f t="shared" si="10"/>
        <v>4.1493775933609959E-3</v>
      </c>
      <c r="G131" s="39">
        <f t="shared" si="9"/>
        <v>-0.9850746268656716</v>
      </c>
      <c r="H131" s="39">
        <f t="shared" si="8"/>
        <v>-0.11282051282051281</v>
      </c>
    </row>
    <row r="132" spans="1:8" s="40" customFormat="1" ht="25.5" x14ac:dyDescent="0.2">
      <c r="A132" s="36"/>
      <c r="B132" s="37" t="s">
        <v>123</v>
      </c>
      <c r="C132" s="38">
        <v>7</v>
      </c>
      <c r="D132" s="38">
        <v>0</v>
      </c>
      <c r="E132" s="39">
        <f t="shared" si="10"/>
        <v>1.1965811965811967E-2</v>
      </c>
      <c r="F132" s="39" t="str">
        <f t="shared" si="10"/>
        <v/>
      </c>
      <c r="G132" s="39">
        <f t="shared" si="9"/>
        <v>-1</v>
      </c>
      <c r="H132" s="39">
        <f t="shared" si="8"/>
        <v>-1.1965811965811967E-2</v>
      </c>
    </row>
    <row r="133" spans="1:8" s="40" customFormat="1" x14ac:dyDescent="0.2">
      <c r="A133" s="36"/>
      <c r="B133" s="37" t="s">
        <v>124</v>
      </c>
      <c r="C133" s="38">
        <v>5</v>
      </c>
      <c r="D133" s="38">
        <v>0</v>
      </c>
      <c r="E133" s="39">
        <f t="shared" si="10"/>
        <v>8.5470085470085479E-3</v>
      </c>
      <c r="F133" s="39" t="str">
        <f t="shared" si="10"/>
        <v/>
      </c>
      <c r="G133" s="39">
        <f t="shared" si="9"/>
        <v>-1</v>
      </c>
      <c r="H133" s="39">
        <f t="shared" si="8"/>
        <v>-8.5470085470085479E-3</v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0"/>
        <v/>
      </c>
      <c r="F134" s="39" t="str">
        <f t="shared" si="10"/>
        <v/>
      </c>
      <c r="G134" s="39" t="str">
        <f t="shared" si="9"/>
        <v xml:space="preserve"> </v>
      </c>
      <c r="H134" s="39" t="str">
        <f t="shared" si="8"/>
        <v/>
      </c>
    </row>
    <row r="135" spans="1:8" s="40" customFormat="1" x14ac:dyDescent="0.2">
      <c r="A135" s="36"/>
      <c r="B135" s="37" t="s">
        <v>126</v>
      </c>
      <c r="C135" s="38">
        <v>1</v>
      </c>
      <c r="D135" s="38">
        <v>0</v>
      </c>
      <c r="E135" s="39">
        <f t="shared" si="10"/>
        <v>1.7094017094017094E-3</v>
      </c>
      <c r="F135" s="39" t="str">
        <f t="shared" si="10"/>
        <v/>
      </c>
      <c r="G135" s="39">
        <f t="shared" si="9"/>
        <v>-1</v>
      </c>
      <c r="H135" s="39">
        <f t="shared" si="8"/>
        <v>-1.7094017094017094E-3</v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0"/>
        <v/>
      </c>
      <c r="F136" s="39" t="str">
        <f t="shared" si="10"/>
        <v/>
      </c>
      <c r="G136" s="39" t="str">
        <f t="shared" si="9"/>
        <v xml:space="preserve"> </v>
      </c>
      <c r="H136" s="39" t="str">
        <f t="shared" si="8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0"/>
        <v/>
      </c>
      <c r="F137" s="39" t="str">
        <f t="shared" si="10"/>
        <v/>
      </c>
      <c r="G137" s="39" t="str">
        <f t="shared" si="9"/>
        <v xml:space="preserve"> </v>
      </c>
      <c r="H137" s="39" t="str">
        <f t="shared" si="8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0"/>
        <v/>
      </c>
      <c r="F138" s="39" t="str">
        <f t="shared" si="10"/>
        <v/>
      </c>
      <c r="G138" s="39" t="str">
        <f t="shared" si="9"/>
        <v xml:space="preserve"> </v>
      </c>
      <c r="H138" s="39" t="str">
        <f t="shared" si="8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F167" si="11">+IF(C139=0,"",C139/C$75)</f>
        <v/>
      </c>
      <c r="F139" s="39" t="str">
        <f t="shared" si="11"/>
        <v/>
      </c>
      <c r="G139" s="39" t="str">
        <f t="shared" si="9"/>
        <v xml:space="preserve"> </v>
      </c>
      <c r="H139" s="39" t="str">
        <f t="shared" ref="H139:H167" si="12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5</v>
      </c>
      <c r="E140" s="39" t="str">
        <f t="shared" si="11"/>
        <v/>
      </c>
      <c r="F140" s="39">
        <f t="shared" si="11"/>
        <v>2.0746887966804978E-2</v>
      </c>
      <c r="G140" s="39">
        <f t="shared" ref="G140:G167" si="13">+IF(AND(C140=0,D140=0)," ",IF(C140=0,1,IF(D140=0,-1,(D140-C140)/C140)))</f>
        <v>1</v>
      </c>
      <c r="H140" s="39" t="str">
        <f t="shared" si="12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2</v>
      </c>
      <c r="E141" s="39" t="str">
        <f t="shared" si="11"/>
        <v/>
      </c>
      <c r="F141" s="39">
        <f t="shared" si="11"/>
        <v>8.2987551867219917E-3</v>
      </c>
      <c r="G141" s="39">
        <f t="shared" si="13"/>
        <v>1</v>
      </c>
      <c r="H141" s="39" t="str">
        <f t="shared" si="12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1"/>
        <v/>
      </c>
      <c r="F142" s="39" t="str">
        <f t="shared" si="11"/>
        <v/>
      </c>
      <c r="G142" s="39" t="str">
        <f t="shared" si="13"/>
        <v xml:space="preserve"> </v>
      </c>
      <c r="H142" s="39" t="str">
        <f t="shared" si="12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13</v>
      </c>
      <c r="E143" s="39" t="str">
        <f t="shared" si="11"/>
        <v/>
      </c>
      <c r="F143" s="39">
        <f t="shared" si="11"/>
        <v>5.3941908713692949E-2</v>
      </c>
      <c r="G143" s="39">
        <f t="shared" si="13"/>
        <v>1</v>
      </c>
      <c r="H143" s="39" t="str">
        <f t="shared" si="12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4</v>
      </c>
      <c r="E144" s="39" t="str">
        <f t="shared" si="11"/>
        <v/>
      </c>
      <c r="F144" s="39">
        <f t="shared" si="11"/>
        <v>1.6597510373443983E-2</v>
      </c>
      <c r="G144" s="39">
        <f t="shared" si="13"/>
        <v>1</v>
      </c>
      <c r="H144" s="39" t="str">
        <f t="shared" si="12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1"/>
        <v/>
      </c>
      <c r="F145" s="39" t="str">
        <f t="shared" si="11"/>
        <v/>
      </c>
      <c r="G145" s="39" t="str">
        <f t="shared" si="13"/>
        <v xml:space="preserve"> </v>
      </c>
      <c r="H145" s="39" t="str">
        <f t="shared" si="12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1</v>
      </c>
      <c r="E146" s="39" t="str">
        <f t="shared" si="11"/>
        <v/>
      </c>
      <c r="F146" s="39">
        <f t="shared" si="11"/>
        <v>4.1493775933609959E-3</v>
      </c>
      <c r="G146" s="39">
        <f t="shared" si="13"/>
        <v>1</v>
      </c>
      <c r="H146" s="39" t="str">
        <f t="shared" si="12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1"/>
        <v/>
      </c>
      <c r="F147" s="39" t="str">
        <f t="shared" si="11"/>
        <v/>
      </c>
      <c r="G147" s="39" t="str">
        <f t="shared" si="13"/>
        <v xml:space="preserve"> </v>
      </c>
      <c r="H147" s="39" t="str">
        <f t="shared" si="12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1"/>
        <v/>
      </c>
      <c r="F148" s="39" t="str">
        <f t="shared" si="11"/>
        <v/>
      </c>
      <c r="G148" s="39" t="str">
        <f t="shared" si="13"/>
        <v xml:space="preserve"> </v>
      </c>
      <c r="H148" s="39" t="str">
        <f t="shared" si="12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1"/>
        <v/>
      </c>
      <c r="F149" s="39" t="str">
        <f t="shared" si="11"/>
        <v/>
      </c>
      <c r="G149" s="39" t="str">
        <f t="shared" si="13"/>
        <v xml:space="preserve"> </v>
      </c>
      <c r="H149" s="39" t="str">
        <f t="shared" si="12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1"/>
        <v/>
      </c>
      <c r="F150" s="39" t="str">
        <f t="shared" si="11"/>
        <v/>
      </c>
      <c r="G150" s="39" t="str">
        <f t="shared" si="13"/>
        <v xml:space="preserve"> </v>
      </c>
      <c r="H150" s="39" t="str">
        <f t="shared" si="12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1"/>
        <v/>
      </c>
      <c r="F151" s="39" t="str">
        <f t="shared" si="11"/>
        <v/>
      </c>
      <c r="G151" s="39" t="str">
        <f t="shared" si="13"/>
        <v xml:space="preserve"> </v>
      </c>
      <c r="H151" s="39" t="str">
        <f t="shared" si="12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1"/>
        <v/>
      </c>
      <c r="F152" s="39" t="str">
        <f t="shared" si="11"/>
        <v/>
      </c>
      <c r="G152" s="39" t="str">
        <f t="shared" si="13"/>
        <v xml:space="preserve"> </v>
      </c>
      <c r="H152" s="39" t="str">
        <f t="shared" si="12"/>
        <v/>
      </c>
    </row>
    <row r="153" spans="1:8" s="40" customFormat="1" x14ac:dyDescent="0.2">
      <c r="A153" s="36"/>
      <c r="B153" s="37" t="s">
        <v>144</v>
      </c>
      <c r="C153" s="38">
        <v>3</v>
      </c>
      <c r="D153" s="38">
        <v>13</v>
      </c>
      <c r="E153" s="39">
        <f t="shared" si="11"/>
        <v>5.1282051282051282E-3</v>
      </c>
      <c r="F153" s="39">
        <f t="shared" si="11"/>
        <v>5.3941908713692949E-2</v>
      </c>
      <c r="G153" s="39">
        <f t="shared" si="13"/>
        <v>3.3333333333333335</v>
      </c>
      <c r="H153" s="39">
        <f t="shared" si="12"/>
        <v>1.7094017094017096E-2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1"/>
        <v/>
      </c>
      <c r="F154" s="39" t="str">
        <f t="shared" si="11"/>
        <v/>
      </c>
      <c r="G154" s="39" t="str">
        <f t="shared" si="13"/>
        <v xml:space="preserve"> </v>
      </c>
      <c r="H154" s="39" t="str">
        <f t="shared" si="12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3</v>
      </c>
      <c r="E155" s="39" t="str">
        <f t="shared" si="11"/>
        <v/>
      </c>
      <c r="F155" s="39">
        <f t="shared" si="11"/>
        <v>1.2448132780082987E-2</v>
      </c>
      <c r="G155" s="39">
        <f t="shared" si="13"/>
        <v>1</v>
      </c>
      <c r="H155" s="39" t="str">
        <f t="shared" si="12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1"/>
        <v/>
      </c>
      <c r="F156" s="39">
        <f t="shared" si="11"/>
        <v>8.2987551867219917E-3</v>
      </c>
      <c r="G156" s="39">
        <f t="shared" si="13"/>
        <v>1</v>
      </c>
      <c r="H156" s="39" t="str">
        <f t="shared" si="12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1"/>
        <v/>
      </c>
      <c r="F157" s="39" t="str">
        <f t="shared" si="11"/>
        <v/>
      </c>
      <c r="G157" s="39" t="str">
        <f t="shared" si="13"/>
        <v xml:space="preserve"> </v>
      </c>
      <c r="H157" s="39" t="str">
        <f t="shared" si="12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1"/>
        <v/>
      </c>
      <c r="F158" s="39" t="str">
        <f t="shared" si="11"/>
        <v/>
      </c>
      <c r="G158" s="39" t="str">
        <f t="shared" si="13"/>
        <v xml:space="preserve"> </v>
      </c>
      <c r="H158" s="39" t="str">
        <f t="shared" si="12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1"/>
        <v/>
      </c>
      <c r="F159" s="39" t="str">
        <f t="shared" si="11"/>
        <v/>
      </c>
      <c r="G159" s="39" t="str">
        <f t="shared" si="13"/>
        <v xml:space="preserve"> </v>
      </c>
      <c r="H159" s="39" t="str">
        <f t="shared" si="12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1"/>
        <v/>
      </c>
      <c r="F160" s="39" t="str">
        <f t="shared" si="11"/>
        <v/>
      </c>
      <c r="G160" s="39" t="str">
        <f t="shared" si="13"/>
        <v xml:space="preserve"> </v>
      </c>
      <c r="H160" s="39" t="str">
        <f t="shared" si="12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1"/>
        <v/>
      </c>
      <c r="F161" s="39" t="str">
        <f t="shared" si="11"/>
        <v/>
      </c>
      <c r="G161" s="39" t="str">
        <f t="shared" si="13"/>
        <v xml:space="preserve"> </v>
      </c>
      <c r="H161" s="39" t="str">
        <f t="shared" si="12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1"/>
        <v/>
      </c>
      <c r="F162" s="39" t="str">
        <f t="shared" si="11"/>
        <v/>
      </c>
      <c r="G162" s="39" t="str">
        <f t="shared" si="13"/>
        <v xml:space="preserve"> </v>
      </c>
      <c r="H162" s="39" t="str">
        <f t="shared" si="12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1"/>
        <v/>
      </c>
      <c r="F163" s="39" t="str">
        <f t="shared" si="11"/>
        <v/>
      </c>
      <c r="G163" s="39" t="str">
        <f t="shared" si="13"/>
        <v xml:space="preserve"> </v>
      </c>
      <c r="H163" s="39" t="str">
        <f t="shared" si="12"/>
        <v/>
      </c>
    </row>
    <row r="164" spans="1:8" s="40" customFormat="1" x14ac:dyDescent="0.2">
      <c r="A164" s="36"/>
      <c r="B164" s="37" t="s">
        <v>155</v>
      </c>
      <c r="C164" s="38">
        <v>6</v>
      </c>
      <c r="D164" s="38">
        <v>3</v>
      </c>
      <c r="E164" s="39">
        <f t="shared" si="11"/>
        <v>1.0256410256410256E-2</v>
      </c>
      <c r="F164" s="39">
        <f t="shared" si="11"/>
        <v>1.2448132780082987E-2</v>
      </c>
      <c r="G164" s="39">
        <f t="shared" si="13"/>
        <v>-0.5</v>
      </c>
      <c r="H164" s="39">
        <f t="shared" si="12"/>
        <v>-5.1282051282051282E-3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1"/>
        <v/>
      </c>
      <c r="F165" s="39" t="str">
        <f t="shared" si="11"/>
        <v/>
      </c>
      <c r="G165" s="39" t="str">
        <f t="shared" si="13"/>
        <v xml:space="preserve"> </v>
      </c>
      <c r="H165" s="39" t="str">
        <f t="shared" si="12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1"/>
        <v/>
      </c>
      <c r="F166" s="39" t="str">
        <f t="shared" si="11"/>
        <v/>
      </c>
      <c r="G166" s="39" t="str">
        <f t="shared" si="13"/>
        <v xml:space="preserve"> </v>
      </c>
      <c r="H166" s="39" t="str">
        <f t="shared" si="12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1"/>
        <v/>
      </c>
      <c r="F167" s="39" t="str">
        <f t="shared" si="11"/>
        <v/>
      </c>
      <c r="G167" s="39" t="str">
        <f t="shared" si="13"/>
        <v xml:space="preserve"> </v>
      </c>
      <c r="H167" s="39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412</v>
      </c>
      <c r="D173" s="17">
        <f>SUM(D174:D343)</f>
        <v>648</v>
      </c>
      <c r="E173" s="18">
        <f t="shared" ref="E173:F204" si="14">+IF(C173=0,"",C173/C$173)</f>
        <v>1</v>
      </c>
      <c r="F173" s="18">
        <f t="shared" si="14"/>
        <v>1</v>
      </c>
      <c r="G173" s="18">
        <f>+IF(AND(C173=0,D173=0),"",IF(C173=0,1,IF(D173=0,-1,(D173-C173)/C173)))</f>
        <v>0.57281553398058249</v>
      </c>
      <c r="H173" s="18">
        <f t="shared" ref="H173:H236" si="15">+IF(OR(AND(E173=""),(G173="")),"",E173*G173)</f>
        <v>0.57281553398058249</v>
      </c>
    </row>
    <row r="174" spans="1:8" s="40" customFormat="1" x14ac:dyDescent="0.2">
      <c r="A174" s="36"/>
      <c r="B174" s="37" t="s">
        <v>159</v>
      </c>
      <c r="C174" s="38">
        <v>2</v>
      </c>
      <c r="D174" s="38">
        <v>6</v>
      </c>
      <c r="E174" s="39">
        <f t="shared" si="14"/>
        <v>4.8543689320388345E-3</v>
      </c>
      <c r="F174" s="39">
        <f t="shared" si="14"/>
        <v>9.2592592592592587E-3</v>
      </c>
      <c r="G174" s="39">
        <f t="shared" ref="G174:G237" si="16">+IF(AND(C174=0,D174=0)," ",IF(C174=0,1,IF(D174=0,-1,(D174-C174)/C174)))</f>
        <v>2</v>
      </c>
      <c r="H174" s="39">
        <f t="shared" si="15"/>
        <v>9.7087378640776691E-3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0</v>
      </c>
      <c r="E175" s="39">
        <f t="shared" si="14"/>
        <v>2.4271844660194173E-3</v>
      </c>
      <c r="F175" s="39" t="str">
        <f t="shared" si="14"/>
        <v/>
      </c>
      <c r="G175" s="39">
        <f t="shared" si="16"/>
        <v>-1</v>
      </c>
      <c r="H175" s="39">
        <f t="shared" si="15"/>
        <v>-2.4271844660194173E-3</v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1</v>
      </c>
      <c r="E176" s="39" t="str">
        <f t="shared" si="14"/>
        <v/>
      </c>
      <c r="F176" s="39">
        <f t="shared" si="14"/>
        <v>1.5432098765432098E-3</v>
      </c>
      <c r="G176" s="39">
        <f t="shared" si="16"/>
        <v>1</v>
      </c>
      <c r="H176" s="39" t="str">
        <f t="shared" si="15"/>
        <v/>
      </c>
    </row>
    <row r="177" spans="1:8" s="40" customFormat="1" x14ac:dyDescent="0.2">
      <c r="A177" s="36"/>
      <c r="B177" s="37" t="s">
        <v>162</v>
      </c>
      <c r="C177" s="38">
        <v>2</v>
      </c>
      <c r="D177" s="38">
        <v>0</v>
      </c>
      <c r="E177" s="39">
        <f t="shared" si="14"/>
        <v>4.8543689320388345E-3</v>
      </c>
      <c r="F177" s="39" t="str">
        <f t="shared" si="14"/>
        <v/>
      </c>
      <c r="G177" s="39">
        <f t="shared" si="16"/>
        <v>-1</v>
      </c>
      <c r="H177" s="39">
        <f t="shared" si="15"/>
        <v>-4.8543689320388345E-3</v>
      </c>
    </row>
    <row r="178" spans="1:8" s="40" customFormat="1" ht="25.5" x14ac:dyDescent="0.2">
      <c r="A178" s="36"/>
      <c r="B178" s="37" t="s">
        <v>163</v>
      </c>
      <c r="C178" s="38">
        <v>10</v>
      </c>
      <c r="D178" s="38">
        <v>3</v>
      </c>
      <c r="E178" s="39">
        <f t="shared" si="14"/>
        <v>2.4271844660194174E-2</v>
      </c>
      <c r="F178" s="39">
        <f t="shared" si="14"/>
        <v>4.6296296296296294E-3</v>
      </c>
      <c r="G178" s="39">
        <f t="shared" si="16"/>
        <v>-0.7</v>
      </c>
      <c r="H178" s="39">
        <f t="shared" si="15"/>
        <v>-1.6990291262135922E-2</v>
      </c>
    </row>
    <row r="179" spans="1:8" s="40" customFormat="1" x14ac:dyDescent="0.2">
      <c r="A179" s="36"/>
      <c r="B179" s="37" t="s">
        <v>164</v>
      </c>
      <c r="C179" s="38">
        <v>22</v>
      </c>
      <c r="D179" s="38">
        <v>44</v>
      </c>
      <c r="E179" s="39">
        <f t="shared" si="14"/>
        <v>5.3398058252427182E-2</v>
      </c>
      <c r="F179" s="39">
        <f t="shared" si="14"/>
        <v>6.7901234567901231E-2</v>
      </c>
      <c r="G179" s="39">
        <f t="shared" si="16"/>
        <v>1</v>
      </c>
      <c r="H179" s="39">
        <f t="shared" si="15"/>
        <v>5.3398058252427182E-2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2</v>
      </c>
      <c r="E180" s="39">
        <f t="shared" si="14"/>
        <v>2.4271844660194173E-3</v>
      </c>
      <c r="F180" s="39">
        <f t="shared" si="14"/>
        <v>3.0864197530864196E-3</v>
      </c>
      <c r="G180" s="39">
        <f t="shared" si="16"/>
        <v>1</v>
      </c>
      <c r="H180" s="39">
        <f t="shared" si="15"/>
        <v>2.4271844660194173E-3</v>
      </c>
    </row>
    <row r="181" spans="1:8" s="40" customFormat="1" x14ac:dyDescent="0.2">
      <c r="A181" s="36"/>
      <c r="B181" s="37" t="s">
        <v>166</v>
      </c>
      <c r="C181" s="38">
        <v>3</v>
      </c>
      <c r="D181" s="38">
        <v>1</v>
      </c>
      <c r="E181" s="39">
        <f t="shared" si="14"/>
        <v>7.2815533980582527E-3</v>
      </c>
      <c r="F181" s="39">
        <f t="shared" si="14"/>
        <v>1.5432098765432098E-3</v>
      </c>
      <c r="G181" s="39">
        <f t="shared" si="16"/>
        <v>-0.66666666666666663</v>
      </c>
      <c r="H181" s="39">
        <f t="shared" si="15"/>
        <v>-4.8543689320388345E-3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2</v>
      </c>
      <c r="E182" s="39">
        <f t="shared" si="14"/>
        <v>2.4271844660194173E-3</v>
      </c>
      <c r="F182" s="39">
        <f t="shared" si="14"/>
        <v>3.0864197530864196E-3</v>
      </c>
      <c r="G182" s="39">
        <f t="shared" si="16"/>
        <v>1</v>
      </c>
      <c r="H182" s="39">
        <f t="shared" si="15"/>
        <v>2.4271844660194173E-3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14"/>
        <v/>
      </c>
      <c r="F183" s="39" t="str">
        <f t="shared" si="14"/>
        <v/>
      </c>
      <c r="G183" s="39" t="str">
        <f t="shared" si="16"/>
        <v xml:space="preserve"> </v>
      </c>
      <c r="H183" s="39" t="str">
        <f t="shared" si="1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1</v>
      </c>
      <c r="E184" s="39" t="str">
        <f t="shared" si="14"/>
        <v/>
      </c>
      <c r="F184" s="39">
        <f t="shared" si="14"/>
        <v>1.5432098765432098E-3</v>
      </c>
      <c r="G184" s="39">
        <f t="shared" si="16"/>
        <v>1</v>
      </c>
      <c r="H184" s="39" t="str">
        <f t="shared" si="15"/>
        <v/>
      </c>
    </row>
    <row r="185" spans="1:8" s="40" customFormat="1" x14ac:dyDescent="0.2">
      <c r="A185" s="36"/>
      <c r="B185" s="37" t="s">
        <v>170</v>
      </c>
      <c r="C185" s="38">
        <v>1</v>
      </c>
      <c r="D185" s="38">
        <v>0</v>
      </c>
      <c r="E185" s="39">
        <f t="shared" si="14"/>
        <v>2.4271844660194173E-3</v>
      </c>
      <c r="F185" s="39" t="str">
        <f t="shared" si="14"/>
        <v/>
      </c>
      <c r="G185" s="39">
        <f t="shared" si="16"/>
        <v>-1</v>
      </c>
      <c r="H185" s="39">
        <f t="shared" si="15"/>
        <v>-2.4271844660194173E-3</v>
      </c>
    </row>
    <row r="186" spans="1:8" s="40" customFormat="1" x14ac:dyDescent="0.2">
      <c r="A186" s="36"/>
      <c r="B186" s="37" t="s">
        <v>171</v>
      </c>
      <c r="C186" s="38">
        <v>1</v>
      </c>
      <c r="D186" s="38">
        <v>2</v>
      </c>
      <c r="E186" s="39">
        <f t="shared" si="14"/>
        <v>2.4271844660194173E-3</v>
      </c>
      <c r="F186" s="39">
        <f t="shared" si="14"/>
        <v>3.0864197530864196E-3</v>
      </c>
      <c r="G186" s="39">
        <f t="shared" si="16"/>
        <v>1</v>
      </c>
      <c r="H186" s="39">
        <f t="shared" si="15"/>
        <v>2.4271844660194173E-3</v>
      </c>
    </row>
    <row r="187" spans="1:8" s="40" customFormat="1" x14ac:dyDescent="0.2">
      <c r="A187" s="36"/>
      <c r="B187" s="37" t="s">
        <v>172</v>
      </c>
      <c r="C187" s="38">
        <v>5</v>
      </c>
      <c r="D187" s="38">
        <v>4</v>
      </c>
      <c r="E187" s="39">
        <f t="shared" si="14"/>
        <v>1.2135922330097087E-2</v>
      </c>
      <c r="F187" s="39">
        <f t="shared" si="14"/>
        <v>6.1728395061728392E-3</v>
      </c>
      <c r="G187" s="39">
        <f t="shared" si="16"/>
        <v>-0.2</v>
      </c>
      <c r="H187" s="39">
        <f t="shared" si="15"/>
        <v>-2.4271844660194177E-3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7</v>
      </c>
      <c r="E188" s="39" t="str">
        <f t="shared" si="14"/>
        <v/>
      </c>
      <c r="F188" s="39">
        <f t="shared" si="14"/>
        <v>1.0802469135802469E-2</v>
      </c>
      <c r="G188" s="39">
        <f t="shared" si="16"/>
        <v>1</v>
      </c>
      <c r="H188" s="39" t="str">
        <f t="shared" si="1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14"/>
        <v/>
      </c>
      <c r="F189" s="39" t="str">
        <f t="shared" si="14"/>
        <v/>
      </c>
      <c r="G189" s="39" t="str">
        <f t="shared" si="16"/>
        <v xml:space="preserve"> </v>
      </c>
      <c r="H189" s="39" t="str">
        <f t="shared" si="1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14"/>
        <v/>
      </c>
      <c r="F190" s="39" t="str">
        <f t="shared" si="14"/>
        <v/>
      </c>
      <c r="G190" s="39" t="str">
        <f t="shared" si="16"/>
        <v xml:space="preserve"> </v>
      </c>
      <c r="H190" s="39" t="str">
        <f t="shared" si="15"/>
        <v/>
      </c>
    </row>
    <row r="191" spans="1:8" s="40" customFormat="1" x14ac:dyDescent="0.2">
      <c r="A191" s="36"/>
      <c r="B191" s="37" t="s">
        <v>176</v>
      </c>
      <c r="C191" s="38">
        <v>1</v>
      </c>
      <c r="D191" s="38">
        <v>2</v>
      </c>
      <c r="E191" s="39">
        <f t="shared" si="14"/>
        <v>2.4271844660194173E-3</v>
      </c>
      <c r="F191" s="39">
        <f t="shared" si="14"/>
        <v>3.0864197530864196E-3</v>
      </c>
      <c r="G191" s="39">
        <f t="shared" si="16"/>
        <v>1</v>
      </c>
      <c r="H191" s="39">
        <f t="shared" si="15"/>
        <v>2.4271844660194173E-3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14"/>
        <v/>
      </c>
      <c r="F192" s="39" t="str">
        <f t="shared" si="14"/>
        <v/>
      </c>
      <c r="G192" s="39" t="str">
        <f t="shared" si="16"/>
        <v xml:space="preserve"> </v>
      </c>
      <c r="H192" s="39" t="str">
        <f t="shared" si="1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14"/>
        <v/>
      </c>
      <c r="F193" s="39">
        <f t="shared" si="14"/>
        <v>1.5432098765432098E-3</v>
      </c>
      <c r="G193" s="39">
        <f t="shared" si="16"/>
        <v>1</v>
      </c>
      <c r="H193" s="39" t="str">
        <f t="shared" si="15"/>
        <v/>
      </c>
    </row>
    <row r="194" spans="1:8" s="40" customFormat="1" x14ac:dyDescent="0.2">
      <c r="A194" s="36"/>
      <c r="B194" s="37" t="s">
        <v>179</v>
      </c>
      <c r="C194" s="38">
        <v>2</v>
      </c>
      <c r="D194" s="38">
        <v>0</v>
      </c>
      <c r="E194" s="39">
        <f t="shared" si="14"/>
        <v>4.8543689320388345E-3</v>
      </c>
      <c r="F194" s="39" t="str">
        <f t="shared" si="14"/>
        <v/>
      </c>
      <c r="G194" s="39">
        <f t="shared" si="16"/>
        <v>-1</v>
      </c>
      <c r="H194" s="39">
        <f t="shared" si="15"/>
        <v>-4.8543689320388345E-3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14"/>
        <v/>
      </c>
      <c r="F195" s="39" t="str">
        <f t="shared" si="14"/>
        <v/>
      </c>
      <c r="G195" s="39" t="str">
        <f t="shared" si="16"/>
        <v xml:space="preserve"> </v>
      </c>
      <c r="H195" s="39" t="str">
        <f t="shared" si="1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14"/>
        <v/>
      </c>
      <c r="F196" s="39" t="str">
        <f t="shared" si="14"/>
        <v/>
      </c>
      <c r="G196" s="39" t="str">
        <f t="shared" si="16"/>
        <v xml:space="preserve"> </v>
      </c>
      <c r="H196" s="39" t="str">
        <f t="shared" si="1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2</v>
      </c>
      <c r="E197" s="39" t="str">
        <f t="shared" si="14"/>
        <v/>
      </c>
      <c r="F197" s="39">
        <f t="shared" si="14"/>
        <v>3.0864197530864196E-3</v>
      </c>
      <c r="G197" s="39">
        <f t="shared" si="16"/>
        <v>1</v>
      </c>
      <c r="H197" s="39" t="str">
        <f t="shared" si="1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1</v>
      </c>
      <c r="E198" s="39" t="str">
        <f t="shared" si="14"/>
        <v/>
      </c>
      <c r="F198" s="39">
        <f t="shared" si="14"/>
        <v>1.5432098765432098E-3</v>
      </c>
      <c r="G198" s="39">
        <f t="shared" si="16"/>
        <v>1</v>
      </c>
      <c r="H198" s="39" t="str">
        <f t="shared" si="15"/>
        <v/>
      </c>
    </row>
    <row r="199" spans="1:8" s="40" customFormat="1" x14ac:dyDescent="0.2">
      <c r="A199" s="36"/>
      <c r="B199" s="37" t="s">
        <v>184</v>
      </c>
      <c r="C199" s="38">
        <v>2</v>
      </c>
      <c r="D199" s="38">
        <v>6</v>
      </c>
      <c r="E199" s="39">
        <f t="shared" si="14"/>
        <v>4.8543689320388345E-3</v>
      </c>
      <c r="F199" s="39">
        <f t="shared" si="14"/>
        <v>9.2592592592592587E-3</v>
      </c>
      <c r="G199" s="39">
        <f t="shared" si="16"/>
        <v>2</v>
      </c>
      <c r="H199" s="39">
        <f t="shared" si="15"/>
        <v>9.7087378640776691E-3</v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2</v>
      </c>
      <c r="E200" s="39">
        <f t="shared" si="14"/>
        <v>2.4271844660194173E-3</v>
      </c>
      <c r="F200" s="39">
        <f t="shared" si="14"/>
        <v>3.0864197530864196E-3</v>
      </c>
      <c r="G200" s="39">
        <f t="shared" si="16"/>
        <v>1</v>
      </c>
      <c r="H200" s="39">
        <f t="shared" si="15"/>
        <v>2.4271844660194173E-3</v>
      </c>
    </row>
    <row r="201" spans="1:8" s="40" customFormat="1" x14ac:dyDescent="0.2">
      <c r="A201" s="36"/>
      <c r="B201" s="37" t="s">
        <v>186</v>
      </c>
      <c r="C201" s="38">
        <v>5</v>
      </c>
      <c r="D201" s="38">
        <v>2</v>
      </c>
      <c r="E201" s="39">
        <f t="shared" si="14"/>
        <v>1.2135922330097087E-2</v>
      </c>
      <c r="F201" s="39">
        <f t="shared" si="14"/>
        <v>3.0864197530864196E-3</v>
      </c>
      <c r="G201" s="39">
        <f t="shared" si="16"/>
        <v>-0.6</v>
      </c>
      <c r="H201" s="39">
        <f t="shared" si="15"/>
        <v>-7.2815533980582518E-3</v>
      </c>
    </row>
    <row r="202" spans="1:8" s="40" customFormat="1" x14ac:dyDescent="0.2">
      <c r="A202" s="36"/>
      <c r="B202" s="37" t="s">
        <v>187</v>
      </c>
      <c r="C202" s="38">
        <v>14</v>
      </c>
      <c r="D202" s="38">
        <v>5</v>
      </c>
      <c r="E202" s="39">
        <f t="shared" si="14"/>
        <v>3.3980582524271843E-2</v>
      </c>
      <c r="F202" s="39">
        <f t="shared" si="14"/>
        <v>7.716049382716049E-3</v>
      </c>
      <c r="G202" s="39">
        <f t="shared" si="16"/>
        <v>-0.6428571428571429</v>
      </c>
      <c r="H202" s="39">
        <f t="shared" si="15"/>
        <v>-2.1844660194174758E-2</v>
      </c>
    </row>
    <row r="203" spans="1:8" s="40" customFormat="1" x14ac:dyDescent="0.2">
      <c r="A203" s="36"/>
      <c r="B203" s="37" t="s">
        <v>188</v>
      </c>
      <c r="C203" s="38">
        <v>5</v>
      </c>
      <c r="D203" s="38">
        <v>19</v>
      </c>
      <c r="E203" s="39">
        <f t="shared" si="14"/>
        <v>1.2135922330097087E-2</v>
      </c>
      <c r="F203" s="39">
        <f t="shared" si="14"/>
        <v>2.9320987654320986E-2</v>
      </c>
      <c r="G203" s="39">
        <f t="shared" si="16"/>
        <v>2.8</v>
      </c>
      <c r="H203" s="39">
        <f t="shared" si="15"/>
        <v>3.3980582524271843E-2</v>
      </c>
    </row>
    <row r="204" spans="1:8" s="40" customFormat="1" x14ac:dyDescent="0.2">
      <c r="A204" s="36"/>
      <c r="B204" s="37" t="s">
        <v>189</v>
      </c>
      <c r="C204" s="38">
        <v>17</v>
      </c>
      <c r="D204" s="38">
        <v>19</v>
      </c>
      <c r="E204" s="39">
        <f t="shared" si="14"/>
        <v>4.12621359223301E-2</v>
      </c>
      <c r="F204" s="39">
        <f t="shared" si="14"/>
        <v>2.9320987654320986E-2</v>
      </c>
      <c r="G204" s="39">
        <f t="shared" si="16"/>
        <v>0.11764705882352941</v>
      </c>
      <c r="H204" s="39">
        <f t="shared" si="15"/>
        <v>4.8543689320388354E-3</v>
      </c>
    </row>
    <row r="205" spans="1:8" s="40" customFormat="1" x14ac:dyDescent="0.2">
      <c r="A205" s="36"/>
      <c r="B205" s="37" t="s">
        <v>190</v>
      </c>
      <c r="C205" s="38">
        <v>1</v>
      </c>
      <c r="D205" s="38">
        <v>21</v>
      </c>
      <c r="E205" s="39">
        <f t="shared" ref="E205:F236" si="17">+IF(C205=0,"",C205/C$173)</f>
        <v>2.4271844660194173E-3</v>
      </c>
      <c r="F205" s="39">
        <f t="shared" si="17"/>
        <v>3.2407407407407406E-2</v>
      </c>
      <c r="G205" s="39">
        <f t="shared" si="16"/>
        <v>20</v>
      </c>
      <c r="H205" s="39">
        <f t="shared" si="15"/>
        <v>4.8543689320388342E-2</v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2</v>
      </c>
      <c r="E206" s="39" t="str">
        <f t="shared" si="17"/>
        <v/>
      </c>
      <c r="F206" s="39">
        <f t="shared" si="17"/>
        <v>3.0864197530864196E-3</v>
      </c>
      <c r="G206" s="39">
        <f t="shared" si="16"/>
        <v>1</v>
      </c>
      <c r="H206" s="39" t="str">
        <f t="shared" si="15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17"/>
        <v/>
      </c>
      <c r="F207" s="39" t="str">
        <f t="shared" si="17"/>
        <v/>
      </c>
      <c r="G207" s="39" t="str">
        <f t="shared" si="16"/>
        <v xml:space="preserve"> </v>
      </c>
      <c r="H207" s="39" t="str">
        <f t="shared" si="15"/>
        <v/>
      </c>
    </row>
    <row r="208" spans="1:8" s="40" customFormat="1" x14ac:dyDescent="0.2">
      <c r="A208" s="36"/>
      <c r="B208" s="37" t="s">
        <v>193</v>
      </c>
      <c r="C208" s="38">
        <v>6</v>
      </c>
      <c r="D208" s="38">
        <v>2</v>
      </c>
      <c r="E208" s="39">
        <f t="shared" si="17"/>
        <v>1.4563106796116505E-2</v>
      </c>
      <c r="F208" s="39">
        <f t="shared" si="17"/>
        <v>3.0864197530864196E-3</v>
      </c>
      <c r="G208" s="39">
        <f t="shared" si="16"/>
        <v>-0.66666666666666663</v>
      </c>
      <c r="H208" s="39">
        <f t="shared" si="15"/>
        <v>-9.7087378640776691E-3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1</v>
      </c>
      <c r="E209" s="39">
        <f t="shared" si="17"/>
        <v>7.2815533980582527E-3</v>
      </c>
      <c r="F209" s="39">
        <f t="shared" si="17"/>
        <v>1.5432098765432098E-3</v>
      </c>
      <c r="G209" s="39">
        <f t="shared" si="16"/>
        <v>-0.66666666666666663</v>
      </c>
      <c r="H209" s="39">
        <f t="shared" si="15"/>
        <v>-4.8543689320388345E-3</v>
      </c>
    </row>
    <row r="210" spans="1:8" s="40" customFormat="1" x14ac:dyDescent="0.2">
      <c r="A210" s="36"/>
      <c r="B210" s="37" t="s">
        <v>195</v>
      </c>
      <c r="C210" s="38">
        <v>5</v>
      </c>
      <c r="D210" s="38">
        <v>7</v>
      </c>
      <c r="E210" s="39">
        <f t="shared" si="17"/>
        <v>1.2135922330097087E-2</v>
      </c>
      <c r="F210" s="39">
        <f t="shared" si="17"/>
        <v>1.0802469135802469E-2</v>
      </c>
      <c r="G210" s="39">
        <f t="shared" si="16"/>
        <v>0.4</v>
      </c>
      <c r="H210" s="39">
        <f t="shared" si="15"/>
        <v>4.8543689320388354E-3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3</v>
      </c>
      <c r="E211" s="39" t="str">
        <f t="shared" si="17"/>
        <v/>
      </c>
      <c r="F211" s="39">
        <f t="shared" si="17"/>
        <v>4.6296296296296294E-3</v>
      </c>
      <c r="G211" s="39">
        <f t="shared" si="16"/>
        <v>1</v>
      </c>
      <c r="H211" s="39" t="str">
        <f t="shared" si="15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17"/>
        <v/>
      </c>
      <c r="F212" s="39" t="str">
        <f t="shared" si="17"/>
        <v/>
      </c>
      <c r="G212" s="39" t="str">
        <f t="shared" si="16"/>
        <v xml:space="preserve"> </v>
      </c>
      <c r="H212" s="39" t="str">
        <f t="shared" si="15"/>
        <v/>
      </c>
    </row>
    <row r="213" spans="1:8" s="40" customFormat="1" ht="25.5" x14ac:dyDescent="0.2">
      <c r="A213" s="36"/>
      <c r="B213" s="37" t="s">
        <v>198</v>
      </c>
      <c r="C213" s="38">
        <v>13</v>
      </c>
      <c r="D213" s="38">
        <v>14</v>
      </c>
      <c r="E213" s="39">
        <f t="shared" si="17"/>
        <v>3.1553398058252427E-2</v>
      </c>
      <c r="F213" s="39">
        <f t="shared" si="17"/>
        <v>2.1604938271604937E-2</v>
      </c>
      <c r="G213" s="39">
        <f t="shared" si="16"/>
        <v>7.6923076923076927E-2</v>
      </c>
      <c r="H213" s="39">
        <f t="shared" si="15"/>
        <v>2.4271844660194177E-3</v>
      </c>
    </row>
    <row r="214" spans="1:8" s="40" customFormat="1" x14ac:dyDescent="0.2">
      <c r="A214" s="36"/>
      <c r="B214" s="37" t="s">
        <v>199</v>
      </c>
      <c r="C214" s="38">
        <v>8</v>
      </c>
      <c r="D214" s="38">
        <v>7</v>
      </c>
      <c r="E214" s="39">
        <f t="shared" si="17"/>
        <v>1.9417475728155338E-2</v>
      </c>
      <c r="F214" s="39">
        <f t="shared" si="17"/>
        <v>1.0802469135802469E-2</v>
      </c>
      <c r="G214" s="39">
        <f t="shared" si="16"/>
        <v>-0.125</v>
      </c>
      <c r="H214" s="39">
        <f t="shared" si="15"/>
        <v>-2.4271844660194173E-3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17"/>
        <v/>
      </c>
      <c r="F215" s="39" t="str">
        <f t="shared" si="17"/>
        <v/>
      </c>
      <c r="G215" s="39" t="str">
        <f t="shared" si="16"/>
        <v xml:space="preserve"> </v>
      </c>
      <c r="H215" s="39" t="str">
        <f t="shared" si="15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17"/>
        <v/>
      </c>
      <c r="F216" s="39" t="str">
        <f t="shared" si="17"/>
        <v/>
      </c>
      <c r="G216" s="39" t="str">
        <f t="shared" si="16"/>
        <v xml:space="preserve"> </v>
      </c>
      <c r="H216" s="39" t="str">
        <f t="shared" si="15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17"/>
        <v/>
      </c>
      <c r="F217" s="39" t="str">
        <f t="shared" si="17"/>
        <v/>
      </c>
      <c r="G217" s="39" t="str">
        <f t="shared" si="16"/>
        <v xml:space="preserve"> </v>
      </c>
      <c r="H217" s="39" t="str">
        <f t="shared" si="15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4</v>
      </c>
      <c r="E218" s="39" t="str">
        <f t="shared" si="17"/>
        <v/>
      </c>
      <c r="F218" s="39">
        <f t="shared" si="17"/>
        <v>6.1728395061728392E-3</v>
      </c>
      <c r="G218" s="39">
        <f t="shared" si="16"/>
        <v>1</v>
      </c>
      <c r="H218" s="39" t="str">
        <f t="shared" si="15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17"/>
        <v/>
      </c>
      <c r="F219" s="39" t="str">
        <f t="shared" si="17"/>
        <v/>
      </c>
      <c r="G219" s="39" t="str">
        <f t="shared" si="16"/>
        <v xml:space="preserve"> </v>
      </c>
      <c r="H219" s="39" t="str">
        <f t="shared" si="15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17"/>
        <v/>
      </c>
      <c r="F220" s="39" t="str">
        <f t="shared" si="17"/>
        <v/>
      </c>
      <c r="G220" s="39" t="str">
        <f t="shared" si="16"/>
        <v xml:space="preserve"> </v>
      </c>
      <c r="H220" s="39" t="str">
        <f t="shared" si="15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17"/>
        <v/>
      </c>
      <c r="F221" s="39" t="str">
        <f t="shared" si="17"/>
        <v/>
      </c>
      <c r="G221" s="39" t="str">
        <f t="shared" si="16"/>
        <v xml:space="preserve"> </v>
      </c>
      <c r="H221" s="39" t="str">
        <f t="shared" si="15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17"/>
        <v/>
      </c>
      <c r="F222" s="39" t="str">
        <f t="shared" si="17"/>
        <v/>
      </c>
      <c r="G222" s="39" t="str">
        <f t="shared" si="16"/>
        <v xml:space="preserve"> </v>
      </c>
      <c r="H222" s="39" t="str">
        <f t="shared" si="15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17"/>
        <v/>
      </c>
      <c r="F223" s="39" t="str">
        <f t="shared" si="17"/>
        <v/>
      </c>
      <c r="G223" s="39" t="str">
        <f t="shared" si="16"/>
        <v xml:space="preserve"> </v>
      </c>
      <c r="H223" s="39" t="str">
        <f t="shared" si="15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17"/>
        <v/>
      </c>
      <c r="F224" s="39" t="str">
        <f t="shared" si="17"/>
        <v/>
      </c>
      <c r="G224" s="39" t="str">
        <f t="shared" si="16"/>
        <v xml:space="preserve"> </v>
      </c>
      <c r="H224" s="39" t="str">
        <f t="shared" si="15"/>
        <v/>
      </c>
    </row>
    <row r="225" spans="1:8" s="40" customFormat="1" x14ac:dyDescent="0.2">
      <c r="A225" s="36"/>
      <c r="B225" s="37" t="s">
        <v>210</v>
      </c>
      <c r="C225" s="38">
        <v>98</v>
      </c>
      <c r="D225" s="38">
        <v>13</v>
      </c>
      <c r="E225" s="39">
        <f t="shared" si="17"/>
        <v>0.23786407766990292</v>
      </c>
      <c r="F225" s="39">
        <f t="shared" si="17"/>
        <v>2.0061728395061727E-2</v>
      </c>
      <c r="G225" s="39">
        <f t="shared" si="16"/>
        <v>-0.86734693877551017</v>
      </c>
      <c r="H225" s="39">
        <f t="shared" si="15"/>
        <v>-0.20631067961165048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17"/>
        <v/>
      </c>
      <c r="F226" s="39" t="str">
        <f t="shared" si="17"/>
        <v/>
      </c>
      <c r="G226" s="39" t="str">
        <f t="shared" si="16"/>
        <v xml:space="preserve"> </v>
      </c>
      <c r="H226" s="39" t="str">
        <f t="shared" si="15"/>
        <v/>
      </c>
    </row>
    <row r="227" spans="1:8" s="40" customFormat="1" x14ac:dyDescent="0.2">
      <c r="A227" s="36"/>
      <c r="B227" s="37" t="s">
        <v>212</v>
      </c>
      <c r="C227" s="38">
        <v>4</v>
      </c>
      <c r="D227" s="38">
        <v>6</v>
      </c>
      <c r="E227" s="39">
        <f t="shared" si="17"/>
        <v>9.7087378640776691E-3</v>
      </c>
      <c r="F227" s="39">
        <f t="shared" si="17"/>
        <v>9.2592592592592587E-3</v>
      </c>
      <c r="G227" s="39">
        <f t="shared" si="16"/>
        <v>0.5</v>
      </c>
      <c r="H227" s="39">
        <f t="shared" si="15"/>
        <v>4.8543689320388345E-3</v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17"/>
        <v/>
      </c>
      <c r="F228" s="39" t="str">
        <f t="shared" si="17"/>
        <v/>
      </c>
      <c r="G228" s="39" t="str">
        <f t="shared" si="16"/>
        <v xml:space="preserve"> </v>
      </c>
      <c r="H228" s="39" t="str">
        <f t="shared" si="15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1</v>
      </c>
      <c r="E229" s="39" t="str">
        <f t="shared" si="17"/>
        <v/>
      </c>
      <c r="F229" s="39">
        <f t="shared" si="17"/>
        <v>1.5432098765432098E-3</v>
      </c>
      <c r="G229" s="39">
        <f t="shared" si="16"/>
        <v>1</v>
      </c>
      <c r="H229" s="39" t="str">
        <f t="shared" si="15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17"/>
        <v/>
      </c>
      <c r="F230" s="39" t="str">
        <f t="shared" si="17"/>
        <v/>
      </c>
      <c r="G230" s="39" t="str">
        <f t="shared" si="16"/>
        <v xml:space="preserve"> </v>
      </c>
      <c r="H230" s="39" t="str">
        <f t="shared" si="15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17"/>
        <v/>
      </c>
      <c r="F231" s="39" t="str">
        <f t="shared" si="17"/>
        <v/>
      </c>
      <c r="G231" s="39" t="str">
        <f t="shared" si="16"/>
        <v xml:space="preserve"> </v>
      </c>
      <c r="H231" s="39" t="str">
        <f t="shared" si="15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4</v>
      </c>
      <c r="E232" s="39" t="str">
        <f t="shared" si="17"/>
        <v/>
      </c>
      <c r="F232" s="39">
        <f t="shared" si="17"/>
        <v>6.1728395061728392E-3</v>
      </c>
      <c r="G232" s="39">
        <f t="shared" si="16"/>
        <v>1</v>
      </c>
      <c r="H232" s="39" t="str">
        <f t="shared" si="15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17"/>
        <v/>
      </c>
      <c r="F233" s="39" t="str">
        <f t="shared" si="17"/>
        <v/>
      </c>
      <c r="G233" s="39" t="str">
        <f t="shared" si="16"/>
        <v xml:space="preserve"> </v>
      </c>
      <c r="H233" s="39" t="str">
        <f t="shared" si="15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17"/>
        <v/>
      </c>
      <c r="F234" s="39" t="str">
        <f t="shared" si="17"/>
        <v/>
      </c>
      <c r="G234" s="39" t="str">
        <f t="shared" si="16"/>
        <v xml:space="preserve"> </v>
      </c>
      <c r="H234" s="39" t="str">
        <f t="shared" si="15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17"/>
        <v/>
      </c>
      <c r="F235" s="39" t="str">
        <f t="shared" si="17"/>
        <v/>
      </c>
      <c r="G235" s="39" t="str">
        <f t="shared" si="16"/>
        <v xml:space="preserve"> </v>
      </c>
      <c r="H235" s="39" t="str">
        <f t="shared" si="15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30</v>
      </c>
      <c r="E236" s="39" t="str">
        <f t="shared" si="17"/>
        <v/>
      </c>
      <c r="F236" s="39">
        <f t="shared" si="17"/>
        <v>4.6296296296296294E-2</v>
      </c>
      <c r="G236" s="39">
        <f t="shared" si="16"/>
        <v>1</v>
      </c>
      <c r="H236" s="39" t="str">
        <f t="shared" si="15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F268" si="18">+IF(C237=0,"",C237/C$173)</f>
        <v/>
      </c>
      <c r="F237" s="39" t="str">
        <f t="shared" si="18"/>
        <v/>
      </c>
      <c r="G237" s="39" t="str">
        <f t="shared" si="16"/>
        <v xml:space="preserve"> </v>
      </c>
      <c r="H237" s="39" t="str">
        <f t="shared" ref="H237:H300" si="19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4</v>
      </c>
      <c r="D238" s="38">
        <v>7</v>
      </c>
      <c r="E238" s="39">
        <f t="shared" si="18"/>
        <v>9.7087378640776691E-3</v>
      </c>
      <c r="F238" s="39">
        <f t="shared" si="18"/>
        <v>1.0802469135802469E-2</v>
      </c>
      <c r="G238" s="39">
        <f t="shared" ref="G238:G301" si="20">+IF(AND(C238=0,D238=0)," ",IF(C238=0,1,IF(D238=0,-1,(D238-C238)/C238)))</f>
        <v>0.75</v>
      </c>
      <c r="H238" s="39">
        <f t="shared" si="19"/>
        <v>7.2815533980582518E-3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18"/>
        <v/>
      </c>
      <c r="F239" s="39" t="str">
        <f t="shared" si="18"/>
        <v/>
      </c>
      <c r="G239" s="39" t="str">
        <f t="shared" si="20"/>
        <v xml:space="preserve"> </v>
      </c>
      <c r="H239" s="39" t="str">
        <f t="shared" si="19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18"/>
        <v/>
      </c>
      <c r="F240" s="39" t="str">
        <f t="shared" si="18"/>
        <v/>
      </c>
      <c r="G240" s="39" t="str">
        <f t="shared" si="20"/>
        <v xml:space="preserve"> </v>
      </c>
      <c r="H240" s="39" t="str">
        <f t="shared" si="19"/>
        <v/>
      </c>
    </row>
    <row r="241" spans="1:8" s="40" customFormat="1" x14ac:dyDescent="0.2">
      <c r="A241" s="36"/>
      <c r="B241" s="37" t="s">
        <v>226</v>
      </c>
      <c r="C241" s="38">
        <v>3</v>
      </c>
      <c r="D241" s="38">
        <v>0</v>
      </c>
      <c r="E241" s="39">
        <f t="shared" si="18"/>
        <v>7.2815533980582527E-3</v>
      </c>
      <c r="F241" s="39" t="str">
        <f t="shared" si="18"/>
        <v/>
      </c>
      <c r="G241" s="39">
        <f t="shared" si="20"/>
        <v>-1</v>
      </c>
      <c r="H241" s="39">
        <f t="shared" si="19"/>
        <v>-7.2815533980582527E-3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18"/>
        <v/>
      </c>
      <c r="F242" s="39" t="str">
        <f t="shared" si="18"/>
        <v/>
      </c>
      <c r="G242" s="39" t="str">
        <f t="shared" si="20"/>
        <v xml:space="preserve"> </v>
      </c>
      <c r="H242" s="39" t="str">
        <f t="shared" si="19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18"/>
        <v/>
      </c>
      <c r="F243" s="39" t="str">
        <f t="shared" si="18"/>
        <v/>
      </c>
      <c r="G243" s="39" t="str">
        <f t="shared" si="20"/>
        <v xml:space="preserve"> </v>
      </c>
      <c r="H243" s="39" t="str">
        <f t="shared" si="19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4</v>
      </c>
      <c r="E244" s="39" t="str">
        <f t="shared" si="18"/>
        <v/>
      </c>
      <c r="F244" s="39">
        <f t="shared" si="18"/>
        <v>6.1728395061728392E-3</v>
      </c>
      <c r="G244" s="39">
        <f t="shared" si="20"/>
        <v>1</v>
      </c>
      <c r="H244" s="39" t="str">
        <f t="shared" si="19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18"/>
        <v/>
      </c>
      <c r="F245" s="39" t="str">
        <f t="shared" si="18"/>
        <v/>
      </c>
      <c r="G245" s="39" t="str">
        <f t="shared" si="20"/>
        <v xml:space="preserve"> </v>
      </c>
      <c r="H245" s="39" t="str">
        <f t="shared" si="19"/>
        <v/>
      </c>
    </row>
    <row r="246" spans="1:8" s="40" customFormat="1" x14ac:dyDescent="0.2">
      <c r="A246" s="36"/>
      <c r="B246" s="37" t="s">
        <v>231</v>
      </c>
      <c r="C246" s="38">
        <v>1</v>
      </c>
      <c r="D246" s="38">
        <v>0</v>
      </c>
      <c r="E246" s="39">
        <f t="shared" si="18"/>
        <v>2.4271844660194173E-3</v>
      </c>
      <c r="F246" s="39" t="str">
        <f t="shared" si="18"/>
        <v/>
      </c>
      <c r="G246" s="39">
        <f t="shared" si="20"/>
        <v>-1</v>
      </c>
      <c r="H246" s="39">
        <f t="shared" si="19"/>
        <v>-2.4271844660194173E-3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18"/>
        <v/>
      </c>
      <c r="F247" s="39" t="str">
        <f t="shared" si="18"/>
        <v/>
      </c>
      <c r="G247" s="39" t="str">
        <f t="shared" si="20"/>
        <v xml:space="preserve"> </v>
      </c>
      <c r="H247" s="39" t="str">
        <f t="shared" si="19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18"/>
        <v/>
      </c>
      <c r="F248" s="39" t="str">
        <f t="shared" si="18"/>
        <v/>
      </c>
      <c r="G248" s="39" t="str">
        <f t="shared" si="20"/>
        <v xml:space="preserve"> </v>
      </c>
      <c r="H248" s="39" t="str">
        <f t="shared" si="19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7</v>
      </c>
      <c r="E249" s="39" t="str">
        <f t="shared" si="18"/>
        <v/>
      </c>
      <c r="F249" s="39">
        <f t="shared" si="18"/>
        <v>1.0802469135802469E-2</v>
      </c>
      <c r="G249" s="39">
        <f t="shared" si="20"/>
        <v>1</v>
      </c>
      <c r="H249" s="39" t="str">
        <f t="shared" si="19"/>
        <v/>
      </c>
    </row>
    <row r="250" spans="1:8" s="40" customFormat="1" x14ac:dyDescent="0.2">
      <c r="A250" s="36"/>
      <c r="B250" s="37" t="s">
        <v>235</v>
      </c>
      <c r="C250" s="38">
        <v>1</v>
      </c>
      <c r="D250" s="38">
        <v>1</v>
      </c>
      <c r="E250" s="39">
        <f t="shared" si="18"/>
        <v>2.4271844660194173E-3</v>
      </c>
      <c r="F250" s="39">
        <f t="shared" si="18"/>
        <v>1.5432098765432098E-3</v>
      </c>
      <c r="G250" s="39">
        <f t="shared" si="20"/>
        <v>0</v>
      </c>
      <c r="H250" s="39">
        <f t="shared" si="19"/>
        <v>0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18"/>
        <v/>
      </c>
      <c r="F251" s="39" t="str">
        <f t="shared" si="18"/>
        <v/>
      </c>
      <c r="G251" s="39" t="str">
        <f t="shared" si="20"/>
        <v xml:space="preserve"> </v>
      </c>
      <c r="H251" s="39" t="str">
        <f t="shared" si="19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18"/>
        <v/>
      </c>
      <c r="F252" s="39" t="str">
        <f t="shared" si="18"/>
        <v/>
      </c>
      <c r="G252" s="39" t="str">
        <f t="shared" si="20"/>
        <v xml:space="preserve"> </v>
      </c>
      <c r="H252" s="39" t="str">
        <f t="shared" si="19"/>
        <v/>
      </c>
    </row>
    <row r="253" spans="1:8" s="40" customFormat="1" ht="25.5" x14ac:dyDescent="0.2">
      <c r="A253" s="36"/>
      <c r="B253" s="37" t="s">
        <v>238</v>
      </c>
      <c r="C253" s="38">
        <v>1</v>
      </c>
      <c r="D253" s="38">
        <v>0</v>
      </c>
      <c r="E253" s="39">
        <f t="shared" si="18"/>
        <v>2.4271844660194173E-3</v>
      </c>
      <c r="F253" s="39" t="str">
        <f t="shared" si="18"/>
        <v/>
      </c>
      <c r="G253" s="39">
        <f t="shared" si="20"/>
        <v>-1</v>
      </c>
      <c r="H253" s="39">
        <f t="shared" si="19"/>
        <v>-2.4271844660194173E-3</v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18"/>
        <v/>
      </c>
      <c r="F254" s="39" t="str">
        <f t="shared" si="18"/>
        <v/>
      </c>
      <c r="G254" s="39" t="str">
        <f t="shared" si="20"/>
        <v xml:space="preserve"> </v>
      </c>
      <c r="H254" s="39" t="str">
        <f t="shared" si="19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1</v>
      </c>
      <c r="E255" s="39" t="str">
        <f t="shared" si="18"/>
        <v/>
      </c>
      <c r="F255" s="39">
        <f t="shared" si="18"/>
        <v>1.5432098765432098E-3</v>
      </c>
      <c r="G255" s="39">
        <f t="shared" si="20"/>
        <v>1</v>
      </c>
      <c r="H255" s="39" t="str">
        <f t="shared" si="19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18"/>
        <v/>
      </c>
      <c r="F256" s="39" t="str">
        <f t="shared" si="18"/>
        <v/>
      </c>
      <c r="G256" s="39" t="str">
        <f t="shared" si="20"/>
        <v xml:space="preserve"> </v>
      </c>
      <c r="H256" s="39" t="str">
        <f t="shared" si="19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18"/>
        <v/>
      </c>
      <c r="F257" s="39" t="str">
        <f t="shared" si="18"/>
        <v/>
      </c>
      <c r="G257" s="39" t="str">
        <f t="shared" si="20"/>
        <v xml:space="preserve"> </v>
      </c>
      <c r="H257" s="39" t="str">
        <f t="shared" si="19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18"/>
        <v/>
      </c>
      <c r="F258" s="39" t="str">
        <f t="shared" si="18"/>
        <v/>
      </c>
      <c r="G258" s="39" t="str">
        <f t="shared" si="20"/>
        <v xml:space="preserve"> </v>
      </c>
      <c r="H258" s="39" t="str">
        <f t="shared" si="19"/>
        <v/>
      </c>
    </row>
    <row r="259" spans="1:8" s="40" customFormat="1" ht="25.5" x14ac:dyDescent="0.2">
      <c r="A259" s="36"/>
      <c r="B259" s="37" t="s">
        <v>244</v>
      </c>
      <c r="C259" s="38">
        <v>5</v>
      </c>
      <c r="D259" s="38">
        <v>4</v>
      </c>
      <c r="E259" s="39">
        <f t="shared" si="18"/>
        <v>1.2135922330097087E-2</v>
      </c>
      <c r="F259" s="39">
        <f t="shared" si="18"/>
        <v>6.1728395061728392E-3</v>
      </c>
      <c r="G259" s="39">
        <f t="shared" si="20"/>
        <v>-0.2</v>
      </c>
      <c r="H259" s="39">
        <f t="shared" si="19"/>
        <v>-2.4271844660194177E-3</v>
      </c>
    </row>
    <row r="260" spans="1:8" s="40" customFormat="1" x14ac:dyDescent="0.2">
      <c r="A260" s="36"/>
      <c r="B260" s="37" t="s">
        <v>245</v>
      </c>
      <c r="C260" s="38">
        <v>1</v>
      </c>
      <c r="D260" s="38">
        <v>0</v>
      </c>
      <c r="E260" s="39">
        <f t="shared" si="18"/>
        <v>2.4271844660194173E-3</v>
      </c>
      <c r="F260" s="39" t="str">
        <f t="shared" si="18"/>
        <v/>
      </c>
      <c r="G260" s="39">
        <f t="shared" si="20"/>
        <v>-1</v>
      </c>
      <c r="H260" s="39">
        <f t="shared" si="19"/>
        <v>-2.4271844660194173E-3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18"/>
        <v/>
      </c>
      <c r="F261" s="39" t="str">
        <f t="shared" si="18"/>
        <v/>
      </c>
      <c r="G261" s="39" t="str">
        <f t="shared" si="20"/>
        <v xml:space="preserve"> </v>
      </c>
      <c r="H261" s="39" t="str">
        <f t="shared" si="19"/>
        <v/>
      </c>
    </row>
    <row r="262" spans="1:8" s="40" customFormat="1" x14ac:dyDescent="0.2">
      <c r="A262" s="36"/>
      <c r="B262" s="37" t="s">
        <v>247</v>
      </c>
      <c r="C262" s="38">
        <v>1</v>
      </c>
      <c r="D262" s="38">
        <v>0</v>
      </c>
      <c r="E262" s="39">
        <f t="shared" si="18"/>
        <v>2.4271844660194173E-3</v>
      </c>
      <c r="F262" s="39" t="str">
        <f t="shared" si="18"/>
        <v/>
      </c>
      <c r="G262" s="39">
        <f t="shared" si="20"/>
        <v>-1</v>
      </c>
      <c r="H262" s="39">
        <f t="shared" si="19"/>
        <v>-2.4271844660194173E-3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18"/>
        <v/>
      </c>
      <c r="F263" s="39" t="str">
        <f t="shared" si="18"/>
        <v/>
      </c>
      <c r="G263" s="39" t="str">
        <f t="shared" si="20"/>
        <v xml:space="preserve"> </v>
      </c>
      <c r="H263" s="39" t="str">
        <f t="shared" si="19"/>
        <v/>
      </c>
    </row>
    <row r="264" spans="1:8" s="40" customFormat="1" x14ac:dyDescent="0.2">
      <c r="A264" s="36"/>
      <c r="B264" s="37" t="s">
        <v>249</v>
      </c>
      <c r="C264" s="38">
        <v>43</v>
      </c>
      <c r="D264" s="38">
        <v>1</v>
      </c>
      <c r="E264" s="39">
        <f t="shared" si="18"/>
        <v>0.10436893203883495</v>
      </c>
      <c r="F264" s="39">
        <f t="shared" si="18"/>
        <v>1.5432098765432098E-3</v>
      </c>
      <c r="G264" s="39">
        <f t="shared" si="20"/>
        <v>-0.97674418604651159</v>
      </c>
      <c r="H264" s="39">
        <f t="shared" si="19"/>
        <v>-0.10194174757281553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18"/>
        <v/>
      </c>
      <c r="F265" s="39" t="str">
        <f t="shared" si="18"/>
        <v/>
      </c>
      <c r="G265" s="39" t="str">
        <f t="shared" si="20"/>
        <v xml:space="preserve"> </v>
      </c>
      <c r="H265" s="39" t="str">
        <f t="shared" si="19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18"/>
        <v/>
      </c>
      <c r="F266" s="39" t="str">
        <f t="shared" si="18"/>
        <v/>
      </c>
      <c r="G266" s="39" t="str">
        <f t="shared" si="20"/>
        <v xml:space="preserve"> </v>
      </c>
      <c r="H266" s="39" t="str">
        <f t="shared" si="19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18"/>
        <v/>
      </c>
      <c r="F267" s="39" t="str">
        <f t="shared" si="18"/>
        <v/>
      </c>
      <c r="G267" s="39" t="str">
        <f t="shared" si="20"/>
        <v xml:space="preserve"> </v>
      </c>
      <c r="H267" s="39" t="str">
        <f t="shared" si="19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18"/>
        <v/>
      </c>
      <c r="F268" s="39" t="str">
        <f t="shared" si="18"/>
        <v/>
      </c>
      <c r="G268" s="39" t="str">
        <f t="shared" si="20"/>
        <v xml:space="preserve"> </v>
      </c>
      <c r="H268" s="39" t="str">
        <f t="shared" si="19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F300" si="21">+IF(C269=0,"",C269/C$173)</f>
        <v/>
      </c>
      <c r="F269" s="39" t="str">
        <f t="shared" si="21"/>
        <v/>
      </c>
      <c r="G269" s="39" t="str">
        <f t="shared" si="20"/>
        <v xml:space="preserve"> </v>
      </c>
      <c r="H269" s="39" t="str">
        <f t="shared" si="19"/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21"/>
        <v/>
      </c>
      <c r="F270" s="39" t="str">
        <f t="shared" si="21"/>
        <v/>
      </c>
      <c r="G270" s="39" t="str">
        <f t="shared" si="20"/>
        <v xml:space="preserve"> </v>
      </c>
      <c r="H270" s="39" t="str">
        <f t="shared" si="19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21"/>
        <v/>
      </c>
      <c r="F271" s="39" t="str">
        <f t="shared" si="21"/>
        <v/>
      </c>
      <c r="G271" s="39" t="str">
        <f t="shared" si="20"/>
        <v xml:space="preserve"> </v>
      </c>
      <c r="H271" s="39" t="str">
        <f t="shared" si="19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21"/>
        <v/>
      </c>
      <c r="F272" s="39" t="str">
        <f t="shared" si="21"/>
        <v/>
      </c>
      <c r="G272" s="39" t="str">
        <f t="shared" si="20"/>
        <v xml:space="preserve"> </v>
      </c>
      <c r="H272" s="39" t="str">
        <f t="shared" si="19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21"/>
        <v/>
      </c>
      <c r="F273" s="39" t="str">
        <f t="shared" si="21"/>
        <v/>
      </c>
      <c r="G273" s="39" t="str">
        <f t="shared" si="20"/>
        <v xml:space="preserve"> </v>
      </c>
      <c r="H273" s="39" t="str">
        <f t="shared" si="19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21"/>
        <v/>
      </c>
      <c r="F274" s="39" t="str">
        <f t="shared" si="21"/>
        <v/>
      </c>
      <c r="G274" s="39" t="str">
        <f t="shared" si="20"/>
        <v xml:space="preserve"> </v>
      </c>
      <c r="H274" s="39" t="str">
        <f t="shared" si="19"/>
        <v/>
      </c>
    </row>
    <row r="275" spans="1:8" s="40" customFormat="1" x14ac:dyDescent="0.2">
      <c r="A275" s="36"/>
      <c r="B275" s="37" t="s">
        <v>260</v>
      </c>
      <c r="C275" s="38">
        <v>7</v>
      </c>
      <c r="D275" s="38">
        <v>2</v>
      </c>
      <c r="E275" s="39">
        <f t="shared" si="21"/>
        <v>1.6990291262135922E-2</v>
      </c>
      <c r="F275" s="39">
        <f t="shared" si="21"/>
        <v>3.0864197530864196E-3</v>
      </c>
      <c r="G275" s="39">
        <f t="shared" si="20"/>
        <v>-0.7142857142857143</v>
      </c>
      <c r="H275" s="39">
        <f t="shared" si="19"/>
        <v>-1.2135922330097087E-2</v>
      </c>
    </row>
    <row r="276" spans="1:8" s="40" customFormat="1" ht="25.5" x14ac:dyDescent="0.2">
      <c r="A276" s="36"/>
      <c r="B276" s="37" t="s">
        <v>261</v>
      </c>
      <c r="C276" s="38">
        <v>20</v>
      </c>
      <c r="D276" s="38">
        <v>1</v>
      </c>
      <c r="E276" s="39">
        <f t="shared" si="21"/>
        <v>4.8543689320388349E-2</v>
      </c>
      <c r="F276" s="39">
        <f t="shared" si="21"/>
        <v>1.5432098765432098E-3</v>
      </c>
      <c r="G276" s="39">
        <f t="shared" si="20"/>
        <v>-0.95</v>
      </c>
      <c r="H276" s="39">
        <f t="shared" si="19"/>
        <v>-4.6116504854368932E-2</v>
      </c>
    </row>
    <row r="277" spans="1:8" s="40" customFormat="1" x14ac:dyDescent="0.2">
      <c r="A277" s="36"/>
      <c r="B277" s="37" t="s">
        <v>262</v>
      </c>
      <c r="C277" s="38">
        <v>7</v>
      </c>
      <c r="D277" s="38">
        <v>0</v>
      </c>
      <c r="E277" s="39">
        <f t="shared" si="21"/>
        <v>1.6990291262135922E-2</v>
      </c>
      <c r="F277" s="39" t="str">
        <f t="shared" si="21"/>
        <v/>
      </c>
      <c r="G277" s="39">
        <f t="shared" si="20"/>
        <v>-1</v>
      </c>
      <c r="H277" s="39">
        <f t="shared" si="19"/>
        <v>-1.6990291262135922E-2</v>
      </c>
    </row>
    <row r="278" spans="1:8" s="40" customFormat="1" x14ac:dyDescent="0.2">
      <c r="A278" s="36"/>
      <c r="B278" s="37" t="s">
        <v>263</v>
      </c>
      <c r="C278" s="38">
        <v>6</v>
      </c>
      <c r="D278" s="38">
        <v>0</v>
      </c>
      <c r="E278" s="39">
        <f t="shared" si="21"/>
        <v>1.4563106796116505E-2</v>
      </c>
      <c r="F278" s="39" t="str">
        <f t="shared" si="21"/>
        <v/>
      </c>
      <c r="G278" s="39">
        <f t="shared" si="20"/>
        <v>-1</v>
      </c>
      <c r="H278" s="39">
        <f t="shared" si="19"/>
        <v>-1.4563106796116505E-2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21"/>
        <v/>
      </c>
      <c r="F279" s="39" t="str">
        <f t="shared" si="21"/>
        <v/>
      </c>
      <c r="G279" s="39" t="str">
        <f t="shared" si="20"/>
        <v xml:space="preserve"> </v>
      </c>
      <c r="H279" s="39" t="str">
        <f t="shared" si="19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21"/>
        <v/>
      </c>
      <c r="F280" s="39" t="str">
        <f t="shared" si="21"/>
        <v/>
      </c>
      <c r="G280" s="39" t="str">
        <f t="shared" si="20"/>
        <v xml:space="preserve"> </v>
      </c>
      <c r="H280" s="39" t="str">
        <f t="shared" si="19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21"/>
        <v/>
      </c>
      <c r="F281" s="39" t="str">
        <f t="shared" si="21"/>
        <v/>
      </c>
      <c r="G281" s="39" t="str">
        <f t="shared" si="20"/>
        <v xml:space="preserve"> </v>
      </c>
      <c r="H281" s="39" t="str">
        <f t="shared" si="19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21"/>
        <v/>
      </c>
      <c r="F282" s="39" t="str">
        <f t="shared" si="21"/>
        <v/>
      </c>
      <c r="G282" s="39" t="str">
        <f t="shared" si="20"/>
        <v xml:space="preserve"> </v>
      </c>
      <c r="H282" s="39" t="str">
        <f t="shared" si="19"/>
        <v/>
      </c>
    </row>
    <row r="283" spans="1:8" s="40" customFormat="1" x14ac:dyDescent="0.2">
      <c r="A283" s="36"/>
      <c r="B283" s="37" t="s">
        <v>268</v>
      </c>
      <c r="C283" s="38">
        <v>4</v>
      </c>
      <c r="D283" s="38">
        <v>3</v>
      </c>
      <c r="E283" s="39">
        <f t="shared" si="21"/>
        <v>9.7087378640776691E-3</v>
      </c>
      <c r="F283" s="39">
        <f t="shared" si="21"/>
        <v>4.6296296296296294E-3</v>
      </c>
      <c r="G283" s="39">
        <f t="shared" si="20"/>
        <v>-0.25</v>
      </c>
      <c r="H283" s="39">
        <f t="shared" si="19"/>
        <v>-2.4271844660194173E-3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21"/>
        <v/>
      </c>
      <c r="F284" s="39" t="str">
        <f t="shared" si="21"/>
        <v/>
      </c>
      <c r="G284" s="39" t="str">
        <f t="shared" si="20"/>
        <v xml:space="preserve"> </v>
      </c>
      <c r="H284" s="39" t="str">
        <f t="shared" si="19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21"/>
        <v/>
      </c>
      <c r="F285" s="39" t="str">
        <f t="shared" si="21"/>
        <v/>
      </c>
      <c r="G285" s="39" t="str">
        <f t="shared" si="20"/>
        <v xml:space="preserve"> </v>
      </c>
      <c r="H285" s="39" t="str">
        <f t="shared" si="19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2</v>
      </c>
      <c r="E286" s="39" t="str">
        <f t="shared" si="21"/>
        <v/>
      </c>
      <c r="F286" s="39">
        <f t="shared" si="21"/>
        <v>3.0864197530864196E-3</v>
      </c>
      <c r="G286" s="39">
        <f t="shared" si="20"/>
        <v>1</v>
      </c>
      <c r="H286" s="39" t="str">
        <f t="shared" si="19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21"/>
        <v/>
      </c>
      <c r="F287" s="39" t="str">
        <f t="shared" si="21"/>
        <v/>
      </c>
      <c r="G287" s="39" t="str">
        <f t="shared" si="20"/>
        <v xml:space="preserve"> </v>
      </c>
      <c r="H287" s="39" t="str">
        <f t="shared" si="19"/>
        <v/>
      </c>
    </row>
    <row r="288" spans="1:8" s="40" customFormat="1" x14ac:dyDescent="0.2">
      <c r="A288" s="36"/>
      <c r="B288" s="37" t="s">
        <v>273</v>
      </c>
      <c r="C288" s="38">
        <v>11</v>
      </c>
      <c r="D288" s="38">
        <v>1</v>
      </c>
      <c r="E288" s="39">
        <f t="shared" si="21"/>
        <v>2.6699029126213591E-2</v>
      </c>
      <c r="F288" s="39">
        <f t="shared" si="21"/>
        <v>1.5432098765432098E-3</v>
      </c>
      <c r="G288" s="39">
        <f t="shared" si="20"/>
        <v>-0.90909090909090906</v>
      </c>
      <c r="H288" s="39">
        <f t="shared" si="19"/>
        <v>-2.4271844660194171E-2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21"/>
        <v/>
      </c>
      <c r="F289" s="39" t="str">
        <f t="shared" si="21"/>
        <v/>
      </c>
      <c r="G289" s="39" t="str">
        <f t="shared" si="20"/>
        <v xml:space="preserve"> </v>
      </c>
      <c r="H289" s="39" t="str">
        <f t="shared" si="19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304</v>
      </c>
      <c r="E290" s="39" t="str">
        <f t="shared" si="21"/>
        <v/>
      </c>
      <c r="F290" s="39">
        <f t="shared" si="21"/>
        <v>0.46913580246913578</v>
      </c>
      <c r="G290" s="39">
        <f t="shared" si="20"/>
        <v>1</v>
      </c>
      <c r="H290" s="39" t="str">
        <f t="shared" si="19"/>
        <v/>
      </c>
    </row>
    <row r="291" spans="1:8" s="40" customFormat="1" x14ac:dyDescent="0.2">
      <c r="A291" s="36"/>
      <c r="B291" s="37" t="s">
        <v>276</v>
      </c>
      <c r="C291" s="38">
        <v>1</v>
      </c>
      <c r="D291" s="38">
        <v>3</v>
      </c>
      <c r="E291" s="39">
        <f t="shared" si="21"/>
        <v>2.4271844660194173E-3</v>
      </c>
      <c r="F291" s="39">
        <f t="shared" si="21"/>
        <v>4.6296296296296294E-3</v>
      </c>
      <c r="G291" s="39">
        <f t="shared" si="20"/>
        <v>2</v>
      </c>
      <c r="H291" s="39">
        <f t="shared" si="19"/>
        <v>4.8543689320388345E-3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4</v>
      </c>
      <c r="E292" s="39" t="str">
        <f t="shared" si="21"/>
        <v/>
      </c>
      <c r="F292" s="39">
        <f t="shared" si="21"/>
        <v>6.1728395061728392E-3</v>
      </c>
      <c r="G292" s="39">
        <f t="shared" si="20"/>
        <v>1</v>
      </c>
      <c r="H292" s="39" t="str">
        <f t="shared" si="19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2</v>
      </c>
      <c r="D293" s="38">
        <v>0</v>
      </c>
      <c r="E293" s="39">
        <f t="shared" si="21"/>
        <v>4.8543689320388345E-3</v>
      </c>
      <c r="F293" s="39" t="str">
        <f t="shared" si="21"/>
        <v/>
      </c>
      <c r="G293" s="39">
        <f t="shared" si="20"/>
        <v>-1</v>
      </c>
      <c r="H293" s="39">
        <f t="shared" si="19"/>
        <v>-4.8543689320388345E-3</v>
      </c>
    </row>
    <row r="294" spans="1:8" s="40" customFormat="1" x14ac:dyDescent="0.2">
      <c r="A294" s="36"/>
      <c r="B294" s="37" t="s">
        <v>279</v>
      </c>
      <c r="C294" s="38">
        <v>10</v>
      </c>
      <c r="D294" s="38">
        <v>8</v>
      </c>
      <c r="E294" s="39">
        <f t="shared" si="21"/>
        <v>2.4271844660194174E-2</v>
      </c>
      <c r="F294" s="39">
        <f t="shared" si="21"/>
        <v>1.2345679012345678E-2</v>
      </c>
      <c r="G294" s="39">
        <f t="shared" si="20"/>
        <v>-0.2</v>
      </c>
      <c r="H294" s="39">
        <f t="shared" si="19"/>
        <v>-4.8543689320388354E-3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21"/>
        <v/>
      </c>
      <c r="F295" s="39" t="str">
        <f t="shared" si="21"/>
        <v/>
      </c>
      <c r="G295" s="39" t="str">
        <f t="shared" si="20"/>
        <v xml:space="preserve"> </v>
      </c>
      <c r="H295" s="39" t="str">
        <f t="shared" si="19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21"/>
        <v/>
      </c>
      <c r="F296" s="39" t="str">
        <f t="shared" si="21"/>
        <v/>
      </c>
      <c r="G296" s="39" t="str">
        <f t="shared" si="20"/>
        <v xml:space="preserve"> </v>
      </c>
      <c r="H296" s="39" t="str">
        <f t="shared" si="19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21"/>
        <v/>
      </c>
      <c r="F297" s="39" t="str">
        <f t="shared" si="21"/>
        <v/>
      </c>
      <c r="G297" s="39" t="str">
        <f t="shared" si="20"/>
        <v xml:space="preserve"> </v>
      </c>
      <c r="H297" s="39" t="str">
        <f t="shared" si="19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13</v>
      </c>
      <c r="E298" s="39" t="str">
        <f t="shared" si="21"/>
        <v/>
      </c>
      <c r="F298" s="39">
        <f t="shared" si="21"/>
        <v>2.0061728395061727E-2</v>
      </c>
      <c r="G298" s="39">
        <f t="shared" si="20"/>
        <v>1</v>
      </c>
      <c r="H298" s="39" t="str">
        <f t="shared" si="19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21"/>
        <v/>
      </c>
      <c r="F299" s="39" t="str">
        <f t="shared" si="21"/>
        <v/>
      </c>
      <c r="G299" s="39" t="str">
        <f t="shared" si="20"/>
        <v xml:space="preserve"> </v>
      </c>
      <c r="H299" s="39" t="str">
        <f t="shared" si="19"/>
        <v/>
      </c>
    </row>
    <row r="300" spans="1:8" s="40" customFormat="1" x14ac:dyDescent="0.2">
      <c r="A300" s="36"/>
      <c r="B300" s="37" t="s">
        <v>285</v>
      </c>
      <c r="C300" s="38">
        <v>1</v>
      </c>
      <c r="D300" s="38">
        <v>0</v>
      </c>
      <c r="E300" s="39">
        <f t="shared" si="21"/>
        <v>2.4271844660194173E-3</v>
      </c>
      <c r="F300" s="39" t="str">
        <f t="shared" si="21"/>
        <v/>
      </c>
      <c r="G300" s="39">
        <f t="shared" si="20"/>
        <v>-1</v>
      </c>
      <c r="H300" s="39">
        <f t="shared" si="19"/>
        <v>-2.4271844660194173E-3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F332" si="22">+IF(C301=0,"",C301/C$173)</f>
        <v/>
      </c>
      <c r="F301" s="39" t="str">
        <f t="shared" si="22"/>
        <v/>
      </c>
      <c r="G301" s="39" t="str">
        <f t="shared" si="20"/>
        <v xml:space="preserve"> </v>
      </c>
      <c r="H301" s="39" t="str">
        <f t="shared" ref="H301:H343" si="23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23</v>
      </c>
      <c r="D302" s="38">
        <v>13</v>
      </c>
      <c r="E302" s="39">
        <f t="shared" si="22"/>
        <v>5.5825242718446605E-2</v>
      </c>
      <c r="F302" s="39">
        <f t="shared" si="22"/>
        <v>2.0061728395061727E-2</v>
      </c>
      <c r="G302" s="39">
        <f t="shared" ref="G302:G343" si="24">+IF(AND(C302=0,D302=0)," ",IF(C302=0,1,IF(D302=0,-1,(D302-C302)/C302)))</f>
        <v>-0.43478260869565216</v>
      </c>
      <c r="H302" s="39">
        <f t="shared" si="23"/>
        <v>-2.4271844660194174E-2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22"/>
        <v/>
      </c>
      <c r="F303" s="39" t="str">
        <f t="shared" si="22"/>
        <v/>
      </c>
      <c r="G303" s="39" t="str">
        <f t="shared" si="24"/>
        <v xml:space="preserve"> </v>
      </c>
      <c r="H303" s="39" t="str">
        <f t="shared" si="23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22"/>
        <v/>
      </c>
      <c r="F304" s="39">
        <f t="shared" si="22"/>
        <v>1.5432098765432098E-3</v>
      </c>
      <c r="G304" s="39">
        <f t="shared" si="24"/>
        <v>1</v>
      </c>
      <c r="H304" s="39" t="str">
        <f t="shared" si="23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2</v>
      </c>
      <c r="E305" s="39" t="str">
        <f t="shared" si="22"/>
        <v/>
      </c>
      <c r="F305" s="39">
        <f t="shared" si="22"/>
        <v>3.0864197530864196E-3</v>
      </c>
      <c r="G305" s="39">
        <f t="shared" si="24"/>
        <v>1</v>
      </c>
      <c r="H305" s="39" t="str">
        <f t="shared" si="23"/>
        <v/>
      </c>
    </row>
    <row r="306" spans="1:8" s="40" customFormat="1" x14ac:dyDescent="0.2">
      <c r="A306" s="36"/>
      <c r="B306" s="37" t="s">
        <v>291</v>
      </c>
      <c r="C306" s="38">
        <v>1</v>
      </c>
      <c r="D306" s="38">
        <v>0</v>
      </c>
      <c r="E306" s="39">
        <f t="shared" si="22"/>
        <v>2.4271844660194173E-3</v>
      </c>
      <c r="F306" s="39" t="str">
        <f t="shared" si="22"/>
        <v/>
      </c>
      <c r="G306" s="39">
        <f t="shared" si="24"/>
        <v>-1</v>
      </c>
      <c r="H306" s="39">
        <f t="shared" si="23"/>
        <v>-2.4271844660194173E-3</v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22"/>
        <v/>
      </c>
      <c r="F307" s="39" t="str">
        <f t="shared" si="22"/>
        <v/>
      </c>
      <c r="G307" s="39" t="str">
        <f t="shared" si="24"/>
        <v xml:space="preserve"> </v>
      </c>
      <c r="H307" s="39" t="str">
        <f t="shared" si="23"/>
        <v/>
      </c>
    </row>
    <row r="308" spans="1:8" s="40" customFormat="1" x14ac:dyDescent="0.2">
      <c r="A308" s="36"/>
      <c r="B308" s="37" t="s">
        <v>293</v>
      </c>
      <c r="C308" s="38">
        <v>3</v>
      </c>
      <c r="D308" s="38">
        <v>2</v>
      </c>
      <c r="E308" s="39">
        <f t="shared" si="22"/>
        <v>7.2815533980582527E-3</v>
      </c>
      <c r="F308" s="39">
        <f t="shared" si="22"/>
        <v>3.0864197530864196E-3</v>
      </c>
      <c r="G308" s="39">
        <f t="shared" si="24"/>
        <v>-0.33333333333333331</v>
      </c>
      <c r="H308" s="39">
        <f t="shared" si="23"/>
        <v>-2.4271844660194173E-3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22"/>
        <v/>
      </c>
      <c r="F309" s="39" t="str">
        <f t="shared" si="22"/>
        <v/>
      </c>
      <c r="G309" s="39" t="str">
        <f t="shared" si="24"/>
        <v xml:space="preserve"> </v>
      </c>
      <c r="H309" s="39" t="str">
        <f t="shared" si="23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22"/>
        <v/>
      </c>
      <c r="F310" s="39" t="str">
        <f t="shared" si="22"/>
        <v/>
      </c>
      <c r="G310" s="39" t="str">
        <f t="shared" si="24"/>
        <v xml:space="preserve"> </v>
      </c>
      <c r="H310" s="39" t="str">
        <f t="shared" si="23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22"/>
        <v/>
      </c>
      <c r="F311" s="39" t="str">
        <f t="shared" si="22"/>
        <v/>
      </c>
      <c r="G311" s="39" t="str">
        <f t="shared" si="24"/>
        <v xml:space="preserve"> </v>
      </c>
      <c r="H311" s="39" t="str">
        <f t="shared" si="23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22"/>
        <v/>
      </c>
      <c r="F312" s="39" t="str">
        <f t="shared" si="22"/>
        <v/>
      </c>
      <c r="G312" s="39" t="str">
        <f t="shared" si="24"/>
        <v xml:space="preserve"> </v>
      </c>
      <c r="H312" s="39" t="str">
        <f t="shared" si="23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22"/>
        <v/>
      </c>
      <c r="F313" s="39" t="str">
        <f t="shared" si="22"/>
        <v/>
      </c>
      <c r="G313" s="39" t="str">
        <f t="shared" si="24"/>
        <v xml:space="preserve"> </v>
      </c>
      <c r="H313" s="39" t="str">
        <f t="shared" si="23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22"/>
        <v/>
      </c>
      <c r="F314" s="39" t="str">
        <f t="shared" si="22"/>
        <v/>
      </c>
      <c r="G314" s="39" t="str">
        <f t="shared" si="24"/>
        <v xml:space="preserve"> </v>
      </c>
      <c r="H314" s="39" t="str">
        <f t="shared" si="23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22"/>
        <v/>
      </c>
      <c r="F315" s="39" t="str">
        <f t="shared" si="22"/>
        <v/>
      </c>
      <c r="G315" s="39" t="str">
        <f t="shared" si="24"/>
        <v xml:space="preserve"> </v>
      </c>
      <c r="H315" s="39" t="str">
        <f t="shared" si="23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22"/>
        <v/>
      </c>
      <c r="F316" s="39" t="str">
        <f t="shared" si="22"/>
        <v/>
      </c>
      <c r="G316" s="39" t="str">
        <f t="shared" si="24"/>
        <v xml:space="preserve"> </v>
      </c>
      <c r="H316" s="39" t="str">
        <f t="shared" si="23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1</v>
      </c>
      <c r="E317" s="39">
        <f t="shared" si="22"/>
        <v>4.8543689320388345E-3</v>
      </c>
      <c r="F317" s="39">
        <f t="shared" si="22"/>
        <v>1.5432098765432098E-3</v>
      </c>
      <c r="G317" s="39">
        <f t="shared" si="24"/>
        <v>-0.5</v>
      </c>
      <c r="H317" s="39">
        <f t="shared" si="23"/>
        <v>-2.4271844660194173E-3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22"/>
        <v/>
      </c>
      <c r="F318" s="39" t="str">
        <f t="shared" si="22"/>
        <v/>
      </c>
      <c r="G318" s="39" t="str">
        <f t="shared" si="24"/>
        <v xml:space="preserve"> </v>
      </c>
      <c r="H318" s="39" t="str">
        <f t="shared" si="23"/>
        <v/>
      </c>
    </row>
    <row r="319" spans="1:8" s="40" customFormat="1" ht="25.5" x14ac:dyDescent="0.2">
      <c r="A319" s="36"/>
      <c r="B319" s="37" t="s">
        <v>304</v>
      </c>
      <c r="C319" s="38">
        <v>13</v>
      </c>
      <c r="D319" s="38">
        <v>13</v>
      </c>
      <c r="E319" s="39">
        <f t="shared" si="22"/>
        <v>3.1553398058252427E-2</v>
      </c>
      <c r="F319" s="39">
        <f t="shared" si="22"/>
        <v>2.0061728395061727E-2</v>
      </c>
      <c r="G319" s="39">
        <f t="shared" si="24"/>
        <v>0</v>
      </c>
      <c r="H319" s="39">
        <f t="shared" si="23"/>
        <v>0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22"/>
        <v/>
      </c>
      <c r="F320" s="39" t="str">
        <f t="shared" si="22"/>
        <v/>
      </c>
      <c r="G320" s="39" t="str">
        <f t="shared" si="24"/>
        <v xml:space="preserve"> </v>
      </c>
      <c r="H320" s="39" t="str">
        <f t="shared" si="23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1</v>
      </c>
      <c r="E321" s="39">
        <f t="shared" si="22"/>
        <v>2.4271844660194173E-3</v>
      </c>
      <c r="F321" s="39">
        <f t="shared" si="22"/>
        <v>1.5432098765432098E-3</v>
      </c>
      <c r="G321" s="39">
        <f t="shared" si="24"/>
        <v>0</v>
      </c>
      <c r="H321" s="39">
        <f t="shared" si="23"/>
        <v>0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22"/>
        <v/>
      </c>
      <c r="F322" s="39" t="str">
        <f t="shared" si="22"/>
        <v/>
      </c>
      <c r="G322" s="39" t="str">
        <f t="shared" si="24"/>
        <v xml:space="preserve"> </v>
      </c>
      <c r="H322" s="39" t="str">
        <f t="shared" si="23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22"/>
        <v/>
      </c>
      <c r="F323" s="39" t="str">
        <f t="shared" si="22"/>
        <v/>
      </c>
      <c r="G323" s="39" t="str">
        <f t="shared" si="24"/>
        <v xml:space="preserve"> </v>
      </c>
      <c r="H323" s="39" t="str">
        <f t="shared" si="23"/>
        <v/>
      </c>
    </row>
    <row r="324" spans="1:8" s="40" customFormat="1" ht="25.5" x14ac:dyDescent="0.2">
      <c r="A324" s="36"/>
      <c r="B324" s="37" t="s">
        <v>309</v>
      </c>
      <c r="C324" s="38">
        <v>2</v>
      </c>
      <c r="D324" s="38">
        <v>0</v>
      </c>
      <c r="E324" s="39">
        <f t="shared" si="22"/>
        <v>4.8543689320388345E-3</v>
      </c>
      <c r="F324" s="39" t="str">
        <f t="shared" si="22"/>
        <v/>
      </c>
      <c r="G324" s="39">
        <f t="shared" si="24"/>
        <v>-1</v>
      </c>
      <c r="H324" s="39">
        <f t="shared" si="23"/>
        <v>-4.8543689320388345E-3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22"/>
        <v/>
      </c>
      <c r="F325" s="39" t="str">
        <f t="shared" si="22"/>
        <v/>
      </c>
      <c r="G325" s="39" t="str">
        <f t="shared" si="24"/>
        <v xml:space="preserve"> </v>
      </c>
      <c r="H325" s="39" t="str">
        <f t="shared" si="23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22"/>
        <v/>
      </c>
      <c r="F326" s="39" t="str">
        <f t="shared" si="22"/>
        <v/>
      </c>
      <c r="G326" s="39" t="str">
        <f t="shared" si="24"/>
        <v xml:space="preserve"> </v>
      </c>
      <c r="H326" s="39" t="str">
        <f t="shared" si="23"/>
        <v/>
      </c>
    </row>
    <row r="327" spans="1:8" s="40" customFormat="1" x14ac:dyDescent="0.2">
      <c r="A327" s="36"/>
      <c r="B327" s="37" t="s">
        <v>312</v>
      </c>
      <c r="C327" s="38">
        <v>2</v>
      </c>
      <c r="D327" s="38">
        <v>0</v>
      </c>
      <c r="E327" s="39">
        <f t="shared" si="22"/>
        <v>4.8543689320388345E-3</v>
      </c>
      <c r="F327" s="39" t="str">
        <f t="shared" si="22"/>
        <v/>
      </c>
      <c r="G327" s="39">
        <f t="shared" si="24"/>
        <v>-1</v>
      </c>
      <c r="H327" s="39">
        <f t="shared" si="23"/>
        <v>-4.8543689320388345E-3</v>
      </c>
    </row>
    <row r="328" spans="1:8" s="40" customFormat="1" ht="25.5" x14ac:dyDescent="0.2">
      <c r="A328" s="36"/>
      <c r="B328" s="37" t="s">
        <v>313</v>
      </c>
      <c r="C328" s="38">
        <v>2</v>
      </c>
      <c r="D328" s="38">
        <v>2</v>
      </c>
      <c r="E328" s="39">
        <f t="shared" si="22"/>
        <v>4.8543689320388345E-3</v>
      </c>
      <c r="F328" s="39">
        <f t="shared" si="22"/>
        <v>3.0864197530864196E-3</v>
      </c>
      <c r="G328" s="39">
        <f t="shared" si="24"/>
        <v>0</v>
      </c>
      <c r="H328" s="39">
        <f t="shared" si="23"/>
        <v>0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22"/>
        <v/>
      </c>
      <c r="F329" s="39" t="str">
        <f t="shared" si="22"/>
        <v/>
      </c>
      <c r="G329" s="39" t="str">
        <f t="shared" si="24"/>
        <v xml:space="preserve"> </v>
      </c>
      <c r="H329" s="39" t="str">
        <f t="shared" si="23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22"/>
        <v/>
      </c>
      <c r="F330" s="39" t="str">
        <f t="shared" si="22"/>
        <v/>
      </c>
      <c r="G330" s="39" t="str">
        <f t="shared" si="24"/>
        <v xml:space="preserve"> </v>
      </c>
      <c r="H330" s="39" t="str">
        <f t="shared" si="23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22"/>
        <v/>
      </c>
      <c r="F331" s="39" t="str">
        <f t="shared" si="22"/>
        <v/>
      </c>
      <c r="G331" s="39" t="str">
        <f t="shared" si="24"/>
        <v xml:space="preserve"> </v>
      </c>
      <c r="H331" s="39" t="str">
        <f t="shared" si="23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22"/>
        <v/>
      </c>
      <c r="F332" s="39" t="str">
        <f t="shared" si="22"/>
        <v/>
      </c>
      <c r="G332" s="39" t="str">
        <f t="shared" si="24"/>
        <v xml:space="preserve"> </v>
      </c>
      <c r="H332" s="39" t="str">
        <f t="shared" si="23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F343" si="25">+IF(C333=0,"",C333/C$173)</f>
        <v/>
      </c>
      <c r="F333" s="39" t="str">
        <f t="shared" si="25"/>
        <v/>
      </c>
      <c r="G333" s="39" t="str">
        <f t="shared" si="24"/>
        <v xml:space="preserve"> </v>
      </c>
      <c r="H333" s="39" t="str">
        <f t="shared" si="23"/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25"/>
        <v/>
      </c>
      <c r="F334" s="39" t="str">
        <f t="shared" si="25"/>
        <v/>
      </c>
      <c r="G334" s="39" t="str">
        <f t="shared" si="24"/>
        <v xml:space="preserve"> </v>
      </c>
      <c r="H334" s="39" t="str">
        <f t="shared" si="23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25"/>
        <v/>
      </c>
      <c r="F335" s="39" t="str">
        <f t="shared" si="25"/>
        <v/>
      </c>
      <c r="G335" s="39" t="str">
        <f t="shared" si="24"/>
        <v xml:space="preserve"> </v>
      </c>
      <c r="H335" s="39" t="str">
        <f t="shared" si="23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25"/>
        <v/>
      </c>
      <c r="F336" s="39" t="str">
        <f t="shared" si="25"/>
        <v/>
      </c>
      <c r="G336" s="39" t="str">
        <f t="shared" si="24"/>
        <v xml:space="preserve"> </v>
      </c>
      <c r="H336" s="39" t="str">
        <f t="shared" si="23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25"/>
        <v/>
      </c>
      <c r="F337" s="39" t="str">
        <f t="shared" si="25"/>
        <v/>
      </c>
      <c r="G337" s="39" t="str">
        <f t="shared" si="24"/>
        <v xml:space="preserve"> </v>
      </c>
      <c r="H337" s="39" t="str">
        <f t="shared" si="23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25"/>
        <v/>
      </c>
      <c r="F338" s="39" t="str">
        <f t="shared" si="25"/>
        <v/>
      </c>
      <c r="G338" s="39" t="str">
        <f t="shared" si="24"/>
        <v xml:space="preserve"> </v>
      </c>
      <c r="H338" s="39" t="str">
        <f t="shared" si="23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25"/>
        <v/>
      </c>
      <c r="F339" s="39" t="str">
        <f t="shared" si="25"/>
        <v/>
      </c>
      <c r="G339" s="39" t="str">
        <f t="shared" si="24"/>
        <v xml:space="preserve"> </v>
      </c>
      <c r="H339" s="39" t="str">
        <f t="shared" si="23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25"/>
        <v/>
      </c>
      <c r="F340" s="39" t="str">
        <f t="shared" si="25"/>
        <v/>
      </c>
      <c r="G340" s="39" t="str">
        <f t="shared" si="24"/>
        <v xml:space="preserve"> </v>
      </c>
      <c r="H340" s="39" t="str">
        <f t="shared" si="23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25"/>
        <v/>
      </c>
      <c r="F341" s="39" t="str">
        <f t="shared" si="25"/>
        <v/>
      </c>
      <c r="G341" s="39" t="str">
        <f t="shared" si="24"/>
        <v xml:space="preserve"> </v>
      </c>
      <c r="H341" s="39" t="str">
        <f t="shared" si="23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25"/>
        <v/>
      </c>
      <c r="F342" s="39" t="str">
        <f t="shared" si="25"/>
        <v/>
      </c>
      <c r="G342" s="39" t="str">
        <f t="shared" si="24"/>
        <v xml:space="preserve"> </v>
      </c>
      <c r="H342" s="39" t="str">
        <f t="shared" si="23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25"/>
        <v/>
      </c>
      <c r="F343" s="39" t="str">
        <f t="shared" si="25"/>
        <v/>
      </c>
      <c r="G343" s="39" t="str">
        <f t="shared" si="24"/>
        <v xml:space="preserve"> </v>
      </c>
      <c r="H343" s="39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1666</v>
      </c>
      <c r="D349" s="17">
        <f>SUM(D350:D576)</f>
        <v>1186</v>
      </c>
      <c r="E349" s="18">
        <f t="shared" ref="E349:F412" si="26">+IF(C349=0,"",C349/C$349)</f>
        <v>1</v>
      </c>
      <c r="F349" s="18">
        <f t="shared" si="26"/>
        <v>1</v>
      </c>
      <c r="G349" s="18">
        <f>+IF(AND(C349=0,D349=0),"",IF(C349=0,1,IF(D349=0,-1,(D349-C349)/C349)))</f>
        <v>-0.28811524609843936</v>
      </c>
      <c r="H349" s="18">
        <f t="shared" ref="H349:H412" si="27">+IF(OR(AND(E349=""),(G349="")),"",E349*G349)</f>
        <v>-0.28811524609843936</v>
      </c>
    </row>
    <row r="350" spans="1:8" s="40" customFormat="1" x14ac:dyDescent="0.2">
      <c r="A350" s="36"/>
      <c r="B350" s="37" t="s">
        <v>329</v>
      </c>
      <c r="C350" s="38">
        <v>10</v>
      </c>
      <c r="D350" s="38">
        <v>11</v>
      </c>
      <c r="E350" s="39">
        <f t="shared" si="26"/>
        <v>6.0024009603841539E-3</v>
      </c>
      <c r="F350" s="39">
        <f t="shared" si="26"/>
        <v>9.2748735244519397E-3</v>
      </c>
      <c r="G350" s="39">
        <f t="shared" ref="G350:G413" si="28">+IF(AND(C350=0,D350=0)," ",IF(C350=0,1,IF(D350=0,-1,(D350-C350)/C350)))</f>
        <v>0.1</v>
      </c>
      <c r="H350" s="39">
        <f t="shared" si="27"/>
        <v>6.0024009603841543E-4</v>
      </c>
    </row>
    <row r="351" spans="1:8" s="40" customFormat="1" x14ac:dyDescent="0.2">
      <c r="A351" s="36"/>
      <c r="B351" s="37" t="s">
        <v>330</v>
      </c>
      <c r="C351" s="38">
        <v>8</v>
      </c>
      <c r="D351" s="38">
        <v>3</v>
      </c>
      <c r="E351" s="39">
        <f t="shared" si="26"/>
        <v>4.8019207683073226E-3</v>
      </c>
      <c r="F351" s="39">
        <f t="shared" si="26"/>
        <v>2.5295109612141651E-3</v>
      </c>
      <c r="G351" s="39">
        <f t="shared" si="28"/>
        <v>-0.625</v>
      </c>
      <c r="H351" s="39">
        <f t="shared" si="27"/>
        <v>-3.0012004801920765E-3</v>
      </c>
    </row>
    <row r="352" spans="1:8" s="40" customFormat="1" x14ac:dyDescent="0.2">
      <c r="A352" s="36"/>
      <c r="B352" s="37" t="s">
        <v>331</v>
      </c>
      <c r="C352" s="38">
        <v>5</v>
      </c>
      <c r="D352" s="38">
        <v>2</v>
      </c>
      <c r="E352" s="39">
        <f t="shared" si="26"/>
        <v>3.0012004801920769E-3</v>
      </c>
      <c r="F352" s="39">
        <f t="shared" si="26"/>
        <v>1.6863406408094434E-3</v>
      </c>
      <c r="G352" s="39">
        <f t="shared" si="28"/>
        <v>-0.6</v>
      </c>
      <c r="H352" s="39">
        <f t="shared" si="27"/>
        <v>-1.8007202881152461E-3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26"/>
        <v/>
      </c>
      <c r="F353" s="39" t="str">
        <f t="shared" si="26"/>
        <v/>
      </c>
      <c r="G353" s="39" t="str">
        <f t="shared" si="28"/>
        <v xml:space="preserve"> </v>
      </c>
      <c r="H353" s="39" t="str">
        <f t="shared" si="27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26"/>
        <v/>
      </c>
      <c r="F354" s="39" t="str">
        <f t="shared" si="26"/>
        <v/>
      </c>
      <c r="G354" s="39" t="str">
        <f t="shared" si="28"/>
        <v xml:space="preserve"> </v>
      </c>
      <c r="H354" s="39" t="str">
        <f t="shared" si="27"/>
        <v/>
      </c>
    </row>
    <row r="355" spans="1:8" s="40" customFormat="1" x14ac:dyDescent="0.2">
      <c r="A355" s="36"/>
      <c r="B355" s="37" t="s">
        <v>334</v>
      </c>
      <c r="C355" s="38">
        <v>40</v>
      </c>
      <c r="D355" s="38">
        <v>82</v>
      </c>
      <c r="E355" s="39">
        <f t="shared" si="26"/>
        <v>2.4009603841536616E-2</v>
      </c>
      <c r="F355" s="39">
        <f t="shared" si="26"/>
        <v>6.9139966273187178E-2</v>
      </c>
      <c r="G355" s="39">
        <f t="shared" si="28"/>
        <v>1.05</v>
      </c>
      <c r="H355" s="39">
        <f t="shared" si="27"/>
        <v>2.5210084033613446E-2</v>
      </c>
    </row>
    <row r="356" spans="1:8" s="40" customFormat="1" x14ac:dyDescent="0.2">
      <c r="A356" s="36"/>
      <c r="B356" s="37" t="s">
        <v>335</v>
      </c>
      <c r="C356" s="38">
        <v>6</v>
      </c>
      <c r="D356" s="38">
        <v>1</v>
      </c>
      <c r="E356" s="39">
        <f t="shared" si="26"/>
        <v>3.6014405762304922E-3</v>
      </c>
      <c r="F356" s="39">
        <f t="shared" si="26"/>
        <v>8.4317032040472171E-4</v>
      </c>
      <c r="G356" s="39">
        <f t="shared" si="28"/>
        <v>-0.83333333333333337</v>
      </c>
      <c r="H356" s="39">
        <f t="shared" si="27"/>
        <v>-3.0012004801920769E-3</v>
      </c>
    </row>
    <row r="357" spans="1:8" s="40" customFormat="1" x14ac:dyDescent="0.2">
      <c r="A357" s="36"/>
      <c r="B357" s="37" t="s">
        <v>336</v>
      </c>
      <c r="C357" s="38">
        <v>1</v>
      </c>
      <c r="D357" s="38">
        <v>0</v>
      </c>
      <c r="E357" s="39">
        <f t="shared" si="26"/>
        <v>6.0024009603841532E-4</v>
      </c>
      <c r="F357" s="39" t="str">
        <f t="shared" si="26"/>
        <v/>
      </c>
      <c r="G357" s="39">
        <f t="shared" si="28"/>
        <v>-1</v>
      </c>
      <c r="H357" s="39">
        <f t="shared" si="27"/>
        <v>-6.0024009603841532E-4</v>
      </c>
    </row>
    <row r="358" spans="1:8" s="40" customFormat="1" x14ac:dyDescent="0.2">
      <c r="A358" s="36"/>
      <c r="B358" s="37" t="s">
        <v>337</v>
      </c>
      <c r="C358" s="38">
        <v>12</v>
      </c>
      <c r="D358" s="38">
        <v>0</v>
      </c>
      <c r="E358" s="39">
        <f t="shared" si="26"/>
        <v>7.2028811524609843E-3</v>
      </c>
      <c r="F358" s="39" t="str">
        <f t="shared" si="26"/>
        <v/>
      </c>
      <c r="G358" s="39">
        <f t="shared" si="28"/>
        <v>-1</v>
      </c>
      <c r="H358" s="39">
        <f t="shared" si="27"/>
        <v>-7.2028811524609843E-3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26"/>
        <v/>
      </c>
      <c r="F359" s="39" t="str">
        <f t="shared" si="26"/>
        <v/>
      </c>
      <c r="G359" s="39" t="str">
        <f t="shared" si="28"/>
        <v xml:space="preserve"> </v>
      </c>
      <c r="H359" s="39" t="str">
        <f t="shared" si="27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26"/>
        <v/>
      </c>
      <c r="F360" s="39" t="str">
        <f t="shared" si="26"/>
        <v/>
      </c>
      <c r="G360" s="39" t="str">
        <f t="shared" si="28"/>
        <v xml:space="preserve"> </v>
      </c>
      <c r="H360" s="39" t="str">
        <f t="shared" si="27"/>
        <v/>
      </c>
    </row>
    <row r="361" spans="1:8" s="40" customFormat="1" x14ac:dyDescent="0.2">
      <c r="A361" s="36"/>
      <c r="B361" s="37" t="s">
        <v>340</v>
      </c>
      <c r="C361" s="38">
        <v>34</v>
      </c>
      <c r="D361" s="38">
        <v>41</v>
      </c>
      <c r="E361" s="39">
        <f t="shared" si="26"/>
        <v>2.0408163265306121E-2</v>
      </c>
      <c r="F361" s="39">
        <f t="shared" si="26"/>
        <v>3.4569983136593589E-2</v>
      </c>
      <c r="G361" s="39">
        <f t="shared" si="28"/>
        <v>0.20588235294117646</v>
      </c>
      <c r="H361" s="39">
        <f t="shared" si="27"/>
        <v>4.2016806722689074E-3</v>
      </c>
    </row>
    <row r="362" spans="1:8" s="40" customFormat="1" x14ac:dyDescent="0.2">
      <c r="A362" s="36"/>
      <c r="B362" s="37" t="s">
        <v>341</v>
      </c>
      <c r="C362" s="38">
        <v>4</v>
      </c>
      <c r="D362" s="38">
        <v>2</v>
      </c>
      <c r="E362" s="39">
        <f t="shared" si="26"/>
        <v>2.4009603841536613E-3</v>
      </c>
      <c r="F362" s="39">
        <f t="shared" si="26"/>
        <v>1.6863406408094434E-3</v>
      </c>
      <c r="G362" s="39">
        <f t="shared" si="28"/>
        <v>-0.5</v>
      </c>
      <c r="H362" s="39">
        <f t="shared" si="27"/>
        <v>-1.2004801920768306E-3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26"/>
        <v/>
      </c>
      <c r="F363" s="39" t="str">
        <f t="shared" si="26"/>
        <v/>
      </c>
      <c r="G363" s="39" t="str">
        <f t="shared" si="28"/>
        <v xml:space="preserve"> </v>
      </c>
      <c r="H363" s="39" t="str">
        <f t="shared" si="27"/>
        <v/>
      </c>
    </row>
    <row r="364" spans="1:8" s="40" customFormat="1" x14ac:dyDescent="0.2">
      <c r="A364" s="36"/>
      <c r="B364" s="37" t="s">
        <v>343</v>
      </c>
      <c r="C364" s="38">
        <v>9</v>
      </c>
      <c r="D364" s="38">
        <v>4</v>
      </c>
      <c r="E364" s="39">
        <f t="shared" si="26"/>
        <v>5.4021608643457387E-3</v>
      </c>
      <c r="F364" s="39">
        <f t="shared" si="26"/>
        <v>3.3726812816188868E-3</v>
      </c>
      <c r="G364" s="39">
        <f t="shared" si="28"/>
        <v>-0.55555555555555558</v>
      </c>
      <c r="H364" s="39">
        <f t="shared" si="27"/>
        <v>-3.0012004801920774E-3</v>
      </c>
    </row>
    <row r="365" spans="1:8" s="40" customFormat="1" x14ac:dyDescent="0.2">
      <c r="A365" s="36"/>
      <c r="B365" s="37" t="s">
        <v>344</v>
      </c>
      <c r="C365" s="38">
        <v>8</v>
      </c>
      <c r="D365" s="38">
        <v>8</v>
      </c>
      <c r="E365" s="39">
        <f t="shared" si="26"/>
        <v>4.8019207683073226E-3</v>
      </c>
      <c r="F365" s="39">
        <f t="shared" si="26"/>
        <v>6.7453625632377737E-3</v>
      </c>
      <c r="G365" s="39">
        <f t="shared" si="28"/>
        <v>0</v>
      </c>
      <c r="H365" s="39">
        <f t="shared" si="27"/>
        <v>0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26"/>
        <v/>
      </c>
      <c r="F366" s="39" t="str">
        <f t="shared" si="26"/>
        <v/>
      </c>
      <c r="G366" s="39" t="str">
        <f t="shared" si="28"/>
        <v xml:space="preserve"> </v>
      </c>
      <c r="H366" s="39" t="str">
        <f t="shared" si="27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26"/>
        <v/>
      </c>
      <c r="F367" s="39" t="str">
        <f t="shared" si="26"/>
        <v/>
      </c>
      <c r="G367" s="39" t="str">
        <f t="shared" si="28"/>
        <v xml:space="preserve"> </v>
      </c>
      <c r="H367" s="39" t="str">
        <f t="shared" si="27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26"/>
        <v/>
      </c>
      <c r="F368" s="39" t="str">
        <f t="shared" si="26"/>
        <v/>
      </c>
      <c r="G368" s="39" t="str">
        <f t="shared" si="28"/>
        <v xml:space="preserve"> </v>
      </c>
      <c r="H368" s="39" t="str">
        <f t="shared" si="27"/>
        <v/>
      </c>
    </row>
    <row r="369" spans="1:8" s="40" customFormat="1" x14ac:dyDescent="0.2">
      <c r="A369" s="36"/>
      <c r="B369" s="37" t="s">
        <v>348</v>
      </c>
      <c r="C369" s="38">
        <v>15</v>
      </c>
      <c r="D369" s="38">
        <v>22</v>
      </c>
      <c r="E369" s="39">
        <f t="shared" si="26"/>
        <v>9.00360144057623E-3</v>
      </c>
      <c r="F369" s="39">
        <f t="shared" si="26"/>
        <v>1.8549747048903879E-2</v>
      </c>
      <c r="G369" s="39">
        <f t="shared" si="28"/>
        <v>0.46666666666666667</v>
      </c>
      <c r="H369" s="39">
        <f t="shared" si="27"/>
        <v>4.2016806722689074E-3</v>
      </c>
    </row>
    <row r="370" spans="1:8" s="40" customFormat="1" x14ac:dyDescent="0.2">
      <c r="A370" s="36"/>
      <c r="B370" s="37" t="s">
        <v>349</v>
      </c>
      <c r="C370" s="38">
        <v>5</v>
      </c>
      <c r="D370" s="38">
        <v>11</v>
      </c>
      <c r="E370" s="39">
        <f t="shared" si="26"/>
        <v>3.0012004801920769E-3</v>
      </c>
      <c r="F370" s="39">
        <f t="shared" si="26"/>
        <v>9.2748735244519397E-3</v>
      </c>
      <c r="G370" s="39">
        <f t="shared" si="28"/>
        <v>1.2</v>
      </c>
      <c r="H370" s="39">
        <f t="shared" si="27"/>
        <v>3.6014405762304922E-3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26"/>
        <v/>
      </c>
      <c r="F371" s="39" t="str">
        <f t="shared" si="26"/>
        <v/>
      </c>
      <c r="G371" s="39" t="str">
        <f t="shared" si="28"/>
        <v xml:space="preserve"> </v>
      </c>
      <c r="H371" s="39" t="str">
        <f t="shared" si="27"/>
        <v/>
      </c>
    </row>
    <row r="372" spans="1:8" s="40" customFormat="1" x14ac:dyDescent="0.2">
      <c r="A372" s="36"/>
      <c r="B372" s="37" t="s">
        <v>351</v>
      </c>
      <c r="C372" s="38">
        <v>5</v>
      </c>
      <c r="D372" s="38">
        <v>1</v>
      </c>
      <c r="E372" s="39">
        <f t="shared" si="26"/>
        <v>3.0012004801920769E-3</v>
      </c>
      <c r="F372" s="39">
        <f t="shared" si="26"/>
        <v>8.4317032040472171E-4</v>
      </c>
      <c r="G372" s="39">
        <f t="shared" si="28"/>
        <v>-0.8</v>
      </c>
      <c r="H372" s="39">
        <f t="shared" si="27"/>
        <v>-2.4009603841536617E-3</v>
      </c>
    </row>
    <row r="373" spans="1:8" s="40" customFormat="1" x14ac:dyDescent="0.2">
      <c r="A373" s="36"/>
      <c r="B373" s="37" t="s">
        <v>352</v>
      </c>
      <c r="C373" s="38">
        <v>61</v>
      </c>
      <c r="D373" s="38">
        <v>65</v>
      </c>
      <c r="E373" s="39">
        <f t="shared" si="26"/>
        <v>3.6614645858343335E-2</v>
      </c>
      <c r="F373" s="39">
        <f t="shared" si="26"/>
        <v>5.4806070826306917E-2</v>
      </c>
      <c r="G373" s="39">
        <f t="shared" si="28"/>
        <v>6.5573770491803282E-2</v>
      </c>
      <c r="H373" s="39">
        <f t="shared" si="27"/>
        <v>2.4009603841536613E-3</v>
      </c>
    </row>
    <row r="374" spans="1:8" s="40" customFormat="1" x14ac:dyDescent="0.2">
      <c r="A374" s="36"/>
      <c r="B374" s="37" t="s">
        <v>353</v>
      </c>
      <c r="C374" s="38">
        <v>3</v>
      </c>
      <c r="D374" s="38">
        <v>1</v>
      </c>
      <c r="E374" s="39">
        <f t="shared" si="26"/>
        <v>1.8007202881152461E-3</v>
      </c>
      <c r="F374" s="39">
        <f t="shared" si="26"/>
        <v>8.4317032040472171E-4</v>
      </c>
      <c r="G374" s="39">
        <f t="shared" si="28"/>
        <v>-0.66666666666666663</v>
      </c>
      <c r="H374" s="39">
        <f t="shared" si="27"/>
        <v>-1.2004801920768306E-3</v>
      </c>
    </row>
    <row r="375" spans="1:8" s="40" customFormat="1" x14ac:dyDescent="0.2">
      <c r="A375" s="36"/>
      <c r="B375" s="37" t="s">
        <v>354</v>
      </c>
      <c r="C375" s="38">
        <v>1</v>
      </c>
      <c r="D375" s="38">
        <v>1</v>
      </c>
      <c r="E375" s="39">
        <f t="shared" si="26"/>
        <v>6.0024009603841532E-4</v>
      </c>
      <c r="F375" s="39">
        <f t="shared" si="26"/>
        <v>8.4317032040472171E-4</v>
      </c>
      <c r="G375" s="39">
        <f t="shared" si="28"/>
        <v>0</v>
      </c>
      <c r="H375" s="39">
        <f t="shared" si="27"/>
        <v>0</v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1</v>
      </c>
      <c r="E376" s="39" t="str">
        <f t="shared" si="26"/>
        <v/>
      </c>
      <c r="F376" s="39">
        <f t="shared" si="26"/>
        <v>8.4317032040472171E-4</v>
      </c>
      <c r="G376" s="39">
        <f t="shared" si="28"/>
        <v>1</v>
      </c>
      <c r="H376" s="39" t="str">
        <f t="shared" si="27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26"/>
        <v/>
      </c>
      <c r="F377" s="39" t="str">
        <f t="shared" si="26"/>
        <v/>
      </c>
      <c r="G377" s="39" t="str">
        <f t="shared" si="28"/>
        <v xml:space="preserve"> </v>
      </c>
      <c r="H377" s="39" t="str">
        <f t="shared" si="27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26"/>
        <v/>
      </c>
      <c r="F378" s="39" t="str">
        <f t="shared" si="26"/>
        <v/>
      </c>
      <c r="G378" s="39" t="str">
        <f t="shared" si="28"/>
        <v xml:space="preserve"> </v>
      </c>
      <c r="H378" s="39" t="str">
        <f t="shared" si="27"/>
        <v/>
      </c>
    </row>
    <row r="379" spans="1:8" s="40" customFormat="1" x14ac:dyDescent="0.2">
      <c r="A379" s="36"/>
      <c r="B379" s="37" t="s">
        <v>358</v>
      </c>
      <c r="C379" s="38">
        <v>4</v>
      </c>
      <c r="D379" s="38">
        <v>0</v>
      </c>
      <c r="E379" s="39">
        <f t="shared" si="26"/>
        <v>2.4009603841536613E-3</v>
      </c>
      <c r="F379" s="39" t="str">
        <f t="shared" si="26"/>
        <v/>
      </c>
      <c r="G379" s="39">
        <f t="shared" si="28"/>
        <v>-1</v>
      </c>
      <c r="H379" s="39">
        <f t="shared" si="27"/>
        <v>-2.4009603841536613E-3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26"/>
        <v/>
      </c>
      <c r="F380" s="39" t="str">
        <f t="shared" si="26"/>
        <v/>
      </c>
      <c r="G380" s="39" t="str">
        <f t="shared" si="28"/>
        <v xml:space="preserve"> </v>
      </c>
      <c r="H380" s="39" t="str">
        <f t="shared" si="27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26"/>
        <v/>
      </c>
      <c r="F381" s="39" t="str">
        <f t="shared" si="26"/>
        <v/>
      </c>
      <c r="G381" s="39" t="str">
        <f t="shared" si="28"/>
        <v xml:space="preserve"> </v>
      </c>
      <c r="H381" s="39" t="str">
        <f t="shared" si="27"/>
        <v/>
      </c>
    </row>
    <row r="382" spans="1:8" s="40" customFormat="1" ht="25.5" x14ac:dyDescent="0.2">
      <c r="A382" s="36"/>
      <c r="B382" s="37" t="s">
        <v>361</v>
      </c>
      <c r="C382" s="38">
        <v>2</v>
      </c>
      <c r="D382" s="38">
        <v>0</v>
      </c>
      <c r="E382" s="39">
        <f t="shared" si="26"/>
        <v>1.2004801920768306E-3</v>
      </c>
      <c r="F382" s="39" t="str">
        <f t="shared" si="26"/>
        <v/>
      </c>
      <c r="G382" s="39">
        <f t="shared" si="28"/>
        <v>-1</v>
      </c>
      <c r="H382" s="39">
        <f t="shared" si="27"/>
        <v>-1.2004801920768306E-3</v>
      </c>
    </row>
    <row r="383" spans="1:8" s="40" customFormat="1" ht="25.5" x14ac:dyDescent="0.2">
      <c r="A383" s="36"/>
      <c r="B383" s="37" t="s">
        <v>362</v>
      </c>
      <c r="C383" s="38">
        <v>4</v>
      </c>
      <c r="D383" s="38">
        <v>12</v>
      </c>
      <c r="E383" s="39">
        <f t="shared" si="26"/>
        <v>2.4009603841536613E-3</v>
      </c>
      <c r="F383" s="39">
        <f t="shared" si="26"/>
        <v>1.0118043844856661E-2</v>
      </c>
      <c r="G383" s="39">
        <f t="shared" si="28"/>
        <v>2</v>
      </c>
      <c r="H383" s="39">
        <f t="shared" si="27"/>
        <v>4.8019207683073226E-3</v>
      </c>
    </row>
    <row r="384" spans="1:8" s="40" customFormat="1" x14ac:dyDescent="0.2">
      <c r="A384" s="36"/>
      <c r="B384" s="37" t="s">
        <v>363</v>
      </c>
      <c r="C384" s="38">
        <v>19</v>
      </c>
      <c r="D384" s="38">
        <v>67</v>
      </c>
      <c r="E384" s="39">
        <f t="shared" si="26"/>
        <v>1.1404561824729893E-2</v>
      </c>
      <c r="F384" s="39">
        <f t="shared" si="26"/>
        <v>5.6492411467116359E-2</v>
      </c>
      <c r="G384" s="39">
        <f t="shared" si="28"/>
        <v>2.5263157894736841</v>
      </c>
      <c r="H384" s="39">
        <f t="shared" si="27"/>
        <v>2.8811524609843937E-2</v>
      </c>
    </row>
    <row r="385" spans="1:8" s="40" customFormat="1" x14ac:dyDescent="0.2">
      <c r="A385" s="36"/>
      <c r="B385" s="37" t="s">
        <v>364</v>
      </c>
      <c r="C385" s="38">
        <v>2</v>
      </c>
      <c r="D385" s="38">
        <v>1</v>
      </c>
      <c r="E385" s="39">
        <f t="shared" si="26"/>
        <v>1.2004801920768306E-3</v>
      </c>
      <c r="F385" s="39">
        <f t="shared" si="26"/>
        <v>8.4317032040472171E-4</v>
      </c>
      <c r="G385" s="39">
        <f t="shared" si="28"/>
        <v>-0.5</v>
      </c>
      <c r="H385" s="39">
        <f t="shared" si="27"/>
        <v>-6.0024009603841532E-4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4</v>
      </c>
      <c r="E386" s="39" t="str">
        <f t="shared" si="26"/>
        <v/>
      </c>
      <c r="F386" s="39">
        <f t="shared" si="26"/>
        <v>3.3726812816188868E-3</v>
      </c>
      <c r="G386" s="39">
        <f t="shared" si="28"/>
        <v>1</v>
      </c>
      <c r="H386" s="39" t="str">
        <f t="shared" si="27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26"/>
        <v/>
      </c>
      <c r="F387" s="39" t="str">
        <f t="shared" si="26"/>
        <v/>
      </c>
      <c r="G387" s="39" t="str">
        <f t="shared" si="28"/>
        <v xml:space="preserve"> </v>
      </c>
      <c r="H387" s="39" t="str">
        <f t="shared" si="27"/>
        <v/>
      </c>
    </row>
    <row r="388" spans="1:8" s="40" customFormat="1" x14ac:dyDescent="0.2">
      <c r="A388" s="36"/>
      <c r="B388" s="37" t="s">
        <v>367</v>
      </c>
      <c r="C388" s="38">
        <v>24</v>
      </c>
      <c r="D388" s="38">
        <v>1</v>
      </c>
      <c r="E388" s="39">
        <f t="shared" si="26"/>
        <v>1.4405762304921969E-2</v>
      </c>
      <c r="F388" s="39">
        <f t="shared" si="26"/>
        <v>8.4317032040472171E-4</v>
      </c>
      <c r="G388" s="39">
        <f t="shared" si="28"/>
        <v>-0.95833333333333337</v>
      </c>
      <c r="H388" s="39">
        <f t="shared" si="27"/>
        <v>-1.3805522208883553E-2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26"/>
        <v/>
      </c>
      <c r="F389" s="39" t="str">
        <f t="shared" si="26"/>
        <v/>
      </c>
      <c r="G389" s="39" t="str">
        <f t="shared" si="28"/>
        <v xml:space="preserve"> </v>
      </c>
      <c r="H389" s="39" t="str">
        <f t="shared" si="27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26"/>
        <v/>
      </c>
      <c r="F390" s="39" t="str">
        <f t="shared" si="26"/>
        <v/>
      </c>
      <c r="G390" s="39" t="str">
        <f t="shared" si="28"/>
        <v xml:space="preserve"> </v>
      </c>
      <c r="H390" s="39" t="str">
        <f t="shared" si="27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26"/>
        <v/>
      </c>
      <c r="F391" s="39" t="str">
        <f t="shared" si="26"/>
        <v/>
      </c>
      <c r="G391" s="39" t="str">
        <f t="shared" si="28"/>
        <v xml:space="preserve"> </v>
      </c>
      <c r="H391" s="39" t="str">
        <f t="shared" si="27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26"/>
        <v/>
      </c>
      <c r="F392" s="39" t="str">
        <f t="shared" si="26"/>
        <v/>
      </c>
      <c r="G392" s="39" t="str">
        <f t="shared" si="28"/>
        <v xml:space="preserve"> </v>
      </c>
      <c r="H392" s="39" t="str">
        <f t="shared" si="27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26"/>
        <v/>
      </c>
      <c r="F393" s="39" t="str">
        <f t="shared" si="26"/>
        <v/>
      </c>
      <c r="G393" s="39" t="str">
        <f t="shared" si="28"/>
        <v xml:space="preserve"> </v>
      </c>
      <c r="H393" s="39" t="str">
        <f t="shared" si="27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26"/>
        <v/>
      </c>
      <c r="F394" s="39" t="str">
        <f t="shared" si="26"/>
        <v/>
      </c>
      <c r="G394" s="39" t="str">
        <f t="shared" si="28"/>
        <v xml:space="preserve"> </v>
      </c>
      <c r="H394" s="39" t="str">
        <f t="shared" si="27"/>
        <v/>
      </c>
    </row>
    <row r="395" spans="1:8" s="40" customFormat="1" x14ac:dyDescent="0.2">
      <c r="A395" s="36"/>
      <c r="B395" s="37" t="s">
        <v>374</v>
      </c>
      <c r="C395" s="38">
        <v>178</v>
      </c>
      <c r="D395" s="38">
        <v>78</v>
      </c>
      <c r="E395" s="39">
        <f t="shared" si="26"/>
        <v>0.10684273709483794</v>
      </c>
      <c r="F395" s="39">
        <f t="shared" si="26"/>
        <v>6.5767284991568295E-2</v>
      </c>
      <c r="G395" s="39">
        <f t="shared" si="28"/>
        <v>-0.5617977528089888</v>
      </c>
      <c r="H395" s="39">
        <f t="shared" si="27"/>
        <v>-6.0024009603841542E-2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26"/>
        <v/>
      </c>
      <c r="F396" s="39" t="str">
        <f t="shared" si="26"/>
        <v/>
      </c>
      <c r="G396" s="39" t="str">
        <f t="shared" si="28"/>
        <v xml:space="preserve"> </v>
      </c>
      <c r="H396" s="39" t="str">
        <f t="shared" si="27"/>
        <v/>
      </c>
    </row>
    <row r="397" spans="1:8" s="40" customFormat="1" x14ac:dyDescent="0.2">
      <c r="A397" s="36"/>
      <c r="B397" s="37" t="s">
        <v>376</v>
      </c>
      <c r="C397" s="38">
        <v>43</v>
      </c>
      <c r="D397" s="38">
        <v>17</v>
      </c>
      <c r="E397" s="39">
        <f t="shared" si="26"/>
        <v>2.5810324129651861E-2</v>
      </c>
      <c r="F397" s="39">
        <f t="shared" si="26"/>
        <v>1.433389544688027E-2</v>
      </c>
      <c r="G397" s="39">
        <f t="shared" si="28"/>
        <v>-0.60465116279069764</v>
      </c>
      <c r="H397" s="39">
        <f t="shared" si="27"/>
        <v>-1.5606242496998799E-2</v>
      </c>
    </row>
    <row r="398" spans="1:8" s="40" customFormat="1" x14ac:dyDescent="0.2">
      <c r="A398" s="36"/>
      <c r="B398" s="37" t="s">
        <v>377</v>
      </c>
      <c r="C398" s="38">
        <v>71</v>
      </c>
      <c r="D398" s="38">
        <v>45</v>
      </c>
      <c r="E398" s="39">
        <f t="shared" si="26"/>
        <v>4.2617046818727494E-2</v>
      </c>
      <c r="F398" s="39">
        <f t="shared" si="26"/>
        <v>3.7942664418212479E-2</v>
      </c>
      <c r="G398" s="39">
        <f t="shared" si="28"/>
        <v>-0.36619718309859156</v>
      </c>
      <c r="H398" s="39">
        <f t="shared" si="27"/>
        <v>-1.5606242496998801E-2</v>
      </c>
    </row>
    <row r="399" spans="1:8" s="40" customFormat="1" x14ac:dyDescent="0.2">
      <c r="A399" s="36"/>
      <c r="B399" s="37" t="s">
        <v>378</v>
      </c>
      <c r="C399" s="38">
        <v>39</v>
      </c>
      <c r="D399" s="38">
        <v>25</v>
      </c>
      <c r="E399" s="39">
        <f t="shared" si="26"/>
        <v>2.34093637454982E-2</v>
      </c>
      <c r="F399" s="39">
        <f t="shared" si="26"/>
        <v>2.1079258010118045E-2</v>
      </c>
      <c r="G399" s="39">
        <f t="shared" si="28"/>
        <v>-0.35897435897435898</v>
      </c>
      <c r="H399" s="39">
        <f t="shared" si="27"/>
        <v>-8.4033613445378148E-3</v>
      </c>
    </row>
    <row r="400" spans="1:8" s="40" customFormat="1" x14ac:dyDescent="0.2">
      <c r="A400" s="36"/>
      <c r="B400" s="37" t="s">
        <v>379</v>
      </c>
      <c r="C400" s="38">
        <v>10</v>
      </c>
      <c r="D400" s="38">
        <v>0</v>
      </c>
      <c r="E400" s="39">
        <f t="shared" si="26"/>
        <v>6.0024009603841539E-3</v>
      </c>
      <c r="F400" s="39" t="str">
        <f t="shared" si="26"/>
        <v/>
      </c>
      <c r="G400" s="39">
        <f t="shared" si="28"/>
        <v>-1</v>
      </c>
      <c r="H400" s="39">
        <f t="shared" si="27"/>
        <v>-6.0024009603841539E-3</v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1</v>
      </c>
      <c r="E401" s="39" t="str">
        <f t="shared" si="26"/>
        <v/>
      </c>
      <c r="F401" s="39">
        <f t="shared" si="26"/>
        <v>8.4317032040472171E-4</v>
      </c>
      <c r="G401" s="39">
        <f t="shared" si="28"/>
        <v>1</v>
      </c>
      <c r="H401" s="39" t="str">
        <f t="shared" si="27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26"/>
        <v/>
      </c>
      <c r="F402" s="39" t="str">
        <f t="shared" si="26"/>
        <v/>
      </c>
      <c r="G402" s="39" t="str">
        <f t="shared" si="28"/>
        <v xml:space="preserve"> </v>
      </c>
      <c r="H402" s="39" t="str">
        <f t="shared" si="27"/>
        <v/>
      </c>
    </row>
    <row r="403" spans="1:8" s="40" customFormat="1" x14ac:dyDescent="0.2">
      <c r="A403" s="36"/>
      <c r="B403" s="37" t="s">
        <v>382</v>
      </c>
      <c r="C403" s="38">
        <v>6</v>
      </c>
      <c r="D403" s="38">
        <v>1</v>
      </c>
      <c r="E403" s="39">
        <f t="shared" si="26"/>
        <v>3.6014405762304922E-3</v>
      </c>
      <c r="F403" s="39">
        <f t="shared" si="26"/>
        <v>8.4317032040472171E-4</v>
      </c>
      <c r="G403" s="39">
        <f t="shared" si="28"/>
        <v>-0.83333333333333337</v>
      </c>
      <c r="H403" s="39">
        <f t="shared" si="27"/>
        <v>-3.0012004801920769E-3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26"/>
        <v/>
      </c>
      <c r="F404" s="39" t="str">
        <f t="shared" si="26"/>
        <v/>
      </c>
      <c r="G404" s="39" t="str">
        <f t="shared" si="28"/>
        <v xml:space="preserve"> </v>
      </c>
      <c r="H404" s="39" t="str">
        <f t="shared" si="27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26"/>
        <v/>
      </c>
      <c r="F405" s="39" t="str">
        <f t="shared" si="26"/>
        <v/>
      </c>
      <c r="G405" s="39" t="str">
        <f t="shared" si="28"/>
        <v xml:space="preserve"> </v>
      </c>
      <c r="H405" s="39" t="str">
        <f t="shared" si="27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26"/>
        <v/>
      </c>
      <c r="F406" s="39" t="str">
        <f t="shared" si="26"/>
        <v/>
      </c>
      <c r="G406" s="39" t="str">
        <f t="shared" si="28"/>
        <v xml:space="preserve"> </v>
      </c>
      <c r="H406" s="39" t="str">
        <f t="shared" si="27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26"/>
        <v/>
      </c>
      <c r="F407" s="39" t="str">
        <f t="shared" si="26"/>
        <v/>
      </c>
      <c r="G407" s="39" t="str">
        <f t="shared" si="28"/>
        <v xml:space="preserve"> </v>
      </c>
      <c r="H407" s="39" t="str">
        <f t="shared" si="27"/>
        <v/>
      </c>
    </row>
    <row r="408" spans="1:8" s="40" customFormat="1" ht="25.5" x14ac:dyDescent="0.2">
      <c r="A408" s="36"/>
      <c r="B408" s="37" t="s">
        <v>387</v>
      </c>
      <c r="C408" s="38">
        <v>4</v>
      </c>
      <c r="D408" s="38">
        <v>2</v>
      </c>
      <c r="E408" s="39">
        <f t="shared" si="26"/>
        <v>2.4009603841536613E-3</v>
      </c>
      <c r="F408" s="39">
        <f t="shared" si="26"/>
        <v>1.6863406408094434E-3</v>
      </c>
      <c r="G408" s="39">
        <f t="shared" si="28"/>
        <v>-0.5</v>
      </c>
      <c r="H408" s="39">
        <f t="shared" si="27"/>
        <v>-1.2004801920768306E-3</v>
      </c>
    </row>
    <row r="409" spans="1:8" s="40" customFormat="1" x14ac:dyDescent="0.2">
      <c r="A409" s="36"/>
      <c r="B409" s="37" t="s">
        <v>388</v>
      </c>
      <c r="C409" s="38">
        <v>14</v>
      </c>
      <c r="D409" s="38">
        <v>3</v>
      </c>
      <c r="E409" s="39">
        <f t="shared" si="26"/>
        <v>8.4033613445378148E-3</v>
      </c>
      <c r="F409" s="39">
        <f t="shared" si="26"/>
        <v>2.5295109612141651E-3</v>
      </c>
      <c r="G409" s="39">
        <f t="shared" si="28"/>
        <v>-0.7857142857142857</v>
      </c>
      <c r="H409" s="39">
        <f t="shared" si="27"/>
        <v>-6.6026410564225682E-3</v>
      </c>
    </row>
    <row r="410" spans="1:8" s="40" customFormat="1" x14ac:dyDescent="0.2">
      <c r="A410" s="36"/>
      <c r="B410" s="37" t="s">
        <v>389</v>
      </c>
      <c r="C410" s="38">
        <v>47</v>
      </c>
      <c r="D410" s="38">
        <v>24</v>
      </c>
      <c r="E410" s="39">
        <f t="shared" si="26"/>
        <v>2.8211284513805522E-2</v>
      </c>
      <c r="F410" s="39">
        <f t="shared" si="26"/>
        <v>2.0236087689713321E-2</v>
      </c>
      <c r="G410" s="39">
        <f t="shared" si="28"/>
        <v>-0.48936170212765956</v>
      </c>
      <c r="H410" s="39">
        <f t="shared" si="27"/>
        <v>-1.3805522208883553E-2</v>
      </c>
    </row>
    <row r="411" spans="1:8" s="40" customFormat="1" x14ac:dyDescent="0.2">
      <c r="A411" s="36"/>
      <c r="B411" s="37" t="s">
        <v>390</v>
      </c>
      <c r="C411" s="38">
        <v>2</v>
      </c>
      <c r="D411" s="38">
        <v>2</v>
      </c>
      <c r="E411" s="39">
        <f t="shared" si="26"/>
        <v>1.2004801920768306E-3</v>
      </c>
      <c r="F411" s="39">
        <f t="shared" si="26"/>
        <v>1.6863406408094434E-3</v>
      </c>
      <c r="G411" s="39">
        <f t="shared" si="28"/>
        <v>0</v>
      </c>
      <c r="H411" s="39">
        <f t="shared" si="27"/>
        <v>0</v>
      </c>
    </row>
    <row r="412" spans="1:8" s="40" customFormat="1" x14ac:dyDescent="0.2">
      <c r="A412" s="36"/>
      <c r="B412" s="37" t="s">
        <v>391</v>
      </c>
      <c r="C412" s="38">
        <v>17</v>
      </c>
      <c r="D412" s="38">
        <v>16</v>
      </c>
      <c r="E412" s="39">
        <f t="shared" si="26"/>
        <v>1.020408163265306E-2</v>
      </c>
      <c r="F412" s="39">
        <f t="shared" si="26"/>
        <v>1.3490725126475547E-2</v>
      </c>
      <c r="G412" s="39">
        <f t="shared" si="28"/>
        <v>-5.8823529411764705E-2</v>
      </c>
      <c r="H412" s="39">
        <f t="shared" si="27"/>
        <v>-6.0024009603841532E-4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F476" si="29">+IF(C413=0,"",C413/C$349)</f>
        <v/>
      </c>
      <c r="F413" s="39" t="str">
        <f t="shared" si="29"/>
        <v/>
      </c>
      <c r="G413" s="39" t="str">
        <f t="shared" si="28"/>
        <v xml:space="preserve"> </v>
      </c>
      <c r="H413" s="39" t="str">
        <f t="shared" ref="H413:H476" si="30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29"/>
        <v/>
      </c>
      <c r="F414" s="39" t="str">
        <f t="shared" si="29"/>
        <v/>
      </c>
      <c r="G414" s="39" t="str">
        <f t="shared" ref="G414:G477" si="31">+IF(AND(C414=0,D414=0)," ",IF(C414=0,1,IF(D414=0,-1,(D414-C414)/C414)))</f>
        <v xml:space="preserve"> </v>
      </c>
      <c r="H414" s="39" t="str">
        <f t="shared" si="30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29"/>
        <v/>
      </c>
      <c r="F415" s="39" t="str">
        <f t="shared" si="29"/>
        <v/>
      </c>
      <c r="G415" s="39" t="str">
        <f t="shared" si="31"/>
        <v xml:space="preserve"> </v>
      </c>
      <c r="H415" s="39" t="str">
        <f t="shared" si="30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29"/>
        <v/>
      </c>
      <c r="F416" s="39" t="str">
        <f t="shared" si="29"/>
        <v/>
      </c>
      <c r="G416" s="39" t="str">
        <f t="shared" si="31"/>
        <v xml:space="preserve"> </v>
      </c>
      <c r="H416" s="39" t="str">
        <f t="shared" si="30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29"/>
        <v/>
      </c>
      <c r="F417" s="39" t="str">
        <f t="shared" si="29"/>
        <v/>
      </c>
      <c r="G417" s="39" t="str">
        <f t="shared" si="31"/>
        <v xml:space="preserve"> </v>
      </c>
      <c r="H417" s="39" t="str">
        <f t="shared" si="30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29"/>
        <v/>
      </c>
      <c r="F418" s="39" t="str">
        <f t="shared" si="29"/>
        <v/>
      </c>
      <c r="G418" s="39" t="str">
        <f t="shared" si="31"/>
        <v xml:space="preserve"> </v>
      </c>
      <c r="H418" s="39" t="str">
        <f t="shared" si="30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29"/>
        <v/>
      </c>
      <c r="F419" s="39" t="str">
        <f t="shared" si="29"/>
        <v/>
      </c>
      <c r="G419" s="39" t="str">
        <f t="shared" si="31"/>
        <v xml:space="preserve"> </v>
      </c>
      <c r="H419" s="39" t="str">
        <f t="shared" si="30"/>
        <v/>
      </c>
    </row>
    <row r="420" spans="1:8" s="40" customFormat="1" x14ac:dyDescent="0.2">
      <c r="A420" s="36"/>
      <c r="B420" s="37" t="s">
        <v>399</v>
      </c>
      <c r="C420" s="38">
        <v>101</v>
      </c>
      <c r="D420" s="38">
        <v>70</v>
      </c>
      <c r="E420" s="39">
        <f t="shared" si="29"/>
        <v>6.0624249699879951E-2</v>
      </c>
      <c r="F420" s="39">
        <f t="shared" si="29"/>
        <v>5.9021922428330521E-2</v>
      </c>
      <c r="G420" s="39">
        <f t="shared" si="31"/>
        <v>-0.30693069306930693</v>
      </c>
      <c r="H420" s="39">
        <f t="shared" si="30"/>
        <v>-1.8607442977190875E-2</v>
      </c>
    </row>
    <row r="421" spans="1:8" s="40" customFormat="1" x14ac:dyDescent="0.2">
      <c r="A421" s="36"/>
      <c r="B421" s="37" t="s">
        <v>400</v>
      </c>
      <c r="C421" s="38">
        <v>2</v>
      </c>
      <c r="D421" s="38">
        <v>0</v>
      </c>
      <c r="E421" s="39">
        <f t="shared" si="29"/>
        <v>1.2004801920768306E-3</v>
      </c>
      <c r="F421" s="39" t="str">
        <f t="shared" si="29"/>
        <v/>
      </c>
      <c r="G421" s="39">
        <f t="shared" si="31"/>
        <v>-1</v>
      </c>
      <c r="H421" s="39">
        <f t="shared" si="30"/>
        <v>-1.2004801920768306E-3</v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29"/>
        <v/>
      </c>
      <c r="F422" s="39" t="str">
        <f t="shared" si="29"/>
        <v/>
      </c>
      <c r="G422" s="39" t="str">
        <f t="shared" si="31"/>
        <v xml:space="preserve"> </v>
      </c>
      <c r="H422" s="39" t="str">
        <f t="shared" si="30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29"/>
        <v/>
      </c>
      <c r="F423" s="39" t="str">
        <f t="shared" si="29"/>
        <v/>
      </c>
      <c r="G423" s="39" t="str">
        <f t="shared" si="31"/>
        <v xml:space="preserve"> </v>
      </c>
      <c r="H423" s="39" t="str">
        <f t="shared" si="30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29"/>
        <v>6.0024009603841532E-4</v>
      </c>
      <c r="F424" s="39" t="str">
        <f t="shared" si="29"/>
        <v/>
      </c>
      <c r="G424" s="39">
        <f t="shared" si="31"/>
        <v>-1</v>
      </c>
      <c r="H424" s="39">
        <f t="shared" si="30"/>
        <v>-6.0024009603841532E-4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0</v>
      </c>
      <c r="E425" s="39">
        <f t="shared" si="29"/>
        <v>6.0024009603841532E-4</v>
      </c>
      <c r="F425" s="39" t="str">
        <f t="shared" si="29"/>
        <v/>
      </c>
      <c r="G425" s="39">
        <f t="shared" si="31"/>
        <v>-1</v>
      </c>
      <c r="H425" s="39">
        <f t="shared" si="30"/>
        <v>-6.0024009603841532E-4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29"/>
        <v/>
      </c>
      <c r="F426" s="39" t="str">
        <f t="shared" si="29"/>
        <v/>
      </c>
      <c r="G426" s="39" t="str">
        <f t="shared" si="31"/>
        <v xml:space="preserve"> </v>
      </c>
      <c r="H426" s="39" t="str">
        <f t="shared" si="30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29"/>
        <v/>
      </c>
      <c r="F427" s="39" t="str">
        <f t="shared" si="29"/>
        <v/>
      </c>
      <c r="G427" s="39" t="str">
        <f t="shared" si="31"/>
        <v xml:space="preserve"> </v>
      </c>
      <c r="H427" s="39" t="str">
        <f t="shared" si="30"/>
        <v/>
      </c>
    </row>
    <row r="428" spans="1:8" s="40" customFormat="1" x14ac:dyDescent="0.2">
      <c r="A428" s="36"/>
      <c r="B428" s="37" t="s">
        <v>407</v>
      </c>
      <c r="C428" s="38">
        <v>5</v>
      </c>
      <c r="D428" s="38">
        <v>2</v>
      </c>
      <c r="E428" s="39">
        <f t="shared" si="29"/>
        <v>3.0012004801920769E-3</v>
      </c>
      <c r="F428" s="39">
        <f t="shared" si="29"/>
        <v>1.6863406408094434E-3</v>
      </c>
      <c r="G428" s="39">
        <f t="shared" si="31"/>
        <v>-0.6</v>
      </c>
      <c r="H428" s="39">
        <f t="shared" si="30"/>
        <v>-1.8007202881152461E-3</v>
      </c>
    </row>
    <row r="429" spans="1:8" s="40" customFormat="1" x14ac:dyDescent="0.2">
      <c r="A429" s="36"/>
      <c r="B429" s="37" t="s">
        <v>408</v>
      </c>
      <c r="C429" s="38">
        <v>1</v>
      </c>
      <c r="D429" s="38">
        <v>0</v>
      </c>
      <c r="E429" s="39">
        <f t="shared" si="29"/>
        <v>6.0024009603841532E-4</v>
      </c>
      <c r="F429" s="39" t="str">
        <f t="shared" si="29"/>
        <v/>
      </c>
      <c r="G429" s="39">
        <f t="shared" si="31"/>
        <v>-1</v>
      </c>
      <c r="H429" s="39">
        <f t="shared" si="30"/>
        <v>-6.0024009603841532E-4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29"/>
        <v/>
      </c>
      <c r="F430" s="39" t="str">
        <f t="shared" si="29"/>
        <v/>
      </c>
      <c r="G430" s="39" t="str">
        <f t="shared" si="31"/>
        <v xml:space="preserve"> </v>
      </c>
      <c r="H430" s="39" t="str">
        <f t="shared" si="30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29"/>
        <v/>
      </c>
      <c r="F431" s="39" t="str">
        <f t="shared" si="29"/>
        <v/>
      </c>
      <c r="G431" s="39" t="str">
        <f t="shared" si="31"/>
        <v xml:space="preserve"> </v>
      </c>
      <c r="H431" s="39" t="str">
        <f t="shared" si="30"/>
        <v/>
      </c>
    </row>
    <row r="432" spans="1:8" s="40" customFormat="1" ht="25.5" x14ac:dyDescent="0.2">
      <c r="A432" s="36"/>
      <c r="B432" s="37" t="s">
        <v>411</v>
      </c>
      <c r="C432" s="38">
        <v>136</v>
      </c>
      <c r="D432" s="38">
        <v>56</v>
      </c>
      <c r="E432" s="39">
        <f t="shared" si="29"/>
        <v>8.1632653061224483E-2</v>
      </c>
      <c r="F432" s="39">
        <f t="shared" si="29"/>
        <v>4.7217537942664416E-2</v>
      </c>
      <c r="G432" s="39">
        <f t="shared" si="31"/>
        <v>-0.58823529411764708</v>
      </c>
      <c r="H432" s="39">
        <f t="shared" si="30"/>
        <v>-4.8019207683073224E-2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29"/>
        <v/>
      </c>
      <c r="F433" s="39" t="str">
        <f t="shared" si="29"/>
        <v/>
      </c>
      <c r="G433" s="39" t="str">
        <f t="shared" si="31"/>
        <v xml:space="preserve"> </v>
      </c>
      <c r="H433" s="39" t="str">
        <f t="shared" si="30"/>
        <v/>
      </c>
    </row>
    <row r="434" spans="1:8" s="40" customFormat="1" ht="25.5" x14ac:dyDescent="0.2">
      <c r="A434" s="36"/>
      <c r="B434" s="37" t="s">
        <v>413</v>
      </c>
      <c r="C434" s="38">
        <v>30</v>
      </c>
      <c r="D434" s="38">
        <v>8</v>
      </c>
      <c r="E434" s="39">
        <f t="shared" si="29"/>
        <v>1.800720288115246E-2</v>
      </c>
      <c r="F434" s="39">
        <f t="shared" si="29"/>
        <v>6.7453625632377737E-3</v>
      </c>
      <c r="G434" s="39">
        <f t="shared" si="31"/>
        <v>-0.73333333333333328</v>
      </c>
      <c r="H434" s="39">
        <f t="shared" si="30"/>
        <v>-1.3205282112845136E-2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29"/>
        <v/>
      </c>
      <c r="F435" s="39" t="str">
        <f t="shared" si="29"/>
        <v/>
      </c>
      <c r="G435" s="39" t="str">
        <f t="shared" si="31"/>
        <v xml:space="preserve"> </v>
      </c>
      <c r="H435" s="39" t="str">
        <f t="shared" si="30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29"/>
        <v/>
      </c>
      <c r="F436" s="39" t="str">
        <f t="shared" si="29"/>
        <v/>
      </c>
      <c r="G436" s="39" t="str">
        <f t="shared" si="31"/>
        <v xml:space="preserve"> </v>
      </c>
      <c r="H436" s="39" t="str">
        <f t="shared" si="30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2</v>
      </c>
      <c r="E437" s="39" t="str">
        <f t="shared" si="29"/>
        <v/>
      </c>
      <c r="F437" s="39">
        <f t="shared" si="29"/>
        <v>1.6863406408094434E-3</v>
      </c>
      <c r="G437" s="39">
        <f t="shared" si="31"/>
        <v>1</v>
      </c>
      <c r="H437" s="39" t="str">
        <f t="shared" si="30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29"/>
        <v/>
      </c>
      <c r="F438" s="39" t="str">
        <f t="shared" si="29"/>
        <v/>
      </c>
      <c r="G438" s="39" t="str">
        <f t="shared" si="31"/>
        <v xml:space="preserve"> </v>
      </c>
      <c r="H438" s="39" t="str">
        <f t="shared" si="30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13</v>
      </c>
      <c r="E439" s="39" t="str">
        <f t="shared" si="29"/>
        <v/>
      </c>
      <c r="F439" s="39">
        <f t="shared" si="29"/>
        <v>1.0961214165261383E-2</v>
      </c>
      <c r="G439" s="39">
        <f t="shared" si="31"/>
        <v>1</v>
      </c>
      <c r="H439" s="39" t="str">
        <f t="shared" si="30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29"/>
        <v/>
      </c>
      <c r="F440" s="39" t="str">
        <f t="shared" si="29"/>
        <v/>
      </c>
      <c r="G440" s="39" t="str">
        <f t="shared" si="31"/>
        <v xml:space="preserve"> </v>
      </c>
      <c r="H440" s="39" t="str">
        <f t="shared" si="30"/>
        <v/>
      </c>
    </row>
    <row r="441" spans="1:8" s="40" customFormat="1" x14ac:dyDescent="0.2">
      <c r="A441" s="36"/>
      <c r="B441" s="37" t="s">
        <v>420</v>
      </c>
      <c r="C441" s="38">
        <v>3</v>
      </c>
      <c r="D441" s="38">
        <v>90</v>
      </c>
      <c r="E441" s="39">
        <f t="shared" si="29"/>
        <v>1.8007202881152461E-3</v>
      </c>
      <c r="F441" s="39">
        <f t="shared" si="29"/>
        <v>7.5885328836424959E-2</v>
      </c>
      <c r="G441" s="39">
        <f t="shared" si="31"/>
        <v>29</v>
      </c>
      <c r="H441" s="39">
        <f t="shared" si="30"/>
        <v>5.2220888355342138E-2</v>
      </c>
    </row>
    <row r="442" spans="1:8" s="40" customFormat="1" x14ac:dyDescent="0.2">
      <c r="A442" s="36"/>
      <c r="B442" s="37" t="s">
        <v>421</v>
      </c>
      <c r="C442" s="38">
        <v>114</v>
      </c>
      <c r="D442" s="38">
        <v>2</v>
      </c>
      <c r="E442" s="39">
        <f t="shared" si="29"/>
        <v>6.8427370948379349E-2</v>
      </c>
      <c r="F442" s="39">
        <f t="shared" si="29"/>
        <v>1.6863406408094434E-3</v>
      </c>
      <c r="G442" s="39">
        <f t="shared" si="31"/>
        <v>-0.98245614035087714</v>
      </c>
      <c r="H442" s="39">
        <f t="shared" si="30"/>
        <v>-6.7226890756302518E-2</v>
      </c>
    </row>
    <row r="443" spans="1:8" s="40" customFormat="1" x14ac:dyDescent="0.2">
      <c r="A443" s="36"/>
      <c r="B443" s="37" t="s">
        <v>422</v>
      </c>
      <c r="C443" s="38">
        <v>3</v>
      </c>
      <c r="D443" s="38">
        <v>2</v>
      </c>
      <c r="E443" s="39">
        <f t="shared" si="29"/>
        <v>1.8007202881152461E-3</v>
      </c>
      <c r="F443" s="39">
        <f t="shared" si="29"/>
        <v>1.6863406408094434E-3</v>
      </c>
      <c r="G443" s="39">
        <f t="shared" si="31"/>
        <v>-0.33333333333333331</v>
      </c>
      <c r="H443" s="39">
        <f t="shared" si="30"/>
        <v>-6.0024009603841532E-4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29"/>
        <v/>
      </c>
      <c r="F444" s="39" t="str">
        <f t="shared" si="29"/>
        <v/>
      </c>
      <c r="G444" s="39" t="str">
        <f t="shared" si="31"/>
        <v xml:space="preserve"> </v>
      </c>
      <c r="H444" s="39" t="str">
        <f t="shared" si="30"/>
        <v/>
      </c>
    </row>
    <row r="445" spans="1:8" s="40" customFormat="1" x14ac:dyDescent="0.2">
      <c r="A445" s="36"/>
      <c r="B445" s="37" t="s">
        <v>424</v>
      </c>
      <c r="C445" s="38">
        <v>28</v>
      </c>
      <c r="D445" s="38">
        <v>7</v>
      </c>
      <c r="E445" s="39">
        <f t="shared" si="29"/>
        <v>1.680672268907563E-2</v>
      </c>
      <c r="F445" s="39">
        <f t="shared" si="29"/>
        <v>5.902192242833052E-3</v>
      </c>
      <c r="G445" s="39">
        <f t="shared" si="31"/>
        <v>-0.75</v>
      </c>
      <c r="H445" s="39">
        <f t="shared" si="30"/>
        <v>-1.2605042016806723E-2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29"/>
        <v/>
      </c>
      <c r="F446" s="39" t="str">
        <f t="shared" si="29"/>
        <v/>
      </c>
      <c r="G446" s="39" t="str">
        <f t="shared" si="31"/>
        <v xml:space="preserve"> </v>
      </c>
      <c r="H446" s="39" t="str">
        <f t="shared" si="30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29"/>
        <v/>
      </c>
      <c r="F447" s="39" t="str">
        <f t="shared" si="29"/>
        <v/>
      </c>
      <c r="G447" s="39" t="str">
        <f t="shared" si="31"/>
        <v xml:space="preserve"> </v>
      </c>
      <c r="H447" s="39" t="str">
        <f t="shared" si="30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29"/>
        <v/>
      </c>
      <c r="F448" s="39" t="str">
        <f t="shared" si="29"/>
        <v/>
      </c>
      <c r="G448" s="39" t="str">
        <f t="shared" si="31"/>
        <v xml:space="preserve"> </v>
      </c>
      <c r="H448" s="39" t="str">
        <f t="shared" si="30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29"/>
        <v/>
      </c>
      <c r="F449" s="39" t="str">
        <f t="shared" si="29"/>
        <v/>
      </c>
      <c r="G449" s="39" t="str">
        <f t="shared" si="31"/>
        <v xml:space="preserve"> </v>
      </c>
      <c r="H449" s="39" t="str">
        <f t="shared" si="30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29"/>
        <v/>
      </c>
      <c r="F450" s="39" t="str">
        <f t="shared" si="29"/>
        <v/>
      </c>
      <c r="G450" s="39" t="str">
        <f t="shared" si="31"/>
        <v xml:space="preserve"> </v>
      </c>
      <c r="H450" s="39" t="str">
        <f t="shared" si="30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29"/>
        <v/>
      </c>
      <c r="F451" s="39" t="str">
        <f t="shared" si="29"/>
        <v/>
      </c>
      <c r="G451" s="39" t="str">
        <f t="shared" si="31"/>
        <v xml:space="preserve"> </v>
      </c>
      <c r="H451" s="39" t="str">
        <f t="shared" si="30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29"/>
        <v/>
      </c>
      <c r="F452" s="39" t="str">
        <f t="shared" si="29"/>
        <v/>
      </c>
      <c r="G452" s="39" t="str">
        <f t="shared" si="31"/>
        <v xml:space="preserve"> </v>
      </c>
      <c r="H452" s="39" t="str">
        <f t="shared" si="30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29"/>
        <v/>
      </c>
      <c r="F453" s="39" t="str">
        <f t="shared" si="29"/>
        <v/>
      </c>
      <c r="G453" s="39" t="str">
        <f t="shared" si="31"/>
        <v xml:space="preserve"> </v>
      </c>
      <c r="H453" s="39" t="str">
        <f t="shared" si="30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29"/>
        <v/>
      </c>
      <c r="F454" s="39" t="str">
        <f t="shared" si="29"/>
        <v/>
      </c>
      <c r="G454" s="39" t="str">
        <f t="shared" si="31"/>
        <v xml:space="preserve"> </v>
      </c>
      <c r="H454" s="39" t="str">
        <f t="shared" si="30"/>
        <v/>
      </c>
    </row>
    <row r="455" spans="1:8" s="40" customFormat="1" x14ac:dyDescent="0.2">
      <c r="A455" s="36"/>
      <c r="B455" s="37" t="s">
        <v>434</v>
      </c>
      <c r="C455" s="38">
        <v>2</v>
      </c>
      <c r="D455" s="38">
        <v>10</v>
      </c>
      <c r="E455" s="39">
        <f t="shared" si="29"/>
        <v>1.2004801920768306E-3</v>
      </c>
      <c r="F455" s="39">
        <f t="shared" si="29"/>
        <v>8.4317032040472171E-3</v>
      </c>
      <c r="G455" s="39">
        <f t="shared" si="31"/>
        <v>4</v>
      </c>
      <c r="H455" s="39">
        <f t="shared" si="30"/>
        <v>4.8019207683073226E-3</v>
      </c>
    </row>
    <row r="456" spans="1:8" s="40" customFormat="1" x14ac:dyDescent="0.2">
      <c r="A456" s="36"/>
      <c r="B456" s="37" t="s">
        <v>435</v>
      </c>
      <c r="C456" s="38">
        <v>15</v>
      </c>
      <c r="D456" s="38">
        <v>5</v>
      </c>
      <c r="E456" s="39">
        <f t="shared" si="29"/>
        <v>9.00360144057623E-3</v>
      </c>
      <c r="F456" s="39">
        <f t="shared" si="29"/>
        <v>4.2158516020236085E-3</v>
      </c>
      <c r="G456" s="39">
        <f t="shared" si="31"/>
        <v>-0.66666666666666663</v>
      </c>
      <c r="H456" s="39">
        <f t="shared" si="30"/>
        <v>-6.002400960384153E-3</v>
      </c>
    </row>
    <row r="457" spans="1:8" s="40" customFormat="1" x14ac:dyDescent="0.2">
      <c r="A457" s="36"/>
      <c r="B457" s="37" t="s">
        <v>436</v>
      </c>
      <c r="C457" s="38">
        <v>24</v>
      </c>
      <c r="D457" s="38">
        <v>26</v>
      </c>
      <c r="E457" s="39">
        <f t="shared" si="29"/>
        <v>1.4405762304921969E-2</v>
      </c>
      <c r="F457" s="39">
        <f t="shared" si="29"/>
        <v>2.1922428330522766E-2</v>
      </c>
      <c r="G457" s="39">
        <f t="shared" si="31"/>
        <v>8.3333333333333329E-2</v>
      </c>
      <c r="H457" s="39">
        <f t="shared" si="30"/>
        <v>1.2004801920768306E-3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2</v>
      </c>
      <c r="E458" s="39" t="str">
        <f t="shared" si="29"/>
        <v/>
      </c>
      <c r="F458" s="39">
        <f t="shared" si="29"/>
        <v>1.6863406408094434E-3</v>
      </c>
      <c r="G458" s="39">
        <f t="shared" si="31"/>
        <v>1</v>
      </c>
      <c r="H458" s="39" t="str">
        <f t="shared" si="30"/>
        <v/>
      </c>
    </row>
    <row r="459" spans="1:8" s="40" customFormat="1" ht="25.5" x14ac:dyDescent="0.2">
      <c r="A459" s="36"/>
      <c r="B459" s="37" t="s">
        <v>438</v>
      </c>
      <c r="C459" s="38">
        <v>1</v>
      </c>
      <c r="D459" s="38">
        <v>0</v>
      </c>
      <c r="E459" s="39">
        <f t="shared" si="29"/>
        <v>6.0024009603841532E-4</v>
      </c>
      <c r="F459" s="39" t="str">
        <f t="shared" si="29"/>
        <v/>
      </c>
      <c r="G459" s="39">
        <f t="shared" si="31"/>
        <v>-1</v>
      </c>
      <c r="H459" s="39">
        <f t="shared" si="30"/>
        <v>-6.0024009603841532E-4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1</v>
      </c>
      <c r="E460" s="39" t="str">
        <f t="shared" si="29"/>
        <v/>
      </c>
      <c r="F460" s="39">
        <f t="shared" si="29"/>
        <v>8.4317032040472171E-4</v>
      </c>
      <c r="G460" s="39">
        <f t="shared" si="31"/>
        <v>1</v>
      </c>
      <c r="H460" s="39" t="str">
        <f t="shared" si="30"/>
        <v/>
      </c>
    </row>
    <row r="461" spans="1:8" s="40" customFormat="1" x14ac:dyDescent="0.2">
      <c r="A461" s="36"/>
      <c r="B461" s="37" t="s">
        <v>440</v>
      </c>
      <c r="C461" s="38">
        <v>3</v>
      </c>
      <c r="D461" s="38">
        <v>3</v>
      </c>
      <c r="E461" s="39">
        <f t="shared" si="29"/>
        <v>1.8007202881152461E-3</v>
      </c>
      <c r="F461" s="39">
        <f t="shared" si="29"/>
        <v>2.5295109612141651E-3</v>
      </c>
      <c r="G461" s="39">
        <f t="shared" si="31"/>
        <v>0</v>
      </c>
      <c r="H461" s="39">
        <f t="shared" si="30"/>
        <v>0</v>
      </c>
    </row>
    <row r="462" spans="1:8" s="40" customFormat="1" ht="25.5" x14ac:dyDescent="0.2">
      <c r="A462" s="36"/>
      <c r="B462" s="37" t="s">
        <v>441</v>
      </c>
      <c r="C462" s="38">
        <v>1</v>
      </c>
      <c r="D462" s="38">
        <v>0</v>
      </c>
      <c r="E462" s="39">
        <f t="shared" si="29"/>
        <v>6.0024009603841532E-4</v>
      </c>
      <c r="F462" s="39" t="str">
        <f t="shared" si="29"/>
        <v/>
      </c>
      <c r="G462" s="39">
        <f t="shared" si="31"/>
        <v>-1</v>
      </c>
      <c r="H462" s="39">
        <f t="shared" si="30"/>
        <v>-6.0024009603841532E-4</v>
      </c>
    </row>
    <row r="463" spans="1:8" s="40" customFormat="1" x14ac:dyDescent="0.2">
      <c r="A463" s="36"/>
      <c r="B463" s="37" t="s">
        <v>442</v>
      </c>
      <c r="C463" s="38">
        <v>35</v>
      </c>
      <c r="D463" s="38">
        <v>0</v>
      </c>
      <c r="E463" s="39">
        <f t="shared" si="29"/>
        <v>2.100840336134454E-2</v>
      </c>
      <c r="F463" s="39" t="str">
        <f t="shared" si="29"/>
        <v/>
      </c>
      <c r="G463" s="39">
        <f t="shared" si="31"/>
        <v>-1</v>
      </c>
      <c r="H463" s="39">
        <f t="shared" si="30"/>
        <v>-2.100840336134454E-2</v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3</v>
      </c>
      <c r="E464" s="39" t="str">
        <f t="shared" si="29"/>
        <v/>
      </c>
      <c r="F464" s="39">
        <f t="shared" si="29"/>
        <v>2.5295109612141651E-3</v>
      </c>
      <c r="G464" s="39">
        <f t="shared" si="31"/>
        <v>1</v>
      </c>
      <c r="H464" s="39" t="str">
        <f t="shared" si="30"/>
        <v/>
      </c>
    </row>
    <row r="465" spans="1:8" s="40" customFormat="1" x14ac:dyDescent="0.2">
      <c r="A465" s="36"/>
      <c r="B465" s="37" t="s">
        <v>444</v>
      </c>
      <c r="C465" s="38">
        <v>47</v>
      </c>
      <c r="D465" s="38">
        <v>11</v>
      </c>
      <c r="E465" s="39">
        <f t="shared" si="29"/>
        <v>2.8211284513805522E-2</v>
      </c>
      <c r="F465" s="39">
        <f t="shared" si="29"/>
        <v>9.2748735244519397E-3</v>
      </c>
      <c r="G465" s="39">
        <f t="shared" si="31"/>
        <v>-0.76595744680851063</v>
      </c>
      <c r="H465" s="39">
        <f t="shared" si="30"/>
        <v>-2.1608643457382951E-2</v>
      </c>
    </row>
    <row r="466" spans="1:8" s="40" customFormat="1" x14ac:dyDescent="0.2">
      <c r="A466" s="36"/>
      <c r="B466" s="37" t="s">
        <v>445</v>
      </c>
      <c r="C466" s="38">
        <v>3</v>
      </c>
      <c r="D466" s="38">
        <v>0</v>
      </c>
      <c r="E466" s="39">
        <f t="shared" si="29"/>
        <v>1.8007202881152461E-3</v>
      </c>
      <c r="F466" s="39" t="str">
        <f t="shared" si="29"/>
        <v/>
      </c>
      <c r="G466" s="39">
        <f t="shared" si="31"/>
        <v>-1</v>
      </c>
      <c r="H466" s="39">
        <f t="shared" si="30"/>
        <v>-1.8007202881152461E-3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29"/>
        <v/>
      </c>
      <c r="F467" s="39" t="str">
        <f t="shared" si="29"/>
        <v/>
      </c>
      <c r="G467" s="39" t="str">
        <f t="shared" si="31"/>
        <v xml:space="preserve"> </v>
      </c>
      <c r="H467" s="39" t="str">
        <f t="shared" si="30"/>
        <v/>
      </c>
    </row>
    <row r="468" spans="1:8" s="40" customFormat="1" x14ac:dyDescent="0.2">
      <c r="A468" s="36"/>
      <c r="B468" s="37" t="s">
        <v>447</v>
      </c>
      <c r="C468" s="38">
        <v>1</v>
      </c>
      <c r="D468" s="38">
        <v>3</v>
      </c>
      <c r="E468" s="39">
        <f t="shared" si="29"/>
        <v>6.0024009603841532E-4</v>
      </c>
      <c r="F468" s="39">
        <f t="shared" si="29"/>
        <v>2.5295109612141651E-3</v>
      </c>
      <c r="G468" s="39">
        <f t="shared" si="31"/>
        <v>2</v>
      </c>
      <c r="H468" s="39">
        <f t="shared" si="30"/>
        <v>1.2004801920768306E-3</v>
      </c>
    </row>
    <row r="469" spans="1:8" s="40" customFormat="1" x14ac:dyDescent="0.2">
      <c r="A469" s="36"/>
      <c r="B469" s="37" t="s">
        <v>448</v>
      </c>
      <c r="C469" s="38">
        <v>5</v>
      </c>
      <c r="D469" s="38">
        <v>5</v>
      </c>
      <c r="E469" s="39">
        <f t="shared" si="29"/>
        <v>3.0012004801920769E-3</v>
      </c>
      <c r="F469" s="39">
        <f t="shared" si="29"/>
        <v>4.2158516020236085E-3</v>
      </c>
      <c r="G469" s="39">
        <f t="shared" si="31"/>
        <v>0</v>
      </c>
      <c r="H469" s="39">
        <f t="shared" si="30"/>
        <v>0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29"/>
        <v/>
      </c>
      <c r="F470" s="39" t="str">
        <f t="shared" si="29"/>
        <v/>
      </c>
      <c r="G470" s="39" t="str">
        <f t="shared" si="31"/>
        <v xml:space="preserve"> </v>
      </c>
      <c r="H470" s="39" t="str">
        <f t="shared" si="30"/>
        <v/>
      </c>
    </row>
    <row r="471" spans="1:8" s="40" customFormat="1" x14ac:dyDescent="0.2">
      <c r="A471" s="36"/>
      <c r="B471" s="37" t="s">
        <v>450</v>
      </c>
      <c r="C471" s="38">
        <v>109</v>
      </c>
      <c r="D471" s="38">
        <v>92</v>
      </c>
      <c r="E471" s="39">
        <f t="shared" si="29"/>
        <v>6.5426170468187272E-2</v>
      </c>
      <c r="F471" s="39">
        <f t="shared" si="29"/>
        <v>7.7571669477234401E-2</v>
      </c>
      <c r="G471" s="39">
        <f t="shared" si="31"/>
        <v>-0.15596330275229359</v>
      </c>
      <c r="H471" s="39">
        <f t="shared" si="30"/>
        <v>-1.0204081632653062E-2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29"/>
        <v/>
      </c>
      <c r="F472" s="39" t="str">
        <f t="shared" si="29"/>
        <v/>
      </c>
      <c r="G472" s="39" t="str">
        <f t="shared" si="31"/>
        <v xml:space="preserve"> </v>
      </c>
      <c r="H472" s="39" t="str">
        <f t="shared" si="30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29"/>
        <v/>
      </c>
      <c r="F473" s="39" t="str">
        <f t="shared" si="29"/>
        <v/>
      </c>
      <c r="G473" s="39" t="str">
        <f t="shared" si="31"/>
        <v xml:space="preserve"> </v>
      </c>
      <c r="H473" s="39" t="str">
        <f t="shared" si="30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29"/>
        <v/>
      </c>
      <c r="F474" s="39" t="str">
        <f t="shared" si="29"/>
        <v/>
      </c>
      <c r="G474" s="39" t="str">
        <f t="shared" si="31"/>
        <v xml:space="preserve"> </v>
      </c>
      <c r="H474" s="39" t="str">
        <f t="shared" si="30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29"/>
        <v/>
      </c>
      <c r="F475" s="39" t="str">
        <f t="shared" si="29"/>
        <v/>
      </c>
      <c r="G475" s="39" t="str">
        <f t="shared" si="31"/>
        <v xml:space="preserve"> </v>
      </c>
      <c r="H475" s="39" t="str">
        <f t="shared" si="30"/>
        <v/>
      </c>
    </row>
    <row r="476" spans="1:8" s="40" customFormat="1" x14ac:dyDescent="0.2">
      <c r="A476" s="36"/>
      <c r="B476" s="37" t="s">
        <v>455</v>
      </c>
      <c r="C476" s="38">
        <v>5</v>
      </c>
      <c r="D476" s="38">
        <v>0</v>
      </c>
      <c r="E476" s="39">
        <f t="shared" si="29"/>
        <v>3.0012004801920769E-3</v>
      </c>
      <c r="F476" s="39" t="str">
        <f t="shared" si="29"/>
        <v/>
      </c>
      <c r="G476" s="39">
        <f t="shared" si="31"/>
        <v>-1</v>
      </c>
      <c r="H476" s="39">
        <f t="shared" si="30"/>
        <v>-3.0012004801920769E-3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F540" si="32">+IF(C477=0,"",C477/C$349)</f>
        <v/>
      </c>
      <c r="F477" s="39" t="str">
        <f t="shared" si="32"/>
        <v/>
      </c>
      <c r="G477" s="39" t="str">
        <f t="shared" si="31"/>
        <v xml:space="preserve"> </v>
      </c>
      <c r="H477" s="39" t="str">
        <f t="shared" ref="H477:H540" si="33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32"/>
        <v/>
      </c>
      <c r="F478" s="39" t="str">
        <f t="shared" si="32"/>
        <v/>
      </c>
      <c r="G478" s="39" t="str">
        <f t="shared" ref="G478:G541" si="34">+IF(AND(C478=0,D478=0)," ",IF(C478=0,1,IF(D478=0,-1,(D478-C478)/C478)))</f>
        <v xml:space="preserve"> </v>
      </c>
      <c r="H478" s="39" t="str">
        <f t="shared" si="33"/>
        <v/>
      </c>
    </row>
    <row r="479" spans="1:8" s="40" customFormat="1" x14ac:dyDescent="0.2">
      <c r="A479" s="36"/>
      <c r="B479" s="37" t="s">
        <v>458</v>
      </c>
      <c r="C479" s="38">
        <v>7</v>
      </c>
      <c r="D479" s="38">
        <v>10</v>
      </c>
      <c r="E479" s="39">
        <f t="shared" si="32"/>
        <v>4.2016806722689074E-3</v>
      </c>
      <c r="F479" s="39">
        <f t="shared" si="32"/>
        <v>8.4317032040472171E-3</v>
      </c>
      <c r="G479" s="39">
        <f t="shared" si="34"/>
        <v>0.42857142857142855</v>
      </c>
      <c r="H479" s="39">
        <f t="shared" si="33"/>
        <v>1.8007202881152459E-3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32"/>
        <v/>
      </c>
      <c r="F480" s="39" t="str">
        <f t="shared" si="32"/>
        <v/>
      </c>
      <c r="G480" s="39" t="str">
        <f t="shared" si="34"/>
        <v xml:space="preserve"> </v>
      </c>
      <c r="H480" s="39" t="str">
        <f t="shared" si="33"/>
        <v/>
      </c>
    </row>
    <row r="481" spans="1:8" s="40" customFormat="1" x14ac:dyDescent="0.2">
      <c r="A481" s="36"/>
      <c r="B481" s="37" t="s">
        <v>460</v>
      </c>
      <c r="C481" s="38">
        <v>5</v>
      </c>
      <c r="D481" s="38">
        <v>2</v>
      </c>
      <c r="E481" s="39">
        <f t="shared" si="32"/>
        <v>3.0012004801920769E-3</v>
      </c>
      <c r="F481" s="39">
        <f t="shared" si="32"/>
        <v>1.6863406408094434E-3</v>
      </c>
      <c r="G481" s="39">
        <f t="shared" si="34"/>
        <v>-0.6</v>
      </c>
      <c r="H481" s="39">
        <f t="shared" si="33"/>
        <v>-1.8007202881152461E-3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32"/>
        <v/>
      </c>
      <c r="F482" s="39" t="str">
        <f t="shared" si="32"/>
        <v/>
      </c>
      <c r="G482" s="39" t="str">
        <f t="shared" si="34"/>
        <v xml:space="preserve"> </v>
      </c>
      <c r="H482" s="39" t="str">
        <f t="shared" si="33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1</v>
      </c>
      <c r="E483" s="39" t="str">
        <f t="shared" si="32"/>
        <v/>
      </c>
      <c r="F483" s="39">
        <f t="shared" si="32"/>
        <v>8.4317032040472171E-4</v>
      </c>
      <c r="G483" s="39">
        <f t="shared" si="34"/>
        <v>1</v>
      </c>
      <c r="H483" s="39" t="str">
        <f t="shared" si="33"/>
        <v/>
      </c>
    </row>
    <row r="484" spans="1:8" s="40" customFormat="1" x14ac:dyDescent="0.2">
      <c r="A484" s="36"/>
      <c r="B484" s="37" t="s">
        <v>463</v>
      </c>
      <c r="C484" s="38">
        <v>8</v>
      </c>
      <c r="D484" s="38">
        <v>3</v>
      </c>
      <c r="E484" s="39">
        <f t="shared" si="32"/>
        <v>4.8019207683073226E-3</v>
      </c>
      <c r="F484" s="39">
        <f t="shared" si="32"/>
        <v>2.5295109612141651E-3</v>
      </c>
      <c r="G484" s="39">
        <f t="shared" si="34"/>
        <v>-0.625</v>
      </c>
      <c r="H484" s="39">
        <f t="shared" si="33"/>
        <v>-3.0012004801920765E-3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32"/>
        <v/>
      </c>
      <c r="F485" s="39" t="str">
        <f t="shared" si="32"/>
        <v/>
      </c>
      <c r="G485" s="39" t="str">
        <f t="shared" si="34"/>
        <v xml:space="preserve"> </v>
      </c>
      <c r="H485" s="39" t="str">
        <f t="shared" si="33"/>
        <v/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0</v>
      </c>
      <c r="E486" s="39">
        <f t="shared" si="32"/>
        <v>1.2004801920768306E-3</v>
      </c>
      <c r="F486" s="39" t="str">
        <f t="shared" si="32"/>
        <v/>
      </c>
      <c r="G486" s="39">
        <f t="shared" si="34"/>
        <v>-1</v>
      </c>
      <c r="H486" s="39">
        <f t="shared" si="33"/>
        <v>-1.2004801920768306E-3</v>
      </c>
    </row>
    <row r="487" spans="1:8" s="40" customFormat="1" x14ac:dyDescent="0.2">
      <c r="A487" s="36"/>
      <c r="B487" s="37" t="s">
        <v>466</v>
      </c>
      <c r="C487" s="38">
        <v>1</v>
      </c>
      <c r="D487" s="38">
        <v>0</v>
      </c>
      <c r="E487" s="39">
        <f t="shared" si="32"/>
        <v>6.0024009603841532E-4</v>
      </c>
      <c r="F487" s="39" t="str">
        <f t="shared" si="32"/>
        <v/>
      </c>
      <c r="G487" s="39">
        <f t="shared" si="34"/>
        <v>-1</v>
      </c>
      <c r="H487" s="39">
        <f t="shared" si="33"/>
        <v>-6.0024009603841532E-4</v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32"/>
        <v/>
      </c>
      <c r="F488" s="39" t="str">
        <f t="shared" si="32"/>
        <v/>
      </c>
      <c r="G488" s="39" t="str">
        <f t="shared" si="34"/>
        <v xml:space="preserve"> </v>
      </c>
      <c r="H488" s="39" t="str">
        <f t="shared" si="33"/>
        <v/>
      </c>
    </row>
    <row r="489" spans="1:8" s="40" customFormat="1" x14ac:dyDescent="0.2">
      <c r="A489" s="36"/>
      <c r="B489" s="37" t="s">
        <v>468</v>
      </c>
      <c r="C489" s="38">
        <v>6</v>
      </c>
      <c r="D489" s="38">
        <v>4</v>
      </c>
      <c r="E489" s="39">
        <f t="shared" si="32"/>
        <v>3.6014405762304922E-3</v>
      </c>
      <c r="F489" s="39">
        <f t="shared" si="32"/>
        <v>3.3726812816188868E-3</v>
      </c>
      <c r="G489" s="39">
        <f t="shared" si="34"/>
        <v>-0.33333333333333331</v>
      </c>
      <c r="H489" s="39">
        <f t="shared" si="33"/>
        <v>-1.2004801920768306E-3</v>
      </c>
    </row>
    <row r="490" spans="1:8" s="40" customFormat="1" x14ac:dyDescent="0.2">
      <c r="A490" s="36"/>
      <c r="B490" s="37" t="s">
        <v>469</v>
      </c>
      <c r="C490" s="38">
        <v>5</v>
      </c>
      <c r="D490" s="38">
        <v>2</v>
      </c>
      <c r="E490" s="39">
        <f t="shared" si="32"/>
        <v>3.0012004801920769E-3</v>
      </c>
      <c r="F490" s="39">
        <f t="shared" si="32"/>
        <v>1.6863406408094434E-3</v>
      </c>
      <c r="G490" s="39">
        <f t="shared" si="34"/>
        <v>-0.6</v>
      </c>
      <c r="H490" s="39">
        <f t="shared" si="33"/>
        <v>-1.8007202881152461E-3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32"/>
        <v/>
      </c>
      <c r="F491" s="39" t="str">
        <f t="shared" si="32"/>
        <v/>
      </c>
      <c r="G491" s="39" t="str">
        <f t="shared" si="34"/>
        <v xml:space="preserve"> </v>
      </c>
      <c r="H491" s="39" t="str">
        <f t="shared" si="33"/>
        <v/>
      </c>
    </row>
    <row r="492" spans="1:8" s="40" customFormat="1" ht="25.5" x14ac:dyDescent="0.2">
      <c r="A492" s="36"/>
      <c r="B492" s="37" t="s">
        <v>471</v>
      </c>
      <c r="C492" s="38">
        <v>1</v>
      </c>
      <c r="D492" s="38">
        <v>0</v>
      </c>
      <c r="E492" s="39">
        <f t="shared" si="32"/>
        <v>6.0024009603841532E-4</v>
      </c>
      <c r="F492" s="39" t="str">
        <f t="shared" si="32"/>
        <v/>
      </c>
      <c r="G492" s="39">
        <f t="shared" si="34"/>
        <v>-1</v>
      </c>
      <c r="H492" s="39">
        <f t="shared" si="33"/>
        <v>-6.0024009603841532E-4</v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32"/>
        <v/>
      </c>
      <c r="F493" s="39" t="str">
        <f t="shared" si="32"/>
        <v/>
      </c>
      <c r="G493" s="39" t="str">
        <f t="shared" si="34"/>
        <v xml:space="preserve"> </v>
      </c>
      <c r="H493" s="39" t="str">
        <f t="shared" si="33"/>
        <v/>
      </c>
    </row>
    <row r="494" spans="1:8" s="40" customFormat="1" ht="25.5" x14ac:dyDescent="0.2">
      <c r="A494" s="36"/>
      <c r="B494" s="37" t="s">
        <v>473</v>
      </c>
      <c r="C494" s="38">
        <v>2</v>
      </c>
      <c r="D494" s="38">
        <v>0</v>
      </c>
      <c r="E494" s="39">
        <f t="shared" si="32"/>
        <v>1.2004801920768306E-3</v>
      </c>
      <c r="F494" s="39" t="str">
        <f t="shared" si="32"/>
        <v/>
      </c>
      <c r="G494" s="39">
        <f t="shared" si="34"/>
        <v>-1</v>
      </c>
      <c r="H494" s="39">
        <f t="shared" si="33"/>
        <v>-1.2004801920768306E-3</v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2</v>
      </c>
      <c r="E495" s="39" t="str">
        <f t="shared" si="32"/>
        <v/>
      </c>
      <c r="F495" s="39">
        <f t="shared" si="32"/>
        <v>1.6863406408094434E-3</v>
      </c>
      <c r="G495" s="39">
        <f t="shared" si="34"/>
        <v>1</v>
      </c>
      <c r="H495" s="39" t="str">
        <f t="shared" si="33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32"/>
        <v/>
      </c>
      <c r="F496" s="39" t="str">
        <f t="shared" si="32"/>
        <v/>
      </c>
      <c r="G496" s="39" t="str">
        <f t="shared" si="34"/>
        <v xml:space="preserve"> </v>
      </c>
      <c r="H496" s="39" t="str">
        <f t="shared" si="33"/>
        <v/>
      </c>
    </row>
    <row r="497" spans="1:8" s="40" customFormat="1" x14ac:dyDescent="0.2">
      <c r="A497" s="36"/>
      <c r="B497" s="37" t="s">
        <v>476</v>
      </c>
      <c r="C497" s="38">
        <v>9</v>
      </c>
      <c r="D497" s="38">
        <v>0</v>
      </c>
      <c r="E497" s="39">
        <f t="shared" si="32"/>
        <v>5.4021608643457387E-3</v>
      </c>
      <c r="F497" s="39" t="str">
        <f t="shared" si="32"/>
        <v/>
      </c>
      <c r="G497" s="39">
        <f t="shared" si="34"/>
        <v>-1</v>
      </c>
      <c r="H497" s="39">
        <f t="shared" si="33"/>
        <v>-5.4021608643457387E-3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32"/>
        <v/>
      </c>
      <c r="F498" s="39" t="str">
        <f t="shared" si="32"/>
        <v/>
      </c>
      <c r="G498" s="39" t="str">
        <f t="shared" si="34"/>
        <v xml:space="preserve"> </v>
      </c>
      <c r="H498" s="39" t="str">
        <f t="shared" si="33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32"/>
        <v/>
      </c>
      <c r="F499" s="39" t="str">
        <f t="shared" si="32"/>
        <v/>
      </c>
      <c r="G499" s="39" t="str">
        <f t="shared" si="34"/>
        <v xml:space="preserve"> </v>
      </c>
      <c r="H499" s="39" t="str">
        <f t="shared" si="33"/>
        <v/>
      </c>
    </row>
    <row r="500" spans="1:8" s="40" customFormat="1" ht="25.5" x14ac:dyDescent="0.2">
      <c r="A500" s="36"/>
      <c r="B500" s="37" t="s">
        <v>479</v>
      </c>
      <c r="C500" s="38">
        <v>5</v>
      </c>
      <c r="D500" s="38">
        <v>0</v>
      </c>
      <c r="E500" s="39">
        <f t="shared" si="32"/>
        <v>3.0012004801920769E-3</v>
      </c>
      <c r="F500" s="39" t="str">
        <f t="shared" si="32"/>
        <v/>
      </c>
      <c r="G500" s="39">
        <f t="shared" si="34"/>
        <v>-1</v>
      </c>
      <c r="H500" s="39">
        <f t="shared" si="33"/>
        <v>-3.0012004801920769E-3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32"/>
        <v/>
      </c>
      <c r="F501" s="39" t="str">
        <f t="shared" si="32"/>
        <v/>
      </c>
      <c r="G501" s="39" t="str">
        <f t="shared" si="34"/>
        <v xml:space="preserve"> </v>
      </c>
      <c r="H501" s="39" t="str">
        <f t="shared" si="33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32"/>
        <v/>
      </c>
      <c r="F502" s="39" t="str">
        <f t="shared" si="32"/>
        <v/>
      </c>
      <c r="G502" s="39" t="str">
        <f t="shared" si="34"/>
        <v xml:space="preserve"> </v>
      </c>
      <c r="H502" s="39" t="str">
        <f t="shared" si="33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32"/>
        <v/>
      </c>
      <c r="F503" s="39" t="str">
        <f t="shared" si="32"/>
        <v/>
      </c>
      <c r="G503" s="39" t="str">
        <f t="shared" si="34"/>
        <v xml:space="preserve"> </v>
      </c>
      <c r="H503" s="39" t="str">
        <f t="shared" si="33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32"/>
        <v/>
      </c>
      <c r="F504" s="39" t="str">
        <f t="shared" si="32"/>
        <v/>
      </c>
      <c r="G504" s="39" t="str">
        <f t="shared" si="34"/>
        <v xml:space="preserve"> </v>
      </c>
      <c r="H504" s="39" t="str">
        <f t="shared" si="33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32"/>
        <v/>
      </c>
      <c r="F505" s="39" t="str">
        <f t="shared" si="32"/>
        <v/>
      </c>
      <c r="G505" s="39" t="str">
        <f t="shared" si="34"/>
        <v xml:space="preserve"> </v>
      </c>
      <c r="H505" s="39" t="str">
        <f t="shared" si="33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32"/>
        <v/>
      </c>
      <c r="F506" s="39" t="str">
        <f t="shared" si="32"/>
        <v/>
      </c>
      <c r="G506" s="39" t="str">
        <f t="shared" si="34"/>
        <v xml:space="preserve"> </v>
      </c>
      <c r="H506" s="39" t="str">
        <f t="shared" si="33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32"/>
        <v/>
      </c>
      <c r="F507" s="39" t="str">
        <f t="shared" si="32"/>
        <v/>
      </c>
      <c r="G507" s="39" t="str">
        <f t="shared" si="34"/>
        <v xml:space="preserve"> </v>
      </c>
      <c r="H507" s="39" t="str">
        <f t="shared" si="33"/>
        <v/>
      </c>
    </row>
    <row r="508" spans="1:8" s="40" customFormat="1" ht="25.5" x14ac:dyDescent="0.2">
      <c r="A508" s="36"/>
      <c r="B508" s="37" t="s">
        <v>487</v>
      </c>
      <c r="C508" s="38">
        <v>2</v>
      </c>
      <c r="D508" s="38">
        <v>3</v>
      </c>
      <c r="E508" s="39">
        <f t="shared" si="32"/>
        <v>1.2004801920768306E-3</v>
      </c>
      <c r="F508" s="39">
        <f t="shared" si="32"/>
        <v>2.5295109612141651E-3</v>
      </c>
      <c r="G508" s="39">
        <f t="shared" si="34"/>
        <v>0.5</v>
      </c>
      <c r="H508" s="39">
        <f t="shared" si="33"/>
        <v>6.0024009603841532E-4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32"/>
        <v/>
      </c>
      <c r="F509" s="39" t="str">
        <f t="shared" si="32"/>
        <v/>
      </c>
      <c r="G509" s="39" t="str">
        <f t="shared" si="34"/>
        <v xml:space="preserve"> </v>
      </c>
      <c r="H509" s="39" t="str">
        <f t="shared" si="33"/>
        <v/>
      </c>
    </row>
    <row r="510" spans="1:8" s="40" customFormat="1" x14ac:dyDescent="0.2">
      <c r="A510" s="36"/>
      <c r="B510" s="37" t="s">
        <v>489</v>
      </c>
      <c r="C510" s="38">
        <v>7</v>
      </c>
      <c r="D510" s="38">
        <v>10</v>
      </c>
      <c r="E510" s="39">
        <f t="shared" si="32"/>
        <v>4.2016806722689074E-3</v>
      </c>
      <c r="F510" s="39">
        <f t="shared" si="32"/>
        <v>8.4317032040472171E-3</v>
      </c>
      <c r="G510" s="39">
        <f t="shared" si="34"/>
        <v>0.42857142857142855</v>
      </c>
      <c r="H510" s="39">
        <f t="shared" si="33"/>
        <v>1.8007202881152459E-3</v>
      </c>
    </row>
    <row r="511" spans="1:8" s="40" customFormat="1" x14ac:dyDescent="0.2">
      <c r="A511" s="36"/>
      <c r="B511" s="37" t="s">
        <v>490</v>
      </c>
      <c r="C511" s="38">
        <v>5</v>
      </c>
      <c r="D511" s="38">
        <v>2</v>
      </c>
      <c r="E511" s="39">
        <f t="shared" si="32"/>
        <v>3.0012004801920769E-3</v>
      </c>
      <c r="F511" s="39">
        <f t="shared" si="32"/>
        <v>1.6863406408094434E-3</v>
      </c>
      <c r="G511" s="39">
        <f t="shared" si="34"/>
        <v>-0.6</v>
      </c>
      <c r="H511" s="39">
        <f t="shared" si="33"/>
        <v>-1.8007202881152461E-3</v>
      </c>
    </row>
    <row r="512" spans="1:8" s="40" customFormat="1" ht="38.25" x14ac:dyDescent="0.2">
      <c r="A512" s="36"/>
      <c r="B512" s="37" t="s">
        <v>491</v>
      </c>
      <c r="C512" s="38">
        <v>2</v>
      </c>
      <c r="D512" s="38">
        <v>0</v>
      </c>
      <c r="E512" s="39">
        <f t="shared" si="32"/>
        <v>1.2004801920768306E-3</v>
      </c>
      <c r="F512" s="39" t="str">
        <f t="shared" si="32"/>
        <v/>
      </c>
      <c r="G512" s="39">
        <f t="shared" si="34"/>
        <v>-1</v>
      </c>
      <c r="H512" s="39">
        <f t="shared" si="33"/>
        <v>-1.2004801920768306E-3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32"/>
        <v/>
      </c>
      <c r="F513" s="39" t="str">
        <f t="shared" si="32"/>
        <v/>
      </c>
      <c r="G513" s="39" t="str">
        <f t="shared" si="34"/>
        <v xml:space="preserve"> </v>
      </c>
      <c r="H513" s="39" t="str">
        <f t="shared" si="33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1</v>
      </c>
      <c r="E514" s="39" t="str">
        <f t="shared" si="32"/>
        <v/>
      </c>
      <c r="F514" s="39">
        <f t="shared" si="32"/>
        <v>8.4317032040472171E-4</v>
      </c>
      <c r="G514" s="39">
        <f t="shared" si="34"/>
        <v>1</v>
      </c>
      <c r="H514" s="39" t="str">
        <f t="shared" si="33"/>
        <v/>
      </c>
    </row>
    <row r="515" spans="1:8" s="40" customFormat="1" ht="25.5" x14ac:dyDescent="0.2">
      <c r="A515" s="36"/>
      <c r="B515" s="37" t="s">
        <v>494</v>
      </c>
      <c r="C515" s="38">
        <v>3</v>
      </c>
      <c r="D515" s="38">
        <v>2</v>
      </c>
      <c r="E515" s="39">
        <f t="shared" si="32"/>
        <v>1.8007202881152461E-3</v>
      </c>
      <c r="F515" s="39">
        <f t="shared" si="32"/>
        <v>1.6863406408094434E-3</v>
      </c>
      <c r="G515" s="39">
        <f t="shared" si="34"/>
        <v>-0.33333333333333331</v>
      </c>
      <c r="H515" s="39">
        <f t="shared" si="33"/>
        <v>-6.0024009603841532E-4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3</v>
      </c>
      <c r="E516" s="39" t="str">
        <f t="shared" si="32"/>
        <v/>
      </c>
      <c r="F516" s="39">
        <f t="shared" si="32"/>
        <v>2.5295109612141651E-3</v>
      </c>
      <c r="G516" s="39">
        <f t="shared" si="34"/>
        <v>1</v>
      </c>
      <c r="H516" s="39" t="str">
        <f t="shared" si="33"/>
        <v/>
      </c>
    </row>
    <row r="517" spans="1:8" s="40" customFormat="1" ht="25.5" x14ac:dyDescent="0.2">
      <c r="A517" s="36"/>
      <c r="B517" s="37" t="s">
        <v>496</v>
      </c>
      <c r="C517" s="38">
        <v>1</v>
      </c>
      <c r="D517" s="38">
        <v>1</v>
      </c>
      <c r="E517" s="39">
        <f t="shared" si="32"/>
        <v>6.0024009603841532E-4</v>
      </c>
      <c r="F517" s="39">
        <f t="shared" si="32"/>
        <v>8.4317032040472171E-4</v>
      </c>
      <c r="G517" s="39">
        <f t="shared" si="34"/>
        <v>0</v>
      </c>
      <c r="H517" s="39">
        <f t="shared" si="33"/>
        <v>0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32"/>
        <v/>
      </c>
      <c r="F518" s="39" t="str">
        <f t="shared" si="32"/>
        <v/>
      </c>
      <c r="G518" s="39" t="str">
        <f t="shared" si="34"/>
        <v xml:space="preserve"> </v>
      </c>
      <c r="H518" s="39" t="str">
        <f t="shared" si="33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32"/>
        <v/>
      </c>
      <c r="F519" s="39" t="str">
        <f t="shared" si="32"/>
        <v/>
      </c>
      <c r="G519" s="39" t="str">
        <f t="shared" si="34"/>
        <v xml:space="preserve"> </v>
      </c>
      <c r="H519" s="39" t="str">
        <f t="shared" si="33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32"/>
        <v/>
      </c>
      <c r="F520" s="39" t="str">
        <f t="shared" si="32"/>
        <v/>
      </c>
      <c r="G520" s="39" t="str">
        <f t="shared" si="34"/>
        <v xml:space="preserve"> </v>
      </c>
      <c r="H520" s="39" t="str">
        <f t="shared" si="33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32"/>
        <v/>
      </c>
      <c r="F521" s="39" t="str">
        <f t="shared" si="32"/>
        <v/>
      </c>
      <c r="G521" s="39" t="str">
        <f t="shared" si="34"/>
        <v xml:space="preserve"> </v>
      </c>
      <c r="H521" s="39" t="str">
        <f t="shared" si="33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32"/>
        <v/>
      </c>
      <c r="F522" s="39" t="str">
        <f t="shared" si="32"/>
        <v/>
      </c>
      <c r="G522" s="39" t="str">
        <f t="shared" si="34"/>
        <v xml:space="preserve"> </v>
      </c>
      <c r="H522" s="39" t="str">
        <f t="shared" si="33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32"/>
        <v/>
      </c>
      <c r="F523" s="39" t="str">
        <f t="shared" si="32"/>
        <v/>
      </c>
      <c r="G523" s="39" t="str">
        <f t="shared" si="34"/>
        <v xml:space="preserve"> </v>
      </c>
      <c r="H523" s="39" t="str">
        <f t="shared" si="33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32"/>
        <v/>
      </c>
      <c r="F524" s="39" t="str">
        <f t="shared" si="32"/>
        <v/>
      </c>
      <c r="G524" s="39" t="str">
        <f t="shared" si="34"/>
        <v xml:space="preserve"> </v>
      </c>
      <c r="H524" s="39" t="str">
        <f t="shared" si="33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32"/>
        <v/>
      </c>
      <c r="F525" s="39" t="str">
        <f t="shared" si="32"/>
        <v/>
      </c>
      <c r="G525" s="39" t="str">
        <f t="shared" si="34"/>
        <v xml:space="preserve"> </v>
      </c>
      <c r="H525" s="39" t="str">
        <f t="shared" si="33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32"/>
        <v/>
      </c>
      <c r="F526" s="39" t="str">
        <f t="shared" si="32"/>
        <v/>
      </c>
      <c r="G526" s="39" t="str">
        <f t="shared" si="34"/>
        <v xml:space="preserve"> </v>
      </c>
      <c r="H526" s="39" t="str">
        <f t="shared" si="33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32"/>
        <v/>
      </c>
      <c r="F527" s="39" t="str">
        <f t="shared" si="32"/>
        <v/>
      </c>
      <c r="G527" s="39" t="str">
        <f t="shared" si="34"/>
        <v xml:space="preserve"> </v>
      </c>
      <c r="H527" s="39" t="str">
        <f t="shared" si="33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32"/>
        <v/>
      </c>
      <c r="F528" s="39" t="str">
        <f t="shared" si="32"/>
        <v/>
      </c>
      <c r="G528" s="39" t="str">
        <f t="shared" si="34"/>
        <v xml:space="preserve"> </v>
      </c>
      <c r="H528" s="39" t="str">
        <f t="shared" si="33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32"/>
        <v/>
      </c>
      <c r="F529" s="39" t="str">
        <f t="shared" si="32"/>
        <v/>
      </c>
      <c r="G529" s="39" t="str">
        <f t="shared" si="34"/>
        <v xml:space="preserve"> </v>
      </c>
      <c r="H529" s="39" t="str">
        <f t="shared" si="33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32"/>
        <v/>
      </c>
      <c r="F530" s="39" t="str">
        <f t="shared" si="32"/>
        <v/>
      </c>
      <c r="G530" s="39" t="str">
        <f t="shared" si="34"/>
        <v xml:space="preserve"> </v>
      </c>
      <c r="H530" s="39" t="str">
        <f t="shared" si="33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32"/>
        <v/>
      </c>
      <c r="F531" s="39" t="str">
        <f t="shared" si="32"/>
        <v/>
      </c>
      <c r="G531" s="39" t="str">
        <f t="shared" si="34"/>
        <v xml:space="preserve"> </v>
      </c>
      <c r="H531" s="39" t="str">
        <f t="shared" si="33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1</v>
      </c>
      <c r="E532" s="39" t="str">
        <f t="shared" si="32"/>
        <v/>
      </c>
      <c r="F532" s="39">
        <f t="shared" si="32"/>
        <v>8.4317032040472171E-4</v>
      </c>
      <c r="G532" s="39">
        <f t="shared" si="34"/>
        <v>1</v>
      </c>
      <c r="H532" s="39" t="str">
        <f t="shared" si="33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32"/>
        <v/>
      </c>
      <c r="F533" s="39" t="str">
        <f t="shared" si="32"/>
        <v/>
      </c>
      <c r="G533" s="39" t="str">
        <f t="shared" si="34"/>
        <v xml:space="preserve"> </v>
      </c>
      <c r="H533" s="39" t="str">
        <f t="shared" si="33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32"/>
        <v/>
      </c>
      <c r="F534" s="39" t="str">
        <f t="shared" si="32"/>
        <v/>
      </c>
      <c r="G534" s="39" t="str">
        <f t="shared" si="34"/>
        <v xml:space="preserve"> </v>
      </c>
      <c r="H534" s="39" t="str">
        <f t="shared" si="33"/>
        <v/>
      </c>
    </row>
    <row r="535" spans="1:8" s="40" customFormat="1" x14ac:dyDescent="0.2">
      <c r="A535" s="36"/>
      <c r="B535" s="37" t="s">
        <v>514</v>
      </c>
      <c r="C535" s="38">
        <v>18</v>
      </c>
      <c r="D535" s="38">
        <v>7</v>
      </c>
      <c r="E535" s="39">
        <f t="shared" si="32"/>
        <v>1.0804321728691477E-2</v>
      </c>
      <c r="F535" s="39">
        <f t="shared" si="32"/>
        <v>5.902192242833052E-3</v>
      </c>
      <c r="G535" s="39">
        <f t="shared" si="34"/>
        <v>-0.61111111111111116</v>
      </c>
      <c r="H535" s="39">
        <f t="shared" si="33"/>
        <v>-6.60264105642257E-3</v>
      </c>
    </row>
    <row r="536" spans="1:8" s="40" customFormat="1" ht="25.5" x14ac:dyDescent="0.2">
      <c r="A536" s="36"/>
      <c r="B536" s="37" t="s">
        <v>515</v>
      </c>
      <c r="C536" s="38">
        <v>10</v>
      </c>
      <c r="D536" s="38">
        <v>0</v>
      </c>
      <c r="E536" s="39">
        <f t="shared" si="32"/>
        <v>6.0024009603841539E-3</v>
      </c>
      <c r="F536" s="39" t="str">
        <f t="shared" si="32"/>
        <v/>
      </c>
      <c r="G536" s="39">
        <f t="shared" si="34"/>
        <v>-1</v>
      </c>
      <c r="H536" s="39">
        <f t="shared" si="33"/>
        <v>-6.0024009603841539E-3</v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32"/>
        <v/>
      </c>
      <c r="F537" s="39" t="str">
        <f t="shared" si="32"/>
        <v/>
      </c>
      <c r="G537" s="39" t="str">
        <f t="shared" si="34"/>
        <v xml:space="preserve"> </v>
      </c>
      <c r="H537" s="39" t="str">
        <f t="shared" si="33"/>
        <v/>
      </c>
    </row>
    <row r="538" spans="1:8" s="40" customFormat="1" x14ac:dyDescent="0.2">
      <c r="A538" s="36"/>
      <c r="B538" s="37" t="s">
        <v>517</v>
      </c>
      <c r="C538" s="38">
        <v>12</v>
      </c>
      <c r="D538" s="38">
        <v>4</v>
      </c>
      <c r="E538" s="39">
        <f t="shared" si="32"/>
        <v>7.2028811524609843E-3</v>
      </c>
      <c r="F538" s="39">
        <f t="shared" si="32"/>
        <v>3.3726812816188868E-3</v>
      </c>
      <c r="G538" s="39">
        <f t="shared" si="34"/>
        <v>-0.66666666666666663</v>
      </c>
      <c r="H538" s="39">
        <f t="shared" si="33"/>
        <v>-4.8019207683073226E-3</v>
      </c>
    </row>
    <row r="539" spans="1:8" s="40" customFormat="1" x14ac:dyDescent="0.2">
      <c r="A539" s="36"/>
      <c r="B539" s="37" t="s">
        <v>518</v>
      </c>
      <c r="C539" s="38">
        <v>5</v>
      </c>
      <c r="D539" s="38">
        <v>3</v>
      </c>
      <c r="E539" s="39">
        <f t="shared" si="32"/>
        <v>3.0012004801920769E-3</v>
      </c>
      <c r="F539" s="39">
        <f t="shared" si="32"/>
        <v>2.5295109612141651E-3</v>
      </c>
      <c r="G539" s="39">
        <f t="shared" si="34"/>
        <v>-0.4</v>
      </c>
      <c r="H539" s="39">
        <f t="shared" si="33"/>
        <v>-1.2004801920768309E-3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2</v>
      </c>
      <c r="E540" s="39" t="str">
        <f t="shared" si="32"/>
        <v/>
      </c>
      <c r="F540" s="39">
        <f t="shared" si="32"/>
        <v>1.6863406408094434E-3</v>
      </c>
      <c r="G540" s="39">
        <f t="shared" si="34"/>
        <v>1</v>
      </c>
      <c r="H540" s="39" t="str">
        <f t="shared" si="33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F576" si="35">+IF(C541=0,"",C541/C$349)</f>
        <v/>
      </c>
      <c r="F541" s="39" t="str">
        <f t="shared" si="35"/>
        <v/>
      </c>
      <c r="G541" s="39" t="str">
        <f t="shared" si="34"/>
        <v xml:space="preserve"> </v>
      </c>
      <c r="H541" s="39" t="str">
        <f t="shared" ref="H541:H576" si="36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35"/>
        <v/>
      </c>
      <c r="F542" s="39" t="str">
        <f t="shared" si="35"/>
        <v/>
      </c>
      <c r="G542" s="39" t="str">
        <f t="shared" ref="G542:G576" si="37">+IF(AND(C542=0,D542=0)," ",IF(C542=0,1,IF(D542=0,-1,(D542-C542)/C542)))</f>
        <v xml:space="preserve"> </v>
      </c>
      <c r="H542" s="39" t="str">
        <f t="shared" si="36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35"/>
        <v/>
      </c>
      <c r="F543" s="39" t="str">
        <f t="shared" si="35"/>
        <v/>
      </c>
      <c r="G543" s="39" t="str">
        <f t="shared" si="37"/>
        <v xml:space="preserve"> </v>
      </c>
      <c r="H543" s="39" t="str">
        <f t="shared" si="36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35"/>
        <v/>
      </c>
      <c r="F544" s="39" t="str">
        <f t="shared" si="35"/>
        <v/>
      </c>
      <c r="G544" s="39" t="str">
        <f t="shared" si="37"/>
        <v xml:space="preserve"> </v>
      </c>
      <c r="H544" s="39" t="str">
        <f t="shared" si="36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35"/>
        <v/>
      </c>
      <c r="F545" s="39" t="str">
        <f t="shared" si="35"/>
        <v/>
      </c>
      <c r="G545" s="39" t="str">
        <f t="shared" si="37"/>
        <v xml:space="preserve"> </v>
      </c>
      <c r="H545" s="39" t="str">
        <f t="shared" si="36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35"/>
        <v/>
      </c>
      <c r="F546" s="39" t="str">
        <f t="shared" si="35"/>
        <v/>
      </c>
      <c r="G546" s="39" t="str">
        <f t="shared" si="37"/>
        <v xml:space="preserve"> </v>
      </c>
      <c r="H546" s="39" t="str">
        <f t="shared" si="36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35"/>
        <v/>
      </c>
      <c r="F547" s="39" t="str">
        <f t="shared" si="35"/>
        <v/>
      </c>
      <c r="G547" s="39" t="str">
        <f t="shared" si="37"/>
        <v xml:space="preserve"> </v>
      </c>
      <c r="H547" s="39" t="str">
        <f t="shared" si="36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35"/>
        <v/>
      </c>
      <c r="F548" s="39" t="str">
        <f t="shared" si="35"/>
        <v/>
      </c>
      <c r="G548" s="39" t="str">
        <f t="shared" si="37"/>
        <v xml:space="preserve"> </v>
      </c>
      <c r="H548" s="39" t="str">
        <f t="shared" si="36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35"/>
        <v/>
      </c>
      <c r="F549" s="39" t="str">
        <f t="shared" si="35"/>
        <v/>
      </c>
      <c r="G549" s="39" t="str">
        <f t="shared" si="37"/>
        <v xml:space="preserve"> </v>
      </c>
      <c r="H549" s="39" t="str">
        <f t="shared" si="36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35"/>
        <v/>
      </c>
      <c r="F550" s="39" t="str">
        <f t="shared" si="35"/>
        <v/>
      </c>
      <c r="G550" s="39" t="str">
        <f t="shared" si="37"/>
        <v xml:space="preserve"> </v>
      </c>
      <c r="H550" s="39" t="str">
        <f t="shared" si="36"/>
        <v/>
      </c>
    </row>
    <row r="551" spans="1:8" s="40" customFormat="1" x14ac:dyDescent="0.2">
      <c r="A551" s="36"/>
      <c r="B551" s="37" t="s">
        <v>530</v>
      </c>
      <c r="C551" s="38">
        <v>2</v>
      </c>
      <c r="D551" s="38">
        <v>5</v>
      </c>
      <c r="E551" s="39">
        <f t="shared" si="35"/>
        <v>1.2004801920768306E-3</v>
      </c>
      <c r="F551" s="39">
        <f t="shared" si="35"/>
        <v>4.2158516020236085E-3</v>
      </c>
      <c r="G551" s="39">
        <f t="shared" si="37"/>
        <v>1.5</v>
      </c>
      <c r="H551" s="39">
        <f t="shared" si="36"/>
        <v>1.8007202881152461E-3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2</v>
      </c>
      <c r="E552" s="39" t="str">
        <f t="shared" si="35"/>
        <v/>
      </c>
      <c r="F552" s="39">
        <f t="shared" si="35"/>
        <v>1.6863406408094434E-3</v>
      </c>
      <c r="G552" s="39">
        <f t="shared" si="37"/>
        <v>1</v>
      </c>
      <c r="H552" s="39" t="str">
        <f t="shared" si="36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35"/>
        <v/>
      </c>
      <c r="F553" s="39" t="str">
        <f t="shared" si="35"/>
        <v/>
      </c>
      <c r="G553" s="39" t="str">
        <f t="shared" si="37"/>
        <v xml:space="preserve"> </v>
      </c>
      <c r="H553" s="39" t="str">
        <f t="shared" si="36"/>
        <v/>
      </c>
    </row>
    <row r="554" spans="1:8" s="40" customFormat="1" x14ac:dyDescent="0.2">
      <c r="A554" s="36"/>
      <c r="B554" s="37" t="s">
        <v>533</v>
      </c>
      <c r="C554" s="38">
        <v>35</v>
      </c>
      <c r="D554" s="38">
        <v>15</v>
      </c>
      <c r="E554" s="39">
        <f t="shared" si="35"/>
        <v>2.100840336134454E-2</v>
      </c>
      <c r="F554" s="39">
        <f t="shared" si="35"/>
        <v>1.2647554806070826E-2</v>
      </c>
      <c r="G554" s="39">
        <f t="shared" si="37"/>
        <v>-0.5714285714285714</v>
      </c>
      <c r="H554" s="39">
        <f t="shared" si="36"/>
        <v>-1.2004801920768308E-2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35"/>
        <v/>
      </c>
      <c r="F555" s="39" t="str">
        <f t="shared" si="35"/>
        <v/>
      </c>
      <c r="G555" s="39" t="str">
        <f t="shared" si="37"/>
        <v xml:space="preserve"> </v>
      </c>
      <c r="H555" s="39" t="str">
        <f t="shared" si="36"/>
        <v/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0</v>
      </c>
      <c r="E556" s="39">
        <f t="shared" si="35"/>
        <v>6.0024009603841532E-4</v>
      </c>
      <c r="F556" s="39" t="str">
        <f t="shared" si="35"/>
        <v/>
      </c>
      <c r="G556" s="39">
        <f t="shared" si="37"/>
        <v>-1</v>
      </c>
      <c r="H556" s="39">
        <f t="shared" si="36"/>
        <v>-6.0024009603841532E-4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35"/>
        <v/>
      </c>
      <c r="F557" s="39" t="str">
        <f t="shared" si="35"/>
        <v/>
      </c>
      <c r="G557" s="39" t="str">
        <f t="shared" si="37"/>
        <v xml:space="preserve"> </v>
      </c>
      <c r="H557" s="39" t="str">
        <f t="shared" si="36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35"/>
        <v/>
      </c>
      <c r="F558" s="39" t="str">
        <f t="shared" si="35"/>
        <v/>
      </c>
      <c r="G558" s="39" t="str">
        <f t="shared" si="37"/>
        <v xml:space="preserve"> </v>
      </c>
      <c r="H558" s="39" t="str">
        <f t="shared" si="36"/>
        <v/>
      </c>
    </row>
    <row r="559" spans="1:8" s="40" customFormat="1" x14ac:dyDescent="0.2">
      <c r="A559" s="36"/>
      <c r="B559" s="37" t="s">
        <v>538</v>
      </c>
      <c r="C559" s="38">
        <v>53</v>
      </c>
      <c r="D559" s="38">
        <v>45</v>
      </c>
      <c r="E559" s="39">
        <f t="shared" si="35"/>
        <v>3.1812725090036013E-2</v>
      </c>
      <c r="F559" s="39">
        <f t="shared" si="35"/>
        <v>3.7942664418212479E-2</v>
      </c>
      <c r="G559" s="39">
        <f t="shared" si="37"/>
        <v>-0.15094339622641509</v>
      </c>
      <c r="H559" s="39">
        <f t="shared" si="36"/>
        <v>-4.8019207683073226E-3</v>
      </c>
    </row>
    <row r="560" spans="1:8" s="40" customFormat="1" ht="25.5" x14ac:dyDescent="0.2">
      <c r="A560" s="36"/>
      <c r="B560" s="37" t="s">
        <v>539</v>
      </c>
      <c r="C560" s="38">
        <v>9</v>
      </c>
      <c r="D560" s="38">
        <v>9</v>
      </c>
      <c r="E560" s="39">
        <f t="shared" si="35"/>
        <v>5.4021608643457387E-3</v>
      </c>
      <c r="F560" s="39">
        <f t="shared" si="35"/>
        <v>7.5885328836424954E-3</v>
      </c>
      <c r="G560" s="39">
        <f t="shared" si="37"/>
        <v>0</v>
      </c>
      <c r="H560" s="39">
        <f t="shared" si="36"/>
        <v>0</v>
      </c>
    </row>
    <row r="561" spans="1:8" s="40" customFormat="1" x14ac:dyDescent="0.2">
      <c r="A561" s="36"/>
      <c r="B561" s="37" t="s">
        <v>540</v>
      </c>
      <c r="C561" s="38">
        <v>43</v>
      </c>
      <c r="D561" s="38">
        <v>56</v>
      </c>
      <c r="E561" s="39">
        <f t="shared" si="35"/>
        <v>2.5810324129651861E-2</v>
      </c>
      <c r="F561" s="39">
        <f t="shared" si="35"/>
        <v>4.7217537942664416E-2</v>
      </c>
      <c r="G561" s="39">
        <f t="shared" si="37"/>
        <v>0.30232558139534882</v>
      </c>
      <c r="H561" s="39">
        <f t="shared" si="36"/>
        <v>7.8031212484993995E-3</v>
      </c>
    </row>
    <row r="562" spans="1:8" s="40" customFormat="1" x14ac:dyDescent="0.2">
      <c r="A562" s="36"/>
      <c r="B562" s="37" t="s">
        <v>541</v>
      </c>
      <c r="C562" s="38">
        <v>5</v>
      </c>
      <c r="D562" s="38">
        <v>1</v>
      </c>
      <c r="E562" s="39">
        <f t="shared" si="35"/>
        <v>3.0012004801920769E-3</v>
      </c>
      <c r="F562" s="39">
        <f t="shared" si="35"/>
        <v>8.4317032040472171E-4</v>
      </c>
      <c r="G562" s="39">
        <f t="shared" si="37"/>
        <v>-0.8</v>
      </c>
      <c r="H562" s="39">
        <f t="shared" si="36"/>
        <v>-2.4009603841536617E-3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35"/>
        <v/>
      </c>
      <c r="F563" s="39" t="str">
        <f t="shared" si="35"/>
        <v/>
      </c>
      <c r="G563" s="39" t="str">
        <f t="shared" si="37"/>
        <v xml:space="preserve"> </v>
      </c>
      <c r="H563" s="39" t="str">
        <f t="shared" si="36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35"/>
        <v/>
      </c>
      <c r="F564" s="39" t="str">
        <f t="shared" si="35"/>
        <v/>
      </c>
      <c r="G564" s="39" t="str">
        <f t="shared" si="37"/>
        <v xml:space="preserve"> </v>
      </c>
      <c r="H564" s="39" t="str">
        <f t="shared" si="36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35"/>
        <v/>
      </c>
      <c r="F565" s="39" t="str">
        <f t="shared" si="35"/>
        <v/>
      </c>
      <c r="G565" s="39" t="str">
        <f t="shared" si="37"/>
        <v xml:space="preserve"> </v>
      </c>
      <c r="H565" s="39" t="str">
        <f t="shared" si="36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35"/>
        <v/>
      </c>
      <c r="F566" s="39" t="str">
        <f t="shared" si="35"/>
        <v/>
      </c>
      <c r="G566" s="39" t="str">
        <f t="shared" si="37"/>
        <v xml:space="preserve"> </v>
      </c>
      <c r="H566" s="39" t="str">
        <f t="shared" si="36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35"/>
        <v/>
      </c>
      <c r="F567" s="39" t="str">
        <f t="shared" si="35"/>
        <v/>
      </c>
      <c r="G567" s="39" t="str">
        <f t="shared" si="37"/>
        <v xml:space="preserve"> </v>
      </c>
      <c r="H567" s="39" t="str">
        <f t="shared" si="36"/>
        <v/>
      </c>
    </row>
    <row r="568" spans="1:8" s="40" customFormat="1" x14ac:dyDescent="0.2">
      <c r="A568" s="36"/>
      <c r="B568" s="37" t="s">
        <v>547</v>
      </c>
      <c r="C568" s="38">
        <v>8</v>
      </c>
      <c r="D568" s="38">
        <v>16</v>
      </c>
      <c r="E568" s="39">
        <f t="shared" si="35"/>
        <v>4.8019207683073226E-3</v>
      </c>
      <c r="F568" s="39">
        <f t="shared" si="35"/>
        <v>1.3490725126475547E-2</v>
      </c>
      <c r="G568" s="39">
        <f t="shared" si="37"/>
        <v>1</v>
      </c>
      <c r="H568" s="39">
        <f t="shared" si="36"/>
        <v>4.8019207683073226E-3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3</v>
      </c>
      <c r="E569" s="39">
        <f t="shared" si="35"/>
        <v>6.0024009603841532E-4</v>
      </c>
      <c r="F569" s="39">
        <f t="shared" si="35"/>
        <v>2.5295109612141651E-3</v>
      </c>
      <c r="G569" s="39">
        <f t="shared" si="37"/>
        <v>2</v>
      </c>
      <c r="H569" s="39">
        <f t="shared" si="36"/>
        <v>1.2004801920768306E-3</v>
      </c>
    </row>
    <row r="570" spans="1:8" s="40" customFormat="1" x14ac:dyDescent="0.2">
      <c r="A570" s="36"/>
      <c r="B570" s="37" t="s">
        <v>549</v>
      </c>
      <c r="C570" s="38">
        <v>3</v>
      </c>
      <c r="D570" s="38">
        <v>3</v>
      </c>
      <c r="E570" s="39">
        <f t="shared" si="35"/>
        <v>1.8007202881152461E-3</v>
      </c>
      <c r="F570" s="39">
        <f t="shared" si="35"/>
        <v>2.5295109612141651E-3</v>
      </c>
      <c r="G570" s="39">
        <f t="shared" si="37"/>
        <v>0</v>
      </c>
      <c r="H570" s="39">
        <f t="shared" si="36"/>
        <v>0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35"/>
        <v/>
      </c>
      <c r="F571" s="39" t="str">
        <f t="shared" si="35"/>
        <v/>
      </c>
      <c r="G571" s="39" t="str">
        <f t="shared" si="37"/>
        <v xml:space="preserve"> </v>
      </c>
      <c r="H571" s="39" t="str">
        <f t="shared" si="36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35"/>
        <v/>
      </c>
      <c r="F572" s="39" t="str">
        <f t="shared" si="35"/>
        <v/>
      </c>
      <c r="G572" s="39" t="str">
        <f t="shared" si="37"/>
        <v xml:space="preserve"> </v>
      </c>
      <c r="H572" s="39" t="str">
        <f t="shared" si="36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35"/>
        <v/>
      </c>
      <c r="F573" s="39" t="str">
        <f t="shared" si="35"/>
        <v/>
      </c>
      <c r="G573" s="39" t="str">
        <f t="shared" si="37"/>
        <v xml:space="preserve"> </v>
      </c>
      <c r="H573" s="39" t="str">
        <f t="shared" si="36"/>
        <v/>
      </c>
    </row>
    <row r="574" spans="1:8" s="40" customFormat="1" x14ac:dyDescent="0.2">
      <c r="A574" s="36"/>
      <c r="B574" s="37" t="s">
        <v>553</v>
      </c>
      <c r="C574" s="38">
        <v>1</v>
      </c>
      <c r="D574" s="38">
        <v>0</v>
      </c>
      <c r="E574" s="39">
        <f t="shared" si="35"/>
        <v>6.0024009603841532E-4</v>
      </c>
      <c r="F574" s="39" t="str">
        <f t="shared" si="35"/>
        <v/>
      </c>
      <c r="G574" s="39">
        <f t="shared" si="37"/>
        <v>-1</v>
      </c>
      <c r="H574" s="39">
        <f t="shared" si="36"/>
        <v>-6.0024009603841532E-4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35"/>
        <v/>
      </c>
      <c r="F575" s="39" t="str">
        <f t="shared" si="35"/>
        <v/>
      </c>
      <c r="G575" s="39" t="str">
        <f t="shared" si="37"/>
        <v xml:space="preserve"> </v>
      </c>
      <c r="H575" s="39" t="str">
        <f t="shared" si="36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35"/>
        <v/>
      </c>
      <c r="F576" s="39" t="str">
        <f t="shared" si="35"/>
        <v/>
      </c>
      <c r="G576" s="39" t="str">
        <f t="shared" si="37"/>
        <v xml:space="preserve"> </v>
      </c>
      <c r="H576" s="39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754</v>
      </c>
      <c r="D582" s="17">
        <f>SUM(D583:D609)</f>
        <v>484</v>
      </c>
      <c r="E582" s="18">
        <f t="shared" ref="E582:F609" si="38">+IF(C582=0,"",C582/C$582)</f>
        <v>1</v>
      </c>
      <c r="F582" s="18">
        <f t="shared" si="38"/>
        <v>1</v>
      </c>
      <c r="G582" s="18">
        <f>+IF(AND(C582=0,D582=0),"",IF(C582=0,1,IF(D582=0,-1,(D582-C582)/C582)))</f>
        <v>-0.35809018567639256</v>
      </c>
      <c r="H582" s="18">
        <f t="shared" ref="H582:H609" si="39">+IF(OR(AND(E582=""),(G582="")),"",E582*G582)</f>
        <v>-0.35809018567639256</v>
      </c>
    </row>
    <row r="583" spans="1:8" s="40" customFormat="1" x14ac:dyDescent="0.2">
      <c r="A583" s="36"/>
      <c r="B583" s="37" t="s">
        <v>556</v>
      </c>
      <c r="C583" s="38">
        <v>2</v>
      </c>
      <c r="D583" s="38">
        <v>5</v>
      </c>
      <c r="E583" s="39">
        <f t="shared" si="38"/>
        <v>2.6525198938992041E-3</v>
      </c>
      <c r="F583" s="39">
        <f t="shared" si="38"/>
        <v>1.0330578512396695E-2</v>
      </c>
      <c r="G583" s="39">
        <f t="shared" ref="G583:G609" si="40">+IF(AND(C583=0,D583=0)," ",IF(C583=0,1,IF(D583=0,-1,(D583-C583)/C583)))</f>
        <v>1.5</v>
      </c>
      <c r="H583" s="39">
        <f t="shared" si="39"/>
        <v>3.9787798408488064E-3</v>
      </c>
    </row>
    <row r="584" spans="1:8" s="40" customFormat="1" x14ac:dyDescent="0.2">
      <c r="A584" s="36"/>
      <c r="B584" s="37" t="s">
        <v>557</v>
      </c>
      <c r="C584" s="38">
        <v>7</v>
      </c>
      <c r="D584" s="38">
        <v>13</v>
      </c>
      <c r="E584" s="39">
        <f t="shared" si="38"/>
        <v>9.2838196286472146E-3</v>
      </c>
      <c r="F584" s="39">
        <f t="shared" si="38"/>
        <v>2.6859504132231406E-2</v>
      </c>
      <c r="G584" s="39">
        <f t="shared" si="40"/>
        <v>0.8571428571428571</v>
      </c>
      <c r="H584" s="39">
        <f t="shared" si="39"/>
        <v>7.9575596816976128E-3</v>
      </c>
    </row>
    <row r="585" spans="1:8" s="40" customFormat="1" ht="25.5" x14ac:dyDescent="0.2">
      <c r="A585" s="36"/>
      <c r="B585" s="37" t="s">
        <v>558</v>
      </c>
      <c r="C585" s="38">
        <v>52</v>
      </c>
      <c r="D585" s="38">
        <v>8</v>
      </c>
      <c r="E585" s="39">
        <f t="shared" si="38"/>
        <v>6.8965517241379309E-2</v>
      </c>
      <c r="F585" s="39">
        <f t="shared" si="38"/>
        <v>1.6528925619834711E-2</v>
      </c>
      <c r="G585" s="39">
        <f t="shared" si="40"/>
        <v>-0.84615384615384615</v>
      </c>
      <c r="H585" s="39">
        <f t="shared" si="39"/>
        <v>-5.8355437665782495E-2</v>
      </c>
    </row>
    <row r="586" spans="1:8" s="40" customFormat="1" x14ac:dyDescent="0.2">
      <c r="A586" s="36"/>
      <c r="B586" s="37" t="s">
        <v>559</v>
      </c>
      <c r="C586" s="38">
        <v>70</v>
      </c>
      <c r="D586" s="38">
        <v>168</v>
      </c>
      <c r="E586" s="39">
        <f t="shared" si="38"/>
        <v>9.2838196286472149E-2</v>
      </c>
      <c r="F586" s="39">
        <f t="shared" si="38"/>
        <v>0.34710743801652894</v>
      </c>
      <c r="G586" s="39">
        <f t="shared" si="40"/>
        <v>1.4</v>
      </c>
      <c r="H586" s="39">
        <f t="shared" si="39"/>
        <v>0.129973474801061</v>
      </c>
    </row>
    <row r="587" spans="1:8" s="40" customFormat="1" x14ac:dyDescent="0.2">
      <c r="A587" s="36"/>
      <c r="B587" s="37" t="s">
        <v>560</v>
      </c>
      <c r="C587" s="38">
        <v>7</v>
      </c>
      <c r="D587" s="38">
        <v>1</v>
      </c>
      <c r="E587" s="39">
        <f t="shared" si="38"/>
        <v>9.2838196286472146E-3</v>
      </c>
      <c r="F587" s="39">
        <f t="shared" si="38"/>
        <v>2.0661157024793389E-3</v>
      </c>
      <c r="G587" s="39">
        <f t="shared" si="40"/>
        <v>-0.8571428571428571</v>
      </c>
      <c r="H587" s="39">
        <f t="shared" si="39"/>
        <v>-7.9575596816976128E-3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6</v>
      </c>
      <c r="E588" s="39" t="str">
        <f t="shared" si="38"/>
        <v/>
      </c>
      <c r="F588" s="39">
        <f t="shared" si="38"/>
        <v>1.2396694214876033E-2</v>
      </c>
      <c r="G588" s="39">
        <f t="shared" si="40"/>
        <v>1</v>
      </c>
      <c r="H588" s="39" t="str">
        <f t="shared" si="39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38"/>
        <v/>
      </c>
      <c r="F589" s="39" t="str">
        <f t="shared" si="38"/>
        <v/>
      </c>
      <c r="G589" s="39" t="str">
        <f t="shared" si="40"/>
        <v xml:space="preserve"> </v>
      </c>
      <c r="H589" s="39" t="str">
        <f t="shared" si="39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38"/>
        <v/>
      </c>
      <c r="F590" s="39" t="str">
        <f t="shared" si="38"/>
        <v/>
      </c>
      <c r="G590" s="39" t="str">
        <f t="shared" si="40"/>
        <v xml:space="preserve"> </v>
      </c>
      <c r="H590" s="39" t="str">
        <f t="shared" si="39"/>
        <v/>
      </c>
    </row>
    <row r="591" spans="1:8" s="40" customFormat="1" x14ac:dyDescent="0.2">
      <c r="A591" s="36"/>
      <c r="B591" s="37" t="s">
        <v>564</v>
      </c>
      <c r="C591" s="38">
        <v>4</v>
      </c>
      <c r="D591" s="38">
        <v>0</v>
      </c>
      <c r="E591" s="39">
        <f t="shared" si="38"/>
        <v>5.3050397877984082E-3</v>
      </c>
      <c r="F591" s="39" t="str">
        <f t="shared" si="38"/>
        <v/>
      </c>
      <c r="G591" s="39">
        <f t="shared" si="40"/>
        <v>-1</v>
      </c>
      <c r="H591" s="39">
        <f t="shared" si="39"/>
        <v>-5.3050397877984082E-3</v>
      </c>
    </row>
    <row r="592" spans="1:8" s="40" customFormat="1" ht="25.5" x14ac:dyDescent="0.2">
      <c r="A592" s="36"/>
      <c r="B592" s="37" t="s">
        <v>565</v>
      </c>
      <c r="C592" s="38">
        <v>3</v>
      </c>
      <c r="D592" s="38">
        <v>0</v>
      </c>
      <c r="E592" s="39">
        <f t="shared" si="38"/>
        <v>3.9787798408488064E-3</v>
      </c>
      <c r="F592" s="39" t="str">
        <f t="shared" si="38"/>
        <v/>
      </c>
      <c r="G592" s="39">
        <f t="shared" si="40"/>
        <v>-1</v>
      </c>
      <c r="H592" s="39">
        <f t="shared" si="39"/>
        <v>-3.9787798408488064E-3</v>
      </c>
    </row>
    <row r="593" spans="1:8" s="40" customFormat="1" x14ac:dyDescent="0.2">
      <c r="A593" s="36"/>
      <c r="B593" s="37" t="s">
        <v>566</v>
      </c>
      <c r="C593" s="38">
        <v>15</v>
      </c>
      <c r="D593" s="38">
        <v>13</v>
      </c>
      <c r="E593" s="39">
        <f t="shared" si="38"/>
        <v>1.9893899204244031E-2</v>
      </c>
      <c r="F593" s="39">
        <f t="shared" si="38"/>
        <v>2.6859504132231406E-2</v>
      </c>
      <c r="G593" s="39">
        <f t="shared" si="40"/>
        <v>-0.13333333333333333</v>
      </c>
      <c r="H593" s="39">
        <f t="shared" si="39"/>
        <v>-2.6525198938992041E-3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38"/>
        <v/>
      </c>
      <c r="F594" s="39" t="str">
        <f t="shared" si="38"/>
        <v/>
      </c>
      <c r="G594" s="39" t="str">
        <f t="shared" si="40"/>
        <v xml:space="preserve"> </v>
      </c>
      <c r="H594" s="39" t="str">
        <f t="shared" si="39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38"/>
        <v/>
      </c>
      <c r="F595" s="39" t="str">
        <f t="shared" si="38"/>
        <v/>
      </c>
      <c r="G595" s="39" t="str">
        <f t="shared" si="40"/>
        <v xml:space="preserve"> </v>
      </c>
      <c r="H595" s="39" t="str">
        <f t="shared" si="39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38"/>
        <v/>
      </c>
      <c r="F596" s="39" t="str">
        <f t="shared" si="38"/>
        <v/>
      </c>
      <c r="G596" s="39" t="str">
        <f t="shared" si="40"/>
        <v xml:space="preserve"> </v>
      </c>
      <c r="H596" s="39" t="str">
        <f t="shared" si="39"/>
        <v/>
      </c>
    </row>
    <row r="597" spans="1:8" s="40" customFormat="1" ht="25.5" x14ac:dyDescent="0.2">
      <c r="A597" s="36"/>
      <c r="B597" s="37" t="s">
        <v>570</v>
      </c>
      <c r="C597" s="38">
        <v>125</v>
      </c>
      <c r="D597" s="38">
        <v>98</v>
      </c>
      <c r="E597" s="39">
        <f t="shared" si="38"/>
        <v>0.16578249336870027</v>
      </c>
      <c r="F597" s="39">
        <f t="shared" si="38"/>
        <v>0.2024793388429752</v>
      </c>
      <c r="G597" s="39">
        <f t="shared" si="40"/>
        <v>-0.216</v>
      </c>
      <c r="H597" s="39">
        <f t="shared" si="39"/>
        <v>-3.580901856763926E-2</v>
      </c>
    </row>
    <row r="598" spans="1:8" s="40" customFormat="1" x14ac:dyDescent="0.2">
      <c r="A598" s="36"/>
      <c r="B598" s="37" t="s">
        <v>571</v>
      </c>
      <c r="C598" s="38">
        <v>56</v>
      </c>
      <c r="D598" s="38">
        <v>12</v>
      </c>
      <c r="E598" s="39">
        <f t="shared" si="38"/>
        <v>7.4270557029177717E-2</v>
      </c>
      <c r="F598" s="39">
        <f t="shared" si="38"/>
        <v>2.4793388429752067E-2</v>
      </c>
      <c r="G598" s="39">
        <f t="shared" si="40"/>
        <v>-0.7857142857142857</v>
      </c>
      <c r="H598" s="39">
        <f t="shared" si="39"/>
        <v>-5.8355437665782488E-2</v>
      </c>
    </row>
    <row r="599" spans="1:8" s="40" customFormat="1" x14ac:dyDescent="0.2">
      <c r="A599" s="36"/>
      <c r="B599" s="37" t="s">
        <v>572</v>
      </c>
      <c r="C599" s="38">
        <v>12</v>
      </c>
      <c r="D599" s="38">
        <v>4</v>
      </c>
      <c r="E599" s="39">
        <f t="shared" si="38"/>
        <v>1.5915119363395226E-2</v>
      </c>
      <c r="F599" s="39">
        <f t="shared" si="38"/>
        <v>8.2644628099173556E-3</v>
      </c>
      <c r="G599" s="39">
        <f t="shared" si="40"/>
        <v>-0.66666666666666663</v>
      </c>
      <c r="H599" s="39">
        <f t="shared" si="39"/>
        <v>-1.0610079575596816E-2</v>
      </c>
    </row>
    <row r="600" spans="1:8" s="40" customFormat="1" x14ac:dyDescent="0.2">
      <c r="A600" s="36"/>
      <c r="B600" s="37" t="s">
        <v>573</v>
      </c>
      <c r="C600" s="38">
        <v>341</v>
      </c>
      <c r="D600" s="38">
        <v>131</v>
      </c>
      <c r="E600" s="39">
        <f t="shared" si="38"/>
        <v>0.45225464190981435</v>
      </c>
      <c r="F600" s="39">
        <f t="shared" si="38"/>
        <v>0.27066115702479338</v>
      </c>
      <c r="G600" s="39">
        <f t="shared" si="40"/>
        <v>-0.61583577712609971</v>
      </c>
      <c r="H600" s="39">
        <f t="shared" si="39"/>
        <v>-0.27851458885941649</v>
      </c>
    </row>
    <row r="601" spans="1:8" s="40" customFormat="1" x14ac:dyDescent="0.2">
      <c r="A601" s="36"/>
      <c r="B601" s="37" t="s">
        <v>574</v>
      </c>
      <c r="C601" s="38">
        <v>29</v>
      </c>
      <c r="D601" s="38">
        <v>3</v>
      </c>
      <c r="E601" s="39">
        <f t="shared" si="38"/>
        <v>3.8461538461538464E-2</v>
      </c>
      <c r="F601" s="39">
        <f t="shared" si="38"/>
        <v>6.1983471074380167E-3</v>
      </c>
      <c r="G601" s="39">
        <f t="shared" si="40"/>
        <v>-0.89655172413793105</v>
      </c>
      <c r="H601" s="39">
        <f t="shared" si="39"/>
        <v>-3.4482758620689655E-2</v>
      </c>
    </row>
    <row r="602" spans="1:8" s="40" customFormat="1" x14ac:dyDescent="0.2">
      <c r="A602" s="36"/>
      <c r="B602" s="37" t="s">
        <v>575</v>
      </c>
      <c r="C602" s="38">
        <v>17</v>
      </c>
      <c r="D602" s="38">
        <v>0</v>
      </c>
      <c r="E602" s="39">
        <f t="shared" si="38"/>
        <v>2.2546419098143235E-2</v>
      </c>
      <c r="F602" s="39" t="str">
        <f t="shared" si="38"/>
        <v/>
      </c>
      <c r="G602" s="39">
        <f t="shared" si="40"/>
        <v>-1</v>
      </c>
      <c r="H602" s="39">
        <f t="shared" si="39"/>
        <v>-2.2546419098143235E-2</v>
      </c>
    </row>
    <row r="603" spans="1:8" s="40" customFormat="1" x14ac:dyDescent="0.2">
      <c r="A603" s="36"/>
      <c r="B603" s="37" t="s">
        <v>576</v>
      </c>
      <c r="C603" s="38">
        <v>1</v>
      </c>
      <c r="D603" s="38">
        <v>0</v>
      </c>
      <c r="E603" s="39">
        <f t="shared" si="38"/>
        <v>1.3262599469496021E-3</v>
      </c>
      <c r="F603" s="39" t="str">
        <f t="shared" si="38"/>
        <v/>
      </c>
      <c r="G603" s="39">
        <f t="shared" si="40"/>
        <v>-1</v>
      </c>
      <c r="H603" s="39">
        <f t="shared" si="39"/>
        <v>-1.3262599469496021E-3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38"/>
        <v/>
      </c>
      <c r="F604" s="39" t="str">
        <f t="shared" si="38"/>
        <v/>
      </c>
      <c r="G604" s="39" t="str">
        <f t="shared" si="40"/>
        <v xml:space="preserve"> </v>
      </c>
      <c r="H604" s="39" t="str">
        <f t="shared" si="39"/>
        <v/>
      </c>
    </row>
    <row r="605" spans="1:8" s="40" customFormat="1" x14ac:dyDescent="0.2">
      <c r="A605" s="36"/>
      <c r="B605" s="37" t="s">
        <v>578</v>
      </c>
      <c r="C605" s="38">
        <v>8</v>
      </c>
      <c r="D605" s="38">
        <v>15</v>
      </c>
      <c r="E605" s="39">
        <f t="shared" si="38"/>
        <v>1.0610079575596816E-2</v>
      </c>
      <c r="F605" s="39">
        <f t="shared" si="38"/>
        <v>3.0991735537190084E-2</v>
      </c>
      <c r="G605" s="39">
        <f t="shared" si="40"/>
        <v>0.875</v>
      </c>
      <c r="H605" s="39">
        <f t="shared" si="39"/>
        <v>9.2838196286472146E-3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38"/>
        <v/>
      </c>
      <c r="F606" s="39" t="str">
        <f t="shared" si="38"/>
        <v/>
      </c>
      <c r="G606" s="39" t="str">
        <f t="shared" si="40"/>
        <v xml:space="preserve"> </v>
      </c>
      <c r="H606" s="39" t="str">
        <f t="shared" si="39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38"/>
        <v/>
      </c>
      <c r="F607" s="39" t="str">
        <f t="shared" si="38"/>
        <v/>
      </c>
      <c r="G607" s="39" t="str">
        <f t="shared" si="40"/>
        <v xml:space="preserve"> </v>
      </c>
      <c r="H607" s="39" t="str">
        <f t="shared" si="39"/>
        <v/>
      </c>
    </row>
    <row r="608" spans="1:8" s="40" customFormat="1" ht="25.5" x14ac:dyDescent="0.2">
      <c r="A608" s="36"/>
      <c r="B608" s="37" t="s">
        <v>581</v>
      </c>
      <c r="C608" s="38">
        <v>1</v>
      </c>
      <c r="D608" s="38">
        <v>0</v>
      </c>
      <c r="E608" s="39">
        <f t="shared" si="38"/>
        <v>1.3262599469496021E-3</v>
      </c>
      <c r="F608" s="39" t="str">
        <f t="shared" si="38"/>
        <v/>
      </c>
      <c r="G608" s="39">
        <f t="shared" si="40"/>
        <v>-1</v>
      </c>
      <c r="H608" s="39">
        <f t="shared" si="39"/>
        <v>-1.3262599469496021E-3</v>
      </c>
    </row>
    <row r="609" spans="1:8" s="40" customFormat="1" ht="25.5" x14ac:dyDescent="0.2">
      <c r="A609" s="36"/>
      <c r="B609" s="37" t="s">
        <v>582</v>
      </c>
      <c r="C609" s="38">
        <v>4</v>
      </c>
      <c r="D609" s="38">
        <v>7</v>
      </c>
      <c r="E609" s="39">
        <f t="shared" si="38"/>
        <v>5.3050397877984082E-3</v>
      </c>
      <c r="F609" s="39">
        <f t="shared" si="38"/>
        <v>1.4462809917355372E-2</v>
      </c>
      <c r="G609" s="39">
        <f t="shared" si="40"/>
        <v>0.75</v>
      </c>
      <c r="H609" s="39">
        <f t="shared" si="39"/>
        <v>3.9787798408488064E-3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thickBot="1" x14ac:dyDescent="0.3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thickBot="1" x14ac:dyDescent="0.25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644</v>
      </c>
      <c r="C8" s="12">
        <f>+C19+C75+C173+C349+C582</f>
        <v>9412</v>
      </c>
      <c r="D8" s="13">
        <f>+D19+D75+D173+D349+D582</f>
        <v>9985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6.0879728006799833E-2</v>
      </c>
      <c r="H8" s="10">
        <f t="shared" ref="H8:H13" si="1">+IF(OR(AND(E8=""),(G8="")),"",E8*G8)</f>
        <v>6.0879728006799833E-2</v>
      </c>
    </row>
    <row r="9" spans="1:8" s="40" customFormat="1" x14ac:dyDescent="0.2">
      <c r="A9" s="36"/>
      <c r="B9" s="37" t="s">
        <v>8</v>
      </c>
      <c r="C9" s="38">
        <f>+C19</f>
        <v>81</v>
      </c>
      <c r="D9" s="38">
        <f>+D19</f>
        <v>56</v>
      </c>
      <c r="E9" s="39">
        <f t="shared" ref="E9:F13" si="2">+C9/C$8</f>
        <v>8.606034849128771E-3</v>
      </c>
      <c r="F9" s="39">
        <f t="shared" si="2"/>
        <v>5.6084126189283922E-3</v>
      </c>
      <c r="G9" s="39">
        <f t="shared" si="0"/>
        <v>-0.30864197530864196</v>
      </c>
      <c r="H9" s="39">
        <f t="shared" si="1"/>
        <v>-2.6561835954101143E-3</v>
      </c>
    </row>
    <row r="10" spans="1:8" s="40" customFormat="1" x14ac:dyDescent="0.2">
      <c r="A10" s="36"/>
      <c r="B10" s="37" t="s">
        <v>9</v>
      </c>
      <c r="C10" s="38">
        <f>+C75</f>
        <v>1027</v>
      </c>
      <c r="D10" s="38">
        <f>+D75</f>
        <v>763</v>
      </c>
      <c r="E10" s="39">
        <f t="shared" si="2"/>
        <v>0.10911602209944751</v>
      </c>
      <c r="F10" s="39">
        <f t="shared" si="2"/>
        <v>7.6414621932899343E-2</v>
      </c>
      <c r="G10" s="39">
        <f t="shared" si="0"/>
        <v>-0.25705939629990265</v>
      </c>
      <c r="H10" s="39">
        <f t="shared" si="1"/>
        <v>-2.8049298767530813E-2</v>
      </c>
    </row>
    <row r="11" spans="1:8" s="40" customFormat="1" ht="25.5" x14ac:dyDescent="0.2">
      <c r="A11" s="36"/>
      <c r="B11" s="37" t="s">
        <v>10</v>
      </c>
      <c r="C11" s="38">
        <f>+C173</f>
        <v>1606</v>
      </c>
      <c r="D11" s="38">
        <f>+D173</f>
        <v>1085</v>
      </c>
      <c r="E11" s="39">
        <f t="shared" si="2"/>
        <v>0.17063323416914578</v>
      </c>
      <c r="F11" s="39">
        <f t="shared" si="2"/>
        <v>0.10866299449173761</v>
      </c>
      <c r="G11" s="39">
        <f t="shared" si="0"/>
        <v>-0.3244084682440847</v>
      </c>
      <c r="H11" s="39">
        <f t="shared" si="1"/>
        <v>-5.5354866128346794E-2</v>
      </c>
    </row>
    <row r="12" spans="1:8" s="40" customFormat="1" x14ac:dyDescent="0.2">
      <c r="A12" s="36"/>
      <c r="B12" s="37" t="s">
        <v>11</v>
      </c>
      <c r="C12" s="38">
        <f>+C349</f>
        <v>5302</v>
      </c>
      <c r="D12" s="38">
        <f>+D349</f>
        <v>6158</v>
      </c>
      <c r="E12" s="39">
        <f t="shared" si="2"/>
        <v>0.5633234169145771</v>
      </c>
      <c r="F12" s="39">
        <f t="shared" si="2"/>
        <v>0.61672508763144718</v>
      </c>
      <c r="G12" s="39">
        <f t="shared" si="0"/>
        <v>0.16144850999622784</v>
      </c>
      <c r="H12" s="39">
        <f t="shared" si="1"/>
        <v>9.0947726306842322E-2</v>
      </c>
    </row>
    <row r="13" spans="1:8" s="40" customFormat="1" x14ac:dyDescent="0.2">
      <c r="A13" s="36"/>
      <c r="B13" s="37" t="s">
        <v>12</v>
      </c>
      <c r="C13" s="38">
        <f>+C582</f>
        <v>1396</v>
      </c>
      <c r="D13" s="38">
        <f>+D582</f>
        <v>1923</v>
      </c>
      <c r="E13" s="39">
        <f t="shared" si="2"/>
        <v>0.1483212919677008</v>
      </c>
      <c r="F13" s="39">
        <f t="shared" si="2"/>
        <v>0.19258888332498747</v>
      </c>
      <c r="G13" s="39">
        <f t="shared" si="0"/>
        <v>0.37750716332378226</v>
      </c>
      <c r="H13" s="39">
        <f t="shared" si="1"/>
        <v>5.5992350191245217E-2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81</v>
      </c>
      <c r="D19" s="17">
        <f>SUM(D20:D69)</f>
        <v>56</v>
      </c>
      <c r="E19" s="18">
        <f t="shared" ref="E19:F50" si="3">+IF(C19=0,"",C19/C$19)</f>
        <v>1</v>
      </c>
      <c r="F19" s="18">
        <f t="shared" si="3"/>
        <v>1</v>
      </c>
      <c r="G19" s="18">
        <f>+IF(AND(C19=0,D19=0),"",IF(C19=0,1,IF(D19=0,-1,(D19-C19)/C19)))</f>
        <v>-0.30864197530864196</v>
      </c>
      <c r="H19" s="18">
        <f t="shared" ref="H19:H69" si="4">+IF(OR(AND(E19=""),(G19="")),"",E19*G19)</f>
        <v>-0.30864197530864196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3"/>
        <v/>
      </c>
      <c r="G20" s="39" t="str">
        <f t="shared" ref="G20:G69" si="5">+IF(AND(C20=0,D20=0)," ",IF(C20=0,1,IF(D20=0,-1,(D20-C20)/C20)))</f>
        <v xml:space="preserve"> </v>
      </c>
      <c r="H20" s="39" t="str">
        <f t="shared" si="4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3"/>
        <v/>
      </c>
      <c r="G21" s="39" t="str">
        <f t="shared" si="5"/>
        <v xml:space="preserve"> </v>
      </c>
      <c r="H21" s="39" t="str">
        <f t="shared" si="4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3"/>
        <v/>
      </c>
      <c r="G22" s="39" t="str">
        <f t="shared" si="5"/>
        <v xml:space="preserve"> </v>
      </c>
      <c r="H22" s="39" t="str">
        <f t="shared" si="4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3"/>
        <v/>
      </c>
      <c r="G23" s="39" t="str">
        <f t="shared" si="5"/>
        <v xml:space="preserve"> </v>
      </c>
      <c r="H23" s="39" t="str">
        <f t="shared" si="4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3"/>
        <v/>
      </c>
      <c r="G24" s="39" t="str">
        <f t="shared" si="5"/>
        <v xml:space="preserve"> </v>
      </c>
      <c r="H24" s="39" t="str">
        <f t="shared" si="4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3"/>
        <v/>
      </c>
      <c r="G25" s="39" t="str">
        <f t="shared" si="5"/>
        <v xml:space="preserve"> </v>
      </c>
      <c r="H25" s="39" t="str">
        <f t="shared" si="4"/>
        <v/>
      </c>
    </row>
    <row r="26" spans="1:8" s="40" customFormat="1" ht="25.5" x14ac:dyDescent="0.2">
      <c r="A26" s="36"/>
      <c r="B26" s="37" t="s">
        <v>22</v>
      </c>
      <c r="C26" s="38">
        <v>1</v>
      </c>
      <c r="D26" s="38">
        <v>0</v>
      </c>
      <c r="E26" s="39">
        <f t="shared" si="3"/>
        <v>1.2345679012345678E-2</v>
      </c>
      <c r="F26" s="39" t="str">
        <f t="shared" si="3"/>
        <v/>
      </c>
      <c r="G26" s="39">
        <f t="shared" si="5"/>
        <v>-1</v>
      </c>
      <c r="H26" s="39">
        <f t="shared" si="4"/>
        <v>-1.2345679012345678E-2</v>
      </c>
    </row>
    <row r="27" spans="1:8" s="40" customFormat="1" x14ac:dyDescent="0.2">
      <c r="A27" s="36"/>
      <c r="B27" s="37" t="s">
        <v>23</v>
      </c>
      <c r="C27" s="38">
        <v>13</v>
      </c>
      <c r="D27" s="38">
        <v>3</v>
      </c>
      <c r="E27" s="39">
        <f t="shared" si="3"/>
        <v>0.16049382716049382</v>
      </c>
      <c r="F27" s="39">
        <f t="shared" si="3"/>
        <v>5.3571428571428568E-2</v>
      </c>
      <c r="G27" s="39">
        <f t="shared" si="5"/>
        <v>-0.76923076923076927</v>
      </c>
      <c r="H27" s="39">
        <f t="shared" si="4"/>
        <v>-0.12345679012345678</v>
      </c>
    </row>
    <row r="28" spans="1:8" s="40" customFormat="1" x14ac:dyDescent="0.2">
      <c r="A28" s="36"/>
      <c r="B28" s="37" t="s">
        <v>24</v>
      </c>
      <c r="C28" s="38">
        <v>0</v>
      </c>
      <c r="D28" s="38">
        <v>1</v>
      </c>
      <c r="E28" s="39" t="str">
        <f t="shared" si="3"/>
        <v/>
      </c>
      <c r="F28" s="39">
        <f t="shared" si="3"/>
        <v>1.7857142857142856E-2</v>
      </c>
      <c r="G28" s="39">
        <f t="shared" si="5"/>
        <v>1</v>
      </c>
      <c r="H28" s="39" t="str">
        <f t="shared" si="4"/>
        <v/>
      </c>
    </row>
    <row r="29" spans="1:8" s="40" customFormat="1" x14ac:dyDescent="0.2">
      <c r="A29" s="36"/>
      <c r="B29" s="37" t="s">
        <v>25</v>
      </c>
      <c r="C29" s="38">
        <v>4</v>
      </c>
      <c r="D29" s="38">
        <v>1</v>
      </c>
      <c r="E29" s="39">
        <f t="shared" si="3"/>
        <v>4.9382716049382713E-2</v>
      </c>
      <c r="F29" s="39">
        <f t="shared" si="3"/>
        <v>1.7857142857142856E-2</v>
      </c>
      <c r="G29" s="39">
        <f t="shared" si="5"/>
        <v>-0.75</v>
      </c>
      <c r="H29" s="39">
        <f t="shared" si="4"/>
        <v>-3.7037037037037035E-2</v>
      </c>
    </row>
    <row r="30" spans="1:8" s="40" customFormat="1" x14ac:dyDescent="0.2">
      <c r="A30" s="36"/>
      <c r="B30" s="37" t="s">
        <v>26</v>
      </c>
      <c r="C30" s="38">
        <v>13</v>
      </c>
      <c r="D30" s="38">
        <v>3</v>
      </c>
      <c r="E30" s="39">
        <f t="shared" si="3"/>
        <v>0.16049382716049382</v>
      </c>
      <c r="F30" s="39">
        <f t="shared" si="3"/>
        <v>5.3571428571428568E-2</v>
      </c>
      <c r="G30" s="39">
        <f t="shared" si="5"/>
        <v>-0.76923076923076927</v>
      </c>
      <c r="H30" s="39">
        <f t="shared" si="4"/>
        <v>-0.12345679012345678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3"/>
        <v/>
      </c>
      <c r="G31" s="39" t="str">
        <f t="shared" si="5"/>
        <v xml:space="preserve"> </v>
      </c>
      <c r="H31" s="39" t="str">
        <f t="shared" si="4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3"/>
        <v/>
      </c>
      <c r="G32" s="39" t="str">
        <f t="shared" si="5"/>
        <v xml:space="preserve"> </v>
      </c>
      <c r="H32" s="39" t="str">
        <f t="shared" si="4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1</v>
      </c>
      <c r="E33" s="39" t="str">
        <f t="shared" si="3"/>
        <v/>
      </c>
      <c r="F33" s="39">
        <f t="shared" si="3"/>
        <v>1.7857142857142856E-2</v>
      </c>
      <c r="G33" s="39">
        <f t="shared" si="5"/>
        <v>1</v>
      </c>
      <c r="H33" s="39" t="str">
        <f t="shared" si="4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3"/>
        <v/>
      </c>
      <c r="G34" s="39" t="str">
        <f t="shared" si="5"/>
        <v xml:space="preserve"> </v>
      </c>
      <c r="H34" s="39" t="str">
        <f t="shared" si="4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3"/>
        <v/>
      </c>
      <c r="G35" s="39" t="str">
        <f t="shared" si="5"/>
        <v xml:space="preserve"> </v>
      </c>
      <c r="H35" s="39" t="str">
        <f t="shared" si="4"/>
        <v/>
      </c>
    </row>
    <row r="36" spans="1:8" s="40" customFormat="1" x14ac:dyDescent="0.2">
      <c r="A36" s="36"/>
      <c r="B36" s="37" t="s">
        <v>32</v>
      </c>
      <c r="C36" s="38">
        <v>3</v>
      </c>
      <c r="D36" s="38">
        <v>7</v>
      </c>
      <c r="E36" s="39">
        <f t="shared" si="3"/>
        <v>3.7037037037037035E-2</v>
      </c>
      <c r="F36" s="39">
        <f t="shared" si="3"/>
        <v>0.125</v>
      </c>
      <c r="G36" s="39">
        <f t="shared" si="5"/>
        <v>1.3333333333333333</v>
      </c>
      <c r="H36" s="39">
        <f t="shared" si="4"/>
        <v>4.9382716049382713E-2</v>
      </c>
    </row>
    <row r="37" spans="1:8" s="40" customFormat="1" ht="25.5" x14ac:dyDescent="0.2">
      <c r="A37" s="36"/>
      <c r="B37" s="37" t="s">
        <v>33</v>
      </c>
      <c r="C37" s="38">
        <v>2</v>
      </c>
      <c r="D37" s="38">
        <v>0</v>
      </c>
      <c r="E37" s="39">
        <f t="shared" si="3"/>
        <v>2.4691358024691357E-2</v>
      </c>
      <c r="F37" s="39" t="str">
        <f t="shared" si="3"/>
        <v/>
      </c>
      <c r="G37" s="39">
        <f t="shared" si="5"/>
        <v>-1</v>
      </c>
      <c r="H37" s="39">
        <f t="shared" si="4"/>
        <v>-2.4691358024691357E-2</v>
      </c>
    </row>
    <row r="38" spans="1:8" s="40" customFormat="1" ht="25.5" x14ac:dyDescent="0.2">
      <c r="A38" s="36"/>
      <c r="B38" s="37" t="s">
        <v>34</v>
      </c>
      <c r="C38" s="38">
        <v>4</v>
      </c>
      <c r="D38" s="38">
        <v>1</v>
      </c>
      <c r="E38" s="39">
        <f t="shared" si="3"/>
        <v>4.9382716049382713E-2</v>
      </c>
      <c r="F38" s="39">
        <f t="shared" si="3"/>
        <v>1.7857142857142856E-2</v>
      </c>
      <c r="G38" s="39">
        <f t="shared" si="5"/>
        <v>-0.75</v>
      </c>
      <c r="H38" s="39">
        <f t="shared" si="4"/>
        <v>-3.7037037037037035E-2</v>
      </c>
    </row>
    <row r="39" spans="1:8" s="40" customFormat="1" x14ac:dyDescent="0.2">
      <c r="A39" s="36"/>
      <c r="B39" s="37" t="s">
        <v>35</v>
      </c>
      <c r="C39" s="38">
        <v>1</v>
      </c>
      <c r="D39" s="38">
        <v>0</v>
      </c>
      <c r="E39" s="39">
        <f t="shared" si="3"/>
        <v>1.2345679012345678E-2</v>
      </c>
      <c r="F39" s="39" t="str">
        <f t="shared" si="3"/>
        <v/>
      </c>
      <c r="G39" s="39">
        <f t="shared" si="5"/>
        <v>-1</v>
      </c>
      <c r="H39" s="39">
        <f t="shared" si="4"/>
        <v>-1.2345679012345678E-2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3"/>
        <v/>
      </c>
      <c r="G40" s="39" t="str">
        <f t="shared" si="5"/>
        <v xml:space="preserve"> </v>
      </c>
      <c r="H40" s="39" t="str">
        <f t="shared" si="4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3"/>
        <v/>
      </c>
      <c r="G41" s="39" t="str">
        <f t="shared" si="5"/>
        <v xml:space="preserve"> </v>
      </c>
      <c r="H41" s="39" t="str">
        <f t="shared" si="4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3"/>
        <v/>
      </c>
      <c r="G42" s="39" t="str">
        <f t="shared" si="5"/>
        <v xml:space="preserve"> </v>
      </c>
      <c r="H42" s="39" t="str">
        <f t="shared" si="4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1</v>
      </c>
      <c r="E43" s="39" t="str">
        <f t="shared" si="3"/>
        <v/>
      </c>
      <c r="F43" s="39">
        <f t="shared" si="3"/>
        <v>1.7857142857142856E-2</v>
      </c>
      <c r="G43" s="39">
        <f t="shared" si="5"/>
        <v>1</v>
      </c>
      <c r="H43" s="39" t="str">
        <f t="shared" si="4"/>
        <v/>
      </c>
    </row>
    <row r="44" spans="1:8" s="40" customFormat="1" ht="25.5" x14ac:dyDescent="0.2">
      <c r="A44" s="36"/>
      <c r="B44" s="37" t="s">
        <v>40</v>
      </c>
      <c r="C44" s="38">
        <v>2</v>
      </c>
      <c r="D44" s="38">
        <v>0</v>
      </c>
      <c r="E44" s="39">
        <f t="shared" si="3"/>
        <v>2.4691358024691357E-2</v>
      </c>
      <c r="F44" s="39" t="str">
        <f t="shared" si="3"/>
        <v/>
      </c>
      <c r="G44" s="39">
        <f t="shared" si="5"/>
        <v>-1</v>
      </c>
      <c r="H44" s="39">
        <f t="shared" si="4"/>
        <v>-2.4691358024691357E-2</v>
      </c>
    </row>
    <row r="45" spans="1:8" s="40" customFormat="1" ht="25.5" x14ac:dyDescent="0.2">
      <c r="A45" s="36"/>
      <c r="B45" s="37" t="s">
        <v>41</v>
      </c>
      <c r="C45" s="38">
        <v>7</v>
      </c>
      <c r="D45" s="38">
        <v>2</v>
      </c>
      <c r="E45" s="39">
        <f t="shared" si="3"/>
        <v>8.6419753086419748E-2</v>
      </c>
      <c r="F45" s="39">
        <f t="shared" si="3"/>
        <v>3.5714285714285712E-2</v>
      </c>
      <c r="G45" s="39">
        <f t="shared" si="5"/>
        <v>-0.7142857142857143</v>
      </c>
      <c r="H45" s="39">
        <f t="shared" si="4"/>
        <v>-6.1728395061728392E-2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3"/>
        <v/>
      </c>
      <c r="G46" s="39" t="str">
        <f t="shared" si="5"/>
        <v xml:space="preserve"> </v>
      </c>
      <c r="H46" s="39" t="str">
        <f t="shared" si="4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3"/>
        <v/>
      </c>
      <c r="G47" s="39" t="str">
        <f t="shared" si="5"/>
        <v xml:space="preserve"> </v>
      </c>
      <c r="H47" s="39" t="str">
        <f t="shared" si="4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3"/>
        <v/>
      </c>
      <c r="G48" s="39" t="str">
        <f t="shared" si="5"/>
        <v xml:space="preserve"> </v>
      </c>
      <c r="H48" s="39" t="str">
        <f t="shared" si="4"/>
        <v/>
      </c>
    </row>
    <row r="49" spans="1:8" s="40" customFormat="1" ht="25.5" x14ac:dyDescent="0.2">
      <c r="A49" s="36"/>
      <c r="B49" s="37" t="s">
        <v>45</v>
      </c>
      <c r="C49" s="38">
        <v>2</v>
      </c>
      <c r="D49" s="38">
        <v>0</v>
      </c>
      <c r="E49" s="39">
        <f t="shared" si="3"/>
        <v>2.4691358024691357E-2</v>
      </c>
      <c r="F49" s="39" t="str">
        <f t="shared" si="3"/>
        <v/>
      </c>
      <c r="G49" s="39">
        <f t="shared" si="5"/>
        <v>-1</v>
      </c>
      <c r="H49" s="39">
        <f t="shared" si="4"/>
        <v>-2.4691358024691357E-2</v>
      </c>
    </row>
    <row r="50" spans="1:8" s="40" customFormat="1" x14ac:dyDescent="0.2">
      <c r="A50" s="36"/>
      <c r="B50" s="37" t="s">
        <v>46</v>
      </c>
      <c r="C50" s="38">
        <v>13</v>
      </c>
      <c r="D50" s="38">
        <v>18</v>
      </c>
      <c r="E50" s="39">
        <f t="shared" si="3"/>
        <v>0.16049382716049382</v>
      </c>
      <c r="F50" s="39">
        <f t="shared" si="3"/>
        <v>0.32142857142857145</v>
      </c>
      <c r="G50" s="39">
        <f t="shared" si="5"/>
        <v>0.38461538461538464</v>
      </c>
      <c r="H50" s="39">
        <f t="shared" si="4"/>
        <v>6.1728395061728392E-2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F69" si="6">+IF(C51=0,"",C51/C$19)</f>
        <v/>
      </c>
      <c r="F51" s="39" t="str">
        <f t="shared" si="6"/>
        <v/>
      </c>
      <c r="G51" s="39" t="str">
        <f t="shared" si="5"/>
        <v xml:space="preserve"> </v>
      </c>
      <c r="H51" s="39" t="str">
        <f t="shared" si="4"/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6"/>
        <v/>
      </c>
      <c r="F52" s="39" t="str">
        <f t="shared" si="6"/>
        <v/>
      </c>
      <c r="G52" s="39" t="str">
        <f t="shared" si="5"/>
        <v xml:space="preserve"> </v>
      </c>
      <c r="H52" s="39" t="str">
        <f t="shared" si="4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6"/>
        <v/>
      </c>
      <c r="F53" s="39" t="str">
        <f t="shared" si="6"/>
        <v/>
      </c>
      <c r="G53" s="39" t="str">
        <f t="shared" si="5"/>
        <v xml:space="preserve"> </v>
      </c>
      <c r="H53" s="39" t="str">
        <f t="shared" si="4"/>
        <v/>
      </c>
    </row>
    <row r="54" spans="1:8" s="40" customFormat="1" x14ac:dyDescent="0.2">
      <c r="A54" s="36"/>
      <c r="B54" s="37" t="s">
        <v>50</v>
      </c>
      <c r="C54" s="38">
        <v>4</v>
      </c>
      <c r="D54" s="38">
        <v>1</v>
      </c>
      <c r="E54" s="39">
        <f t="shared" si="6"/>
        <v>4.9382716049382713E-2</v>
      </c>
      <c r="F54" s="39">
        <f t="shared" si="6"/>
        <v>1.7857142857142856E-2</v>
      </c>
      <c r="G54" s="39">
        <f t="shared" si="5"/>
        <v>-0.75</v>
      </c>
      <c r="H54" s="39">
        <f t="shared" si="4"/>
        <v>-3.7037037037037035E-2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6"/>
        <v/>
      </c>
      <c r="F55" s="39" t="str">
        <f t="shared" si="6"/>
        <v/>
      </c>
      <c r="G55" s="39" t="str">
        <f t="shared" si="5"/>
        <v xml:space="preserve"> </v>
      </c>
      <c r="H55" s="39" t="str">
        <f t="shared" si="4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6"/>
        <v/>
      </c>
      <c r="F56" s="39" t="str">
        <f t="shared" si="6"/>
        <v/>
      </c>
      <c r="G56" s="39" t="str">
        <f t="shared" si="5"/>
        <v xml:space="preserve"> </v>
      </c>
      <c r="H56" s="39" t="str">
        <f t="shared" si="4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6"/>
        <v/>
      </c>
      <c r="F57" s="39" t="str">
        <f t="shared" si="6"/>
        <v/>
      </c>
      <c r="G57" s="39" t="str">
        <f t="shared" si="5"/>
        <v xml:space="preserve"> </v>
      </c>
      <c r="H57" s="39" t="str">
        <f t="shared" si="4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6"/>
        <v/>
      </c>
      <c r="F58" s="39" t="str">
        <f t="shared" si="6"/>
        <v/>
      </c>
      <c r="G58" s="39" t="str">
        <f t="shared" si="5"/>
        <v xml:space="preserve"> </v>
      </c>
      <c r="H58" s="39" t="str">
        <f t="shared" si="4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6</v>
      </c>
      <c r="E59" s="39" t="str">
        <f t="shared" si="6"/>
        <v/>
      </c>
      <c r="F59" s="39">
        <f t="shared" si="6"/>
        <v>0.10714285714285714</v>
      </c>
      <c r="G59" s="39">
        <f t="shared" si="5"/>
        <v>1</v>
      </c>
      <c r="H59" s="39" t="str">
        <f t="shared" si="4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6"/>
        <v/>
      </c>
      <c r="F60" s="39" t="str">
        <f t="shared" si="6"/>
        <v/>
      </c>
      <c r="G60" s="39" t="str">
        <f t="shared" si="5"/>
        <v xml:space="preserve"> </v>
      </c>
      <c r="H60" s="39" t="str">
        <f t="shared" si="4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6"/>
        <v/>
      </c>
      <c r="F61" s="39" t="str">
        <f t="shared" si="6"/>
        <v/>
      </c>
      <c r="G61" s="39" t="str">
        <f t="shared" si="5"/>
        <v xml:space="preserve"> </v>
      </c>
      <c r="H61" s="39" t="str">
        <f t="shared" si="4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6"/>
        <v/>
      </c>
      <c r="F62" s="39" t="str">
        <f t="shared" si="6"/>
        <v/>
      </c>
      <c r="G62" s="39" t="str">
        <f t="shared" si="5"/>
        <v xml:space="preserve"> </v>
      </c>
      <c r="H62" s="39" t="str">
        <f t="shared" si="4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6"/>
        <v/>
      </c>
      <c r="F63" s="39" t="str">
        <f t="shared" si="6"/>
        <v/>
      </c>
      <c r="G63" s="39" t="str">
        <f t="shared" si="5"/>
        <v xml:space="preserve"> </v>
      </c>
      <c r="H63" s="39" t="str">
        <f t="shared" si="4"/>
        <v/>
      </c>
    </row>
    <row r="64" spans="1:8" s="40" customFormat="1" x14ac:dyDescent="0.2">
      <c r="A64" s="36"/>
      <c r="B64" s="37" t="s">
        <v>60</v>
      </c>
      <c r="C64" s="38">
        <v>8</v>
      </c>
      <c r="D64" s="38">
        <v>5</v>
      </c>
      <c r="E64" s="39">
        <f t="shared" si="6"/>
        <v>9.8765432098765427E-2</v>
      </c>
      <c r="F64" s="39">
        <f t="shared" si="6"/>
        <v>8.9285714285714288E-2</v>
      </c>
      <c r="G64" s="39">
        <f t="shared" si="5"/>
        <v>-0.375</v>
      </c>
      <c r="H64" s="39">
        <f t="shared" si="4"/>
        <v>-3.7037037037037035E-2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6"/>
        <v/>
      </c>
      <c r="F65" s="39" t="str">
        <f t="shared" si="6"/>
        <v/>
      </c>
      <c r="G65" s="39" t="str">
        <f t="shared" si="5"/>
        <v xml:space="preserve"> </v>
      </c>
      <c r="H65" s="39" t="str">
        <f t="shared" si="4"/>
        <v/>
      </c>
    </row>
    <row r="66" spans="1:8" s="40" customFormat="1" x14ac:dyDescent="0.2">
      <c r="A66" s="36"/>
      <c r="B66" s="37" t="s">
        <v>62</v>
      </c>
      <c r="C66" s="38">
        <v>1</v>
      </c>
      <c r="D66" s="38">
        <v>0</v>
      </c>
      <c r="E66" s="39">
        <f t="shared" si="6"/>
        <v>1.2345679012345678E-2</v>
      </c>
      <c r="F66" s="39" t="str">
        <f t="shared" si="6"/>
        <v/>
      </c>
      <c r="G66" s="39">
        <f t="shared" si="5"/>
        <v>-1</v>
      </c>
      <c r="H66" s="39">
        <f t="shared" si="4"/>
        <v>-1.2345679012345678E-2</v>
      </c>
    </row>
    <row r="67" spans="1:8" s="40" customFormat="1" x14ac:dyDescent="0.2">
      <c r="A67" s="36"/>
      <c r="B67" s="37" t="s">
        <v>63</v>
      </c>
      <c r="C67" s="38">
        <v>1</v>
      </c>
      <c r="D67" s="38">
        <v>4</v>
      </c>
      <c r="E67" s="39">
        <f t="shared" si="6"/>
        <v>1.2345679012345678E-2</v>
      </c>
      <c r="F67" s="39">
        <f t="shared" si="6"/>
        <v>7.1428571428571425E-2</v>
      </c>
      <c r="G67" s="39">
        <f t="shared" si="5"/>
        <v>3</v>
      </c>
      <c r="H67" s="39">
        <f t="shared" si="4"/>
        <v>3.7037037037037035E-2</v>
      </c>
    </row>
    <row r="68" spans="1:8" s="40" customFormat="1" x14ac:dyDescent="0.2">
      <c r="A68" s="36"/>
      <c r="B68" s="37" t="s">
        <v>64</v>
      </c>
      <c r="C68" s="38">
        <v>2</v>
      </c>
      <c r="D68" s="38">
        <v>2</v>
      </c>
      <c r="E68" s="39">
        <f t="shared" si="6"/>
        <v>2.4691358024691357E-2</v>
      </c>
      <c r="F68" s="39">
        <f t="shared" si="6"/>
        <v>3.5714285714285712E-2</v>
      </c>
      <c r="G68" s="39">
        <f t="shared" si="5"/>
        <v>0</v>
      </c>
      <c r="H68" s="39">
        <f t="shared" si="4"/>
        <v>0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6"/>
        <v/>
      </c>
      <c r="F69" s="39" t="str">
        <f t="shared" si="6"/>
        <v/>
      </c>
      <c r="G69" s="39" t="str">
        <f t="shared" si="5"/>
        <v xml:space="preserve"> </v>
      </c>
      <c r="H69" s="39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1027</v>
      </c>
      <c r="D75" s="17">
        <f>SUM(D76:D167)</f>
        <v>763</v>
      </c>
      <c r="E75" s="18">
        <f t="shared" ref="E75:F106" si="7">+IF(C75=0,"",C75/C$75)</f>
        <v>1</v>
      </c>
      <c r="F75" s="18">
        <f t="shared" si="7"/>
        <v>1</v>
      </c>
      <c r="G75" s="18">
        <f>+IF(AND(C75=0,D75=0),"",IF(C75=0,1,IF(D75=0,-1,(D75-C75)/C75)))</f>
        <v>-0.25705939629990265</v>
      </c>
      <c r="H75" s="18">
        <f t="shared" ref="H75:H138" si="8">+IF(OR(AND(E75=""),(G75="")),"",E75*G75)</f>
        <v>-0.25705939629990265</v>
      </c>
    </row>
    <row r="76" spans="1:8" s="40" customFormat="1" x14ac:dyDescent="0.2">
      <c r="A76" s="36"/>
      <c r="B76" s="37" t="s">
        <v>66</v>
      </c>
      <c r="C76" s="38">
        <v>52</v>
      </c>
      <c r="D76" s="38">
        <v>30</v>
      </c>
      <c r="E76" s="39">
        <f t="shared" si="7"/>
        <v>5.0632911392405063E-2</v>
      </c>
      <c r="F76" s="39">
        <f t="shared" si="7"/>
        <v>3.9318479685452164E-2</v>
      </c>
      <c r="G76" s="39">
        <f t="shared" ref="G76:G139" si="9">+IF(AND(C76=0,D76=0)," ",IF(C76=0,1,IF(D76=0,-1,(D76-C76)/C76)))</f>
        <v>-0.42307692307692307</v>
      </c>
      <c r="H76" s="39">
        <f t="shared" si="8"/>
        <v>-2.1421616358325218E-2</v>
      </c>
    </row>
    <row r="77" spans="1:8" s="40" customFormat="1" ht="25.5" x14ac:dyDescent="0.2">
      <c r="A77" s="36"/>
      <c r="B77" s="37" t="s">
        <v>67</v>
      </c>
      <c r="C77" s="38">
        <v>215</v>
      </c>
      <c r="D77" s="38">
        <v>3</v>
      </c>
      <c r="E77" s="39">
        <f t="shared" si="7"/>
        <v>0.20934761441090555</v>
      </c>
      <c r="F77" s="39">
        <f t="shared" si="7"/>
        <v>3.9318479685452159E-3</v>
      </c>
      <c r="G77" s="39">
        <f t="shared" si="9"/>
        <v>-0.98604651162790702</v>
      </c>
      <c r="H77" s="39">
        <f t="shared" si="8"/>
        <v>-0.20642648490749757</v>
      </c>
    </row>
    <row r="78" spans="1:8" s="40" customFormat="1" x14ac:dyDescent="0.2">
      <c r="A78" s="36"/>
      <c r="B78" s="37" t="s">
        <v>68</v>
      </c>
      <c r="C78" s="38">
        <v>1</v>
      </c>
      <c r="D78" s="38">
        <v>2</v>
      </c>
      <c r="E78" s="39">
        <f t="shared" si="7"/>
        <v>9.7370983446932818E-4</v>
      </c>
      <c r="F78" s="39">
        <f t="shared" si="7"/>
        <v>2.6212319790301442E-3</v>
      </c>
      <c r="G78" s="39">
        <f t="shared" si="9"/>
        <v>1</v>
      </c>
      <c r="H78" s="39">
        <f t="shared" si="8"/>
        <v>9.7370983446932818E-4</v>
      </c>
    </row>
    <row r="79" spans="1:8" s="40" customFormat="1" x14ac:dyDescent="0.2">
      <c r="A79" s="36"/>
      <c r="B79" s="37" t="s">
        <v>69</v>
      </c>
      <c r="C79" s="38">
        <v>81</v>
      </c>
      <c r="D79" s="38">
        <v>96</v>
      </c>
      <c r="E79" s="39">
        <f t="shared" si="7"/>
        <v>7.8870496592015574E-2</v>
      </c>
      <c r="F79" s="39">
        <f t="shared" si="7"/>
        <v>0.12581913499344691</v>
      </c>
      <c r="G79" s="39">
        <f t="shared" si="9"/>
        <v>0.18518518518518517</v>
      </c>
      <c r="H79" s="39">
        <f t="shared" si="8"/>
        <v>1.4605647517039921E-2</v>
      </c>
    </row>
    <row r="80" spans="1:8" s="40" customFormat="1" ht="25.5" x14ac:dyDescent="0.2">
      <c r="A80" s="36"/>
      <c r="B80" s="37" t="s">
        <v>70</v>
      </c>
      <c r="C80" s="38">
        <v>26</v>
      </c>
      <c r="D80" s="38">
        <v>25</v>
      </c>
      <c r="E80" s="39">
        <f t="shared" si="7"/>
        <v>2.5316455696202531E-2</v>
      </c>
      <c r="F80" s="39">
        <f t="shared" si="7"/>
        <v>3.2765399737876802E-2</v>
      </c>
      <c r="G80" s="39">
        <f t="shared" si="9"/>
        <v>-3.8461538461538464E-2</v>
      </c>
      <c r="H80" s="39">
        <f t="shared" si="8"/>
        <v>-9.7370983446932818E-4</v>
      </c>
    </row>
    <row r="81" spans="1:8" s="40" customFormat="1" x14ac:dyDescent="0.2">
      <c r="A81" s="36"/>
      <c r="B81" s="37" t="s">
        <v>71</v>
      </c>
      <c r="C81" s="38">
        <v>4</v>
      </c>
      <c r="D81" s="38">
        <v>0</v>
      </c>
      <c r="E81" s="39">
        <f t="shared" si="7"/>
        <v>3.8948393378773127E-3</v>
      </c>
      <c r="F81" s="39" t="str">
        <f t="shared" si="7"/>
        <v/>
      </c>
      <c r="G81" s="39">
        <f t="shared" si="9"/>
        <v>-1</v>
      </c>
      <c r="H81" s="39">
        <f t="shared" si="8"/>
        <v>-3.8948393378773127E-3</v>
      </c>
    </row>
    <row r="82" spans="1:8" s="40" customFormat="1" x14ac:dyDescent="0.2">
      <c r="A82" s="36"/>
      <c r="B82" s="37" t="s">
        <v>72</v>
      </c>
      <c r="C82" s="38">
        <v>4</v>
      </c>
      <c r="D82" s="38">
        <v>2</v>
      </c>
      <c r="E82" s="39">
        <f t="shared" si="7"/>
        <v>3.8948393378773127E-3</v>
      </c>
      <c r="F82" s="39">
        <f t="shared" si="7"/>
        <v>2.6212319790301442E-3</v>
      </c>
      <c r="G82" s="39">
        <f t="shared" si="9"/>
        <v>-0.5</v>
      </c>
      <c r="H82" s="39">
        <f t="shared" si="8"/>
        <v>-1.9474196689386564E-3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1</v>
      </c>
      <c r="E83" s="39" t="str">
        <f t="shared" si="7"/>
        <v/>
      </c>
      <c r="F83" s="39">
        <f t="shared" si="7"/>
        <v>1.3106159895150721E-3</v>
      </c>
      <c r="G83" s="39">
        <f t="shared" si="9"/>
        <v>1</v>
      </c>
      <c r="H83" s="39" t="str">
        <f t="shared" si="8"/>
        <v/>
      </c>
    </row>
    <row r="84" spans="1:8" s="40" customFormat="1" x14ac:dyDescent="0.2">
      <c r="A84" s="36"/>
      <c r="B84" s="37" t="s">
        <v>74</v>
      </c>
      <c r="C84" s="38">
        <v>8</v>
      </c>
      <c r="D84" s="38">
        <v>1</v>
      </c>
      <c r="E84" s="39">
        <f t="shared" si="7"/>
        <v>7.7896786757546254E-3</v>
      </c>
      <c r="F84" s="39">
        <f t="shared" si="7"/>
        <v>1.3106159895150721E-3</v>
      </c>
      <c r="G84" s="39">
        <f t="shared" si="9"/>
        <v>-0.875</v>
      </c>
      <c r="H84" s="39">
        <f t="shared" si="8"/>
        <v>-6.815968841285297E-3</v>
      </c>
    </row>
    <row r="85" spans="1:8" s="40" customFormat="1" x14ac:dyDescent="0.2">
      <c r="A85" s="36"/>
      <c r="B85" s="37" t="s">
        <v>75</v>
      </c>
      <c r="C85" s="38">
        <v>1</v>
      </c>
      <c r="D85" s="38">
        <v>1</v>
      </c>
      <c r="E85" s="39">
        <f t="shared" si="7"/>
        <v>9.7370983446932818E-4</v>
      </c>
      <c r="F85" s="39">
        <f t="shared" si="7"/>
        <v>1.3106159895150721E-3</v>
      </c>
      <c r="G85" s="39">
        <f t="shared" si="9"/>
        <v>0</v>
      </c>
      <c r="H85" s="39">
        <f t="shared" si="8"/>
        <v>0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7"/>
        <v/>
      </c>
      <c r="F86" s="39" t="str">
        <f t="shared" si="7"/>
        <v/>
      </c>
      <c r="G86" s="39" t="str">
        <f t="shared" si="9"/>
        <v xml:space="preserve"> </v>
      </c>
      <c r="H86" s="39" t="str">
        <f t="shared" si="8"/>
        <v/>
      </c>
    </row>
    <row r="87" spans="1:8" s="40" customFormat="1" x14ac:dyDescent="0.2">
      <c r="A87" s="36"/>
      <c r="B87" s="37" t="s">
        <v>77</v>
      </c>
      <c r="C87" s="38">
        <v>3</v>
      </c>
      <c r="D87" s="38">
        <v>29</v>
      </c>
      <c r="E87" s="39">
        <f t="shared" si="7"/>
        <v>2.9211295034079843E-3</v>
      </c>
      <c r="F87" s="39">
        <f t="shared" si="7"/>
        <v>3.8007863695937089E-2</v>
      </c>
      <c r="G87" s="39">
        <f t="shared" si="9"/>
        <v>8.6666666666666661</v>
      </c>
      <c r="H87" s="39">
        <f t="shared" si="8"/>
        <v>2.5316455696202528E-2</v>
      </c>
    </row>
    <row r="88" spans="1:8" s="40" customFormat="1" x14ac:dyDescent="0.2">
      <c r="A88" s="36"/>
      <c r="B88" s="37" t="s">
        <v>78</v>
      </c>
      <c r="C88" s="38">
        <v>2</v>
      </c>
      <c r="D88" s="38">
        <v>1</v>
      </c>
      <c r="E88" s="39">
        <f t="shared" si="7"/>
        <v>1.9474196689386564E-3</v>
      </c>
      <c r="F88" s="39">
        <f t="shared" si="7"/>
        <v>1.3106159895150721E-3</v>
      </c>
      <c r="G88" s="39">
        <f t="shared" si="9"/>
        <v>-0.5</v>
      </c>
      <c r="H88" s="39">
        <f t="shared" si="8"/>
        <v>-9.7370983446932818E-4</v>
      </c>
    </row>
    <row r="89" spans="1:8" s="40" customFormat="1" x14ac:dyDescent="0.2">
      <c r="A89" s="36"/>
      <c r="B89" s="37" t="s">
        <v>79</v>
      </c>
      <c r="C89" s="38">
        <v>25</v>
      </c>
      <c r="D89" s="38">
        <v>4</v>
      </c>
      <c r="E89" s="39">
        <f t="shared" si="7"/>
        <v>2.4342745861733205E-2</v>
      </c>
      <c r="F89" s="39">
        <f t="shared" si="7"/>
        <v>5.2424639580602884E-3</v>
      </c>
      <c r="G89" s="39">
        <f t="shared" si="9"/>
        <v>-0.84</v>
      </c>
      <c r="H89" s="39">
        <f t="shared" si="8"/>
        <v>-2.0447906523855891E-2</v>
      </c>
    </row>
    <row r="90" spans="1:8" s="40" customFormat="1" x14ac:dyDescent="0.2">
      <c r="A90" s="36"/>
      <c r="B90" s="37" t="s">
        <v>80</v>
      </c>
      <c r="C90" s="38">
        <v>2</v>
      </c>
      <c r="D90" s="38">
        <v>1</v>
      </c>
      <c r="E90" s="39">
        <f t="shared" si="7"/>
        <v>1.9474196689386564E-3</v>
      </c>
      <c r="F90" s="39">
        <f t="shared" si="7"/>
        <v>1.3106159895150721E-3</v>
      </c>
      <c r="G90" s="39">
        <f t="shared" si="9"/>
        <v>-0.5</v>
      </c>
      <c r="H90" s="39">
        <f t="shared" si="8"/>
        <v>-9.7370983446932818E-4</v>
      </c>
    </row>
    <row r="91" spans="1:8" s="40" customFormat="1" x14ac:dyDescent="0.2">
      <c r="A91" s="36"/>
      <c r="B91" s="37" t="s">
        <v>81</v>
      </c>
      <c r="C91" s="38">
        <v>20</v>
      </c>
      <c r="D91" s="38">
        <v>82</v>
      </c>
      <c r="E91" s="39">
        <f t="shared" si="7"/>
        <v>1.9474196689386564E-2</v>
      </c>
      <c r="F91" s="39">
        <f t="shared" si="7"/>
        <v>0.10747051114023591</v>
      </c>
      <c r="G91" s="39">
        <f t="shared" si="9"/>
        <v>3.1</v>
      </c>
      <c r="H91" s="39">
        <f t="shared" si="8"/>
        <v>6.037000973709835E-2</v>
      </c>
    </row>
    <row r="92" spans="1:8" s="40" customFormat="1" x14ac:dyDescent="0.2">
      <c r="A92" s="36"/>
      <c r="B92" s="37" t="s">
        <v>82</v>
      </c>
      <c r="C92" s="38">
        <v>19</v>
      </c>
      <c r="D92" s="38">
        <v>9</v>
      </c>
      <c r="E92" s="39">
        <f t="shared" si="7"/>
        <v>1.8500486854917234E-2</v>
      </c>
      <c r="F92" s="39">
        <f t="shared" si="7"/>
        <v>1.1795543905635648E-2</v>
      </c>
      <c r="G92" s="39">
        <f t="shared" si="9"/>
        <v>-0.52631578947368418</v>
      </c>
      <c r="H92" s="39">
        <f t="shared" si="8"/>
        <v>-9.7370983446932804E-3</v>
      </c>
    </row>
    <row r="93" spans="1:8" s="40" customFormat="1" x14ac:dyDescent="0.2">
      <c r="A93" s="36"/>
      <c r="B93" s="37" t="s">
        <v>83</v>
      </c>
      <c r="C93" s="38">
        <v>20</v>
      </c>
      <c r="D93" s="38">
        <v>7</v>
      </c>
      <c r="E93" s="39">
        <f t="shared" si="7"/>
        <v>1.9474196689386564E-2</v>
      </c>
      <c r="F93" s="39">
        <f t="shared" si="7"/>
        <v>9.1743119266055051E-3</v>
      </c>
      <c r="G93" s="39">
        <f t="shared" si="9"/>
        <v>-0.65</v>
      </c>
      <c r="H93" s="39">
        <f t="shared" si="8"/>
        <v>-1.2658227848101267E-2</v>
      </c>
    </row>
    <row r="94" spans="1:8" s="40" customFormat="1" x14ac:dyDescent="0.2">
      <c r="A94" s="36"/>
      <c r="B94" s="37" t="s">
        <v>84</v>
      </c>
      <c r="C94" s="38">
        <v>5</v>
      </c>
      <c r="D94" s="38">
        <v>3</v>
      </c>
      <c r="E94" s="39">
        <f t="shared" si="7"/>
        <v>4.8685491723466411E-3</v>
      </c>
      <c r="F94" s="39">
        <f t="shared" si="7"/>
        <v>3.9318479685452159E-3</v>
      </c>
      <c r="G94" s="39">
        <f t="shared" si="9"/>
        <v>-0.4</v>
      </c>
      <c r="H94" s="39">
        <f t="shared" si="8"/>
        <v>-1.9474196689386566E-3</v>
      </c>
    </row>
    <row r="95" spans="1:8" s="40" customFormat="1" x14ac:dyDescent="0.2">
      <c r="A95" s="36"/>
      <c r="B95" s="37" t="s">
        <v>85</v>
      </c>
      <c r="C95" s="38">
        <v>6</v>
      </c>
      <c r="D95" s="38">
        <v>2</v>
      </c>
      <c r="E95" s="39">
        <f t="shared" si="7"/>
        <v>5.8422590068159686E-3</v>
      </c>
      <c r="F95" s="39">
        <f t="shared" si="7"/>
        <v>2.6212319790301442E-3</v>
      </c>
      <c r="G95" s="39">
        <f t="shared" si="9"/>
        <v>-0.66666666666666663</v>
      </c>
      <c r="H95" s="39">
        <f t="shared" si="8"/>
        <v>-3.8948393378773123E-3</v>
      </c>
    </row>
    <row r="96" spans="1:8" s="40" customFormat="1" x14ac:dyDescent="0.2">
      <c r="A96" s="36"/>
      <c r="B96" s="37" t="s">
        <v>86</v>
      </c>
      <c r="C96" s="38">
        <v>6</v>
      </c>
      <c r="D96" s="38">
        <v>1</v>
      </c>
      <c r="E96" s="39">
        <f t="shared" si="7"/>
        <v>5.8422590068159686E-3</v>
      </c>
      <c r="F96" s="39">
        <f t="shared" si="7"/>
        <v>1.3106159895150721E-3</v>
      </c>
      <c r="G96" s="39">
        <f t="shared" si="9"/>
        <v>-0.83333333333333337</v>
      </c>
      <c r="H96" s="39">
        <f t="shared" si="8"/>
        <v>-4.8685491723466411E-3</v>
      </c>
    </row>
    <row r="97" spans="1:8" s="40" customFormat="1" x14ac:dyDescent="0.2">
      <c r="A97" s="36"/>
      <c r="B97" s="37" t="s">
        <v>87</v>
      </c>
      <c r="C97" s="38">
        <v>6</v>
      </c>
      <c r="D97" s="38">
        <v>0</v>
      </c>
      <c r="E97" s="39">
        <f t="shared" si="7"/>
        <v>5.8422590068159686E-3</v>
      </c>
      <c r="F97" s="39" t="str">
        <f t="shared" si="7"/>
        <v/>
      </c>
      <c r="G97" s="39">
        <f t="shared" si="9"/>
        <v>-1</v>
      </c>
      <c r="H97" s="39">
        <f t="shared" si="8"/>
        <v>-5.8422590068159686E-3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7"/>
        <v/>
      </c>
      <c r="F98" s="39" t="str">
        <f t="shared" si="7"/>
        <v/>
      </c>
      <c r="G98" s="39" t="str">
        <f t="shared" si="9"/>
        <v xml:space="preserve"> </v>
      </c>
      <c r="H98" s="39" t="str">
        <f t="shared" si="8"/>
        <v/>
      </c>
    </row>
    <row r="99" spans="1:8" s="40" customFormat="1" x14ac:dyDescent="0.2">
      <c r="A99" s="36"/>
      <c r="B99" s="37" t="s">
        <v>89</v>
      </c>
      <c r="C99" s="38">
        <v>27</v>
      </c>
      <c r="D99" s="38">
        <v>11</v>
      </c>
      <c r="E99" s="39">
        <f t="shared" si="7"/>
        <v>2.6290165530671861E-2</v>
      </c>
      <c r="F99" s="39">
        <f t="shared" si="7"/>
        <v>1.4416775884665793E-2</v>
      </c>
      <c r="G99" s="39">
        <f t="shared" si="9"/>
        <v>-0.59259259259259256</v>
      </c>
      <c r="H99" s="39">
        <f t="shared" si="8"/>
        <v>-1.5579357351509251E-2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7"/>
        <v/>
      </c>
      <c r="F100" s="39" t="str">
        <f t="shared" si="7"/>
        <v/>
      </c>
      <c r="G100" s="39" t="str">
        <f t="shared" si="9"/>
        <v xml:space="preserve"> </v>
      </c>
      <c r="H100" s="39" t="str">
        <f t="shared" si="8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7"/>
        <v/>
      </c>
      <c r="F101" s="39" t="str">
        <f t="shared" si="7"/>
        <v/>
      </c>
      <c r="G101" s="39" t="str">
        <f t="shared" si="9"/>
        <v xml:space="preserve"> </v>
      </c>
      <c r="H101" s="39" t="str">
        <f t="shared" si="8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7"/>
        <v/>
      </c>
      <c r="F102" s="39" t="str">
        <f t="shared" si="7"/>
        <v/>
      </c>
      <c r="G102" s="39" t="str">
        <f t="shared" si="9"/>
        <v xml:space="preserve"> </v>
      </c>
      <c r="H102" s="39" t="str">
        <f t="shared" si="8"/>
        <v/>
      </c>
    </row>
    <row r="103" spans="1:8" s="40" customFormat="1" x14ac:dyDescent="0.2">
      <c r="A103" s="36"/>
      <c r="B103" s="37" t="s">
        <v>93</v>
      </c>
      <c r="C103" s="38">
        <v>15</v>
      </c>
      <c r="D103" s="38">
        <v>39</v>
      </c>
      <c r="E103" s="39">
        <f t="shared" si="7"/>
        <v>1.4605647517039922E-2</v>
      </c>
      <c r="F103" s="39">
        <f t="shared" si="7"/>
        <v>5.1114023591087812E-2</v>
      </c>
      <c r="G103" s="39">
        <f t="shared" si="9"/>
        <v>1.6</v>
      </c>
      <c r="H103" s="39">
        <f t="shared" si="8"/>
        <v>2.3369036027263878E-2</v>
      </c>
    </row>
    <row r="104" spans="1:8" s="40" customFormat="1" x14ac:dyDescent="0.2">
      <c r="A104" s="36"/>
      <c r="B104" s="37" t="s">
        <v>94</v>
      </c>
      <c r="C104" s="38">
        <v>7</v>
      </c>
      <c r="D104" s="38">
        <v>7</v>
      </c>
      <c r="E104" s="39">
        <f t="shared" si="7"/>
        <v>6.815968841285297E-3</v>
      </c>
      <c r="F104" s="39">
        <f t="shared" si="7"/>
        <v>9.1743119266055051E-3</v>
      </c>
      <c r="G104" s="39">
        <f t="shared" si="9"/>
        <v>0</v>
      </c>
      <c r="H104" s="39">
        <f t="shared" si="8"/>
        <v>0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7"/>
        <v/>
      </c>
      <c r="F105" s="39" t="str">
        <f t="shared" si="7"/>
        <v/>
      </c>
      <c r="G105" s="39" t="str">
        <f t="shared" si="9"/>
        <v xml:space="preserve"> </v>
      </c>
      <c r="H105" s="39" t="str">
        <f t="shared" si="8"/>
        <v/>
      </c>
    </row>
    <row r="106" spans="1:8" s="40" customFormat="1" x14ac:dyDescent="0.2">
      <c r="A106" s="36"/>
      <c r="B106" s="37" t="s">
        <v>97</v>
      </c>
      <c r="C106" s="38">
        <v>4</v>
      </c>
      <c r="D106" s="38">
        <v>3</v>
      </c>
      <c r="E106" s="39">
        <f t="shared" si="7"/>
        <v>3.8948393378773127E-3</v>
      </c>
      <c r="F106" s="39">
        <f t="shared" si="7"/>
        <v>3.9318479685452159E-3</v>
      </c>
      <c r="G106" s="39">
        <f t="shared" si="9"/>
        <v>-0.25</v>
      </c>
      <c r="H106" s="39">
        <f t="shared" si="8"/>
        <v>-9.7370983446932818E-4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F138" si="10">+IF(C107=0,"",C107/C$75)</f>
        <v/>
      </c>
      <c r="F107" s="39" t="str">
        <f t="shared" si="10"/>
        <v/>
      </c>
      <c r="G107" s="39" t="str">
        <f t="shared" si="9"/>
        <v xml:space="preserve"> </v>
      </c>
      <c r="H107" s="39" t="str">
        <f t="shared" si="8"/>
        <v/>
      </c>
    </row>
    <row r="108" spans="1:8" s="40" customFormat="1" x14ac:dyDescent="0.2">
      <c r="A108" s="36"/>
      <c r="B108" s="37" t="s">
        <v>99</v>
      </c>
      <c r="C108" s="38">
        <v>7</v>
      </c>
      <c r="D108" s="38">
        <v>5</v>
      </c>
      <c r="E108" s="39">
        <f t="shared" si="10"/>
        <v>6.815968841285297E-3</v>
      </c>
      <c r="F108" s="39">
        <f t="shared" si="10"/>
        <v>6.55307994757536E-3</v>
      </c>
      <c r="G108" s="39">
        <f t="shared" si="9"/>
        <v>-0.2857142857142857</v>
      </c>
      <c r="H108" s="39">
        <f t="shared" si="8"/>
        <v>-1.9474196689386561E-3</v>
      </c>
    </row>
    <row r="109" spans="1:8" s="40" customFormat="1" x14ac:dyDescent="0.2">
      <c r="A109" s="36"/>
      <c r="B109" s="37" t="s">
        <v>100</v>
      </c>
      <c r="C109" s="38">
        <v>5</v>
      </c>
      <c r="D109" s="38">
        <v>3</v>
      </c>
      <c r="E109" s="39">
        <f t="shared" si="10"/>
        <v>4.8685491723466411E-3</v>
      </c>
      <c r="F109" s="39">
        <f t="shared" si="10"/>
        <v>3.9318479685452159E-3</v>
      </c>
      <c r="G109" s="39">
        <f t="shared" si="9"/>
        <v>-0.4</v>
      </c>
      <c r="H109" s="39">
        <f t="shared" si="8"/>
        <v>-1.9474196689386566E-3</v>
      </c>
    </row>
    <row r="110" spans="1:8" s="40" customFormat="1" x14ac:dyDescent="0.2">
      <c r="A110" s="36"/>
      <c r="B110" s="37" t="s">
        <v>101</v>
      </c>
      <c r="C110" s="38">
        <v>8</v>
      </c>
      <c r="D110" s="38">
        <v>6</v>
      </c>
      <c r="E110" s="39">
        <f t="shared" si="10"/>
        <v>7.7896786757546254E-3</v>
      </c>
      <c r="F110" s="39">
        <f t="shared" si="10"/>
        <v>7.8636959370904317E-3</v>
      </c>
      <c r="G110" s="39">
        <f t="shared" si="9"/>
        <v>-0.25</v>
      </c>
      <c r="H110" s="39">
        <f t="shared" si="8"/>
        <v>-1.9474196689386564E-3</v>
      </c>
    </row>
    <row r="111" spans="1:8" s="40" customFormat="1" x14ac:dyDescent="0.2">
      <c r="A111" s="36"/>
      <c r="B111" s="37" t="s">
        <v>102</v>
      </c>
      <c r="C111" s="38">
        <v>20</v>
      </c>
      <c r="D111" s="38">
        <v>13</v>
      </c>
      <c r="E111" s="39">
        <f t="shared" si="10"/>
        <v>1.9474196689386564E-2</v>
      </c>
      <c r="F111" s="39">
        <f t="shared" si="10"/>
        <v>1.7038007863695939E-2</v>
      </c>
      <c r="G111" s="39">
        <f t="shared" si="9"/>
        <v>-0.35</v>
      </c>
      <c r="H111" s="39">
        <f t="shared" si="8"/>
        <v>-6.815968841285297E-3</v>
      </c>
    </row>
    <row r="112" spans="1:8" s="40" customFormat="1" ht="25.5" x14ac:dyDescent="0.2">
      <c r="A112" s="36"/>
      <c r="B112" s="37" t="s">
        <v>103</v>
      </c>
      <c r="C112" s="38">
        <v>8</v>
      </c>
      <c r="D112" s="38">
        <v>2</v>
      </c>
      <c r="E112" s="39">
        <f t="shared" si="10"/>
        <v>7.7896786757546254E-3</v>
      </c>
      <c r="F112" s="39">
        <f t="shared" si="10"/>
        <v>2.6212319790301442E-3</v>
      </c>
      <c r="G112" s="39">
        <f t="shared" si="9"/>
        <v>-0.75</v>
      </c>
      <c r="H112" s="39">
        <f t="shared" si="8"/>
        <v>-5.8422590068159686E-3</v>
      </c>
    </row>
    <row r="113" spans="1:8" s="40" customFormat="1" ht="25.5" x14ac:dyDescent="0.2">
      <c r="A113" s="36"/>
      <c r="B113" s="37" t="s">
        <v>104</v>
      </c>
      <c r="C113" s="38">
        <v>31</v>
      </c>
      <c r="D113" s="38">
        <v>62</v>
      </c>
      <c r="E113" s="39">
        <f t="shared" si="10"/>
        <v>3.0185004868549171E-2</v>
      </c>
      <c r="F113" s="39">
        <f t="shared" si="10"/>
        <v>8.1258191349934464E-2</v>
      </c>
      <c r="G113" s="39">
        <f t="shared" si="9"/>
        <v>1</v>
      </c>
      <c r="H113" s="39">
        <f t="shared" si="8"/>
        <v>3.0185004868549171E-2</v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1</v>
      </c>
      <c r="E114" s="39" t="str">
        <f t="shared" si="10"/>
        <v/>
      </c>
      <c r="F114" s="39">
        <f t="shared" si="10"/>
        <v>1.3106159895150721E-3</v>
      </c>
      <c r="G114" s="39">
        <f t="shared" si="9"/>
        <v>1</v>
      </c>
      <c r="H114" s="39" t="str">
        <f t="shared" si="8"/>
        <v/>
      </c>
    </row>
    <row r="115" spans="1:8" s="40" customFormat="1" x14ac:dyDescent="0.2">
      <c r="A115" s="36"/>
      <c r="B115" s="37" t="s">
        <v>106</v>
      </c>
      <c r="C115" s="38">
        <v>4</v>
      </c>
      <c r="D115" s="38">
        <v>18</v>
      </c>
      <c r="E115" s="39">
        <f t="shared" si="10"/>
        <v>3.8948393378773127E-3</v>
      </c>
      <c r="F115" s="39">
        <f t="shared" si="10"/>
        <v>2.3591087811271297E-2</v>
      </c>
      <c r="G115" s="39">
        <f t="shared" si="9"/>
        <v>3.5</v>
      </c>
      <c r="H115" s="39">
        <f t="shared" si="8"/>
        <v>1.3631937682570594E-2</v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1</v>
      </c>
      <c r="E116" s="39">
        <f t="shared" si="10"/>
        <v>9.7370983446932818E-4</v>
      </c>
      <c r="F116" s="39">
        <f t="shared" si="10"/>
        <v>1.3106159895150721E-3</v>
      </c>
      <c r="G116" s="39">
        <f t="shared" si="9"/>
        <v>0</v>
      </c>
      <c r="H116" s="39">
        <f t="shared" si="8"/>
        <v>0</v>
      </c>
    </row>
    <row r="117" spans="1:8" s="40" customFormat="1" x14ac:dyDescent="0.2">
      <c r="A117" s="36"/>
      <c r="B117" s="37" t="s">
        <v>108</v>
      </c>
      <c r="C117" s="38">
        <v>4</v>
      </c>
      <c r="D117" s="38">
        <v>1</v>
      </c>
      <c r="E117" s="39">
        <f t="shared" si="10"/>
        <v>3.8948393378773127E-3</v>
      </c>
      <c r="F117" s="39">
        <f t="shared" si="10"/>
        <v>1.3106159895150721E-3</v>
      </c>
      <c r="G117" s="39">
        <f t="shared" si="9"/>
        <v>-0.75</v>
      </c>
      <c r="H117" s="39">
        <f t="shared" si="8"/>
        <v>-2.9211295034079843E-3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0"/>
        <v/>
      </c>
      <c r="F118" s="39" t="str">
        <f t="shared" si="10"/>
        <v/>
      </c>
      <c r="G118" s="39" t="str">
        <f t="shared" si="9"/>
        <v xml:space="preserve"> </v>
      </c>
      <c r="H118" s="39" t="str">
        <f t="shared" si="8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0"/>
        <v/>
      </c>
      <c r="F119" s="39" t="str">
        <f t="shared" si="10"/>
        <v/>
      </c>
      <c r="G119" s="39" t="str">
        <f t="shared" si="9"/>
        <v xml:space="preserve"> </v>
      </c>
      <c r="H119" s="39" t="str">
        <f t="shared" si="8"/>
        <v/>
      </c>
    </row>
    <row r="120" spans="1:8" s="40" customFormat="1" x14ac:dyDescent="0.2">
      <c r="A120" s="36"/>
      <c r="B120" s="37" t="s">
        <v>111</v>
      </c>
      <c r="C120" s="38">
        <v>27</v>
      </c>
      <c r="D120" s="38">
        <v>24</v>
      </c>
      <c r="E120" s="39">
        <f t="shared" si="10"/>
        <v>2.6290165530671861E-2</v>
      </c>
      <c r="F120" s="39">
        <f t="shared" si="10"/>
        <v>3.1454783748361727E-2</v>
      </c>
      <c r="G120" s="39">
        <f t="shared" si="9"/>
        <v>-0.1111111111111111</v>
      </c>
      <c r="H120" s="39">
        <f t="shared" si="8"/>
        <v>-2.9211295034079843E-3</v>
      </c>
    </row>
    <row r="121" spans="1:8" s="40" customFormat="1" x14ac:dyDescent="0.2">
      <c r="A121" s="36"/>
      <c r="B121" s="37" t="s">
        <v>112</v>
      </c>
      <c r="C121" s="38">
        <v>10</v>
      </c>
      <c r="D121" s="38">
        <v>7</v>
      </c>
      <c r="E121" s="39">
        <f t="shared" si="10"/>
        <v>9.7370983446932822E-3</v>
      </c>
      <c r="F121" s="39">
        <f t="shared" si="10"/>
        <v>9.1743119266055051E-3</v>
      </c>
      <c r="G121" s="39">
        <f t="shared" si="9"/>
        <v>-0.3</v>
      </c>
      <c r="H121" s="39">
        <f t="shared" si="8"/>
        <v>-2.9211295034079847E-3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0"/>
        <v/>
      </c>
      <c r="F122" s="39" t="str">
        <f t="shared" si="10"/>
        <v/>
      </c>
      <c r="G122" s="39" t="str">
        <f t="shared" si="9"/>
        <v xml:space="preserve"> </v>
      </c>
      <c r="H122" s="39" t="str">
        <f t="shared" si="8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3</v>
      </c>
      <c r="E123" s="39" t="str">
        <f t="shared" si="10"/>
        <v/>
      </c>
      <c r="F123" s="39">
        <f t="shared" si="10"/>
        <v>3.9318479685452159E-3</v>
      </c>
      <c r="G123" s="39">
        <f t="shared" si="9"/>
        <v>1</v>
      </c>
      <c r="H123" s="39" t="str">
        <f t="shared" si="8"/>
        <v/>
      </c>
    </row>
    <row r="124" spans="1:8" s="40" customFormat="1" x14ac:dyDescent="0.2">
      <c r="A124" s="36"/>
      <c r="B124" s="37" t="s">
        <v>115</v>
      </c>
      <c r="C124" s="38">
        <v>4</v>
      </c>
      <c r="D124" s="38">
        <v>0</v>
      </c>
      <c r="E124" s="39">
        <f t="shared" si="10"/>
        <v>3.8948393378773127E-3</v>
      </c>
      <c r="F124" s="39" t="str">
        <f t="shared" si="10"/>
        <v/>
      </c>
      <c r="G124" s="39">
        <f t="shared" si="9"/>
        <v>-1</v>
      </c>
      <c r="H124" s="39">
        <f t="shared" si="8"/>
        <v>-3.8948393378773127E-3</v>
      </c>
    </row>
    <row r="125" spans="1:8" s="40" customFormat="1" x14ac:dyDescent="0.2">
      <c r="A125" s="36"/>
      <c r="B125" s="37" t="s">
        <v>116</v>
      </c>
      <c r="C125" s="38">
        <v>10</v>
      </c>
      <c r="D125" s="38">
        <v>55</v>
      </c>
      <c r="E125" s="39">
        <f t="shared" si="10"/>
        <v>9.7370983446932822E-3</v>
      </c>
      <c r="F125" s="39">
        <f t="shared" si="10"/>
        <v>7.2083879423328959E-2</v>
      </c>
      <c r="G125" s="39">
        <f t="shared" si="9"/>
        <v>4.5</v>
      </c>
      <c r="H125" s="39">
        <f t="shared" si="8"/>
        <v>4.3816942551119772E-2</v>
      </c>
    </row>
    <row r="126" spans="1:8" s="40" customFormat="1" x14ac:dyDescent="0.2">
      <c r="A126" s="36"/>
      <c r="B126" s="37" t="s">
        <v>117</v>
      </c>
      <c r="C126" s="38">
        <v>21</v>
      </c>
      <c r="D126" s="38">
        <v>14</v>
      </c>
      <c r="E126" s="39">
        <f t="shared" si="10"/>
        <v>2.0447906523855891E-2</v>
      </c>
      <c r="F126" s="39">
        <f t="shared" si="10"/>
        <v>1.834862385321101E-2</v>
      </c>
      <c r="G126" s="39">
        <f t="shared" si="9"/>
        <v>-0.33333333333333331</v>
      </c>
      <c r="H126" s="39">
        <f t="shared" si="8"/>
        <v>-6.815968841285297E-3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0"/>
        <v/>
      </c>
      <c r="F127" s="39" t="str">
        <f t="shared" si="10"/>
        <v/>
      </c>
      <c r="G127" s="39" t="str">
        <f t="shared" si="9"/>
        <v xml:space="preserve"> </v>
      </c>
      <c r="H127" s="39" t="str">
        <f t="shared" si="8"/>
        <v/>
      </c>
    </row>
    <row r="128" spans="1:8" s="40" customFormat="1" x14ac:dyDescent="0.2">
      <c r="A128" s="36"/>
      <c r="B128" s="37" t="s">
        <v>119</v>
      </c>
      <c r="C128" s="38">
        <v>20</v>
      </c>
      <c r="D128" s="38">
        <v>41</v>
      </c>
      <c r="E128" s="39">
        <f t="shared" si="10"/>
        <v>1.9474196689386564E-2</v>
      </c>
      <c r="F128" s="39">
        <f t="shared" si="10"/>
        <v>5.3735255570117955E-2</v>
      </c>
      <c r="G128" s="39">
        <f t="shared" si="9"/>
        <v>1.05</v>
      </c>
      <c r="H128" s="39">
        <f t="shared" si="8"/>
        <v>2.0447906523855894E-2</v>
      </c>
    </row>
    <row r="129" spans="1:8" s="40" customFormat="1" x14ac:dyDescent="0.2">
      <c r="A129" s="36"/>
      <c r="B129" s="37" t="s">
        <v>120</v>
      </c>
      <c r="C129" s="38">
        <v>22</v>
      </c>
      <c r="D129" s="38">
        <v>8</v>
      </c>
      <c r="E129" s="39">
        <f t="shared" si="10"/>
        <v>2.1421616358325218E-2</v>
      </c>
      <c r="F129" s="39">
        <f t="shared" si="10"/>
        <v>1.0484927916120577E-2</v>
      </c>
      <c r="G129" s="39">
        <f t="shared" si="9"/>
        <v>-0.63636363636363635</v>
      </c>
      <c r="H129" s="39">
        <f t="shared" si="8"/>
        <v>-1.3631937682570592E-2</v>
      </c>
    </row>
    <row r="130" spans="1:8" s="40" customFormat="1" x14ac:dyDescent="0.2">
      <c r="A130" s="36"/>
      <c r="B130" s="37" t="s">
        <v>121</v>
      </c>
      <c r="C130" s="38">
        <v>1</v>
      </c>
      <c r="D130" s="38">
        <v>0</v>
      </c>
      <c r="E130" s="39">
        <f t="shared" si="10"/>
        <v>9.7370983446932818E-4</v>
      </c>
      <c r="F130" s="39" t="str">
        <f t="shared" si="10"/>
        <v/>
      </c>
      <c r="G130" s="39">
        <f t="shared" si="9"/>
        <v>-1</v>
      </c>
      <c r="H130" s="39">
        <f t="shared" si="8"/>
        <v>-9.7370983446932818E-4</v>
      </c>
    </row>
    <row r="131" spans="1:8" s="40" customFormat="1" ht="25.5" x14ac:dyDescent="0.2">
      <c r="A131" s="36"/>
      <c r="B131" s="37" t="s">
        <v>122</v>
      </c>
      <c r="C131" s="38">
        <v>190</v>
      </c>
      <c r="D131" s="38">
        <v>92</v>
      </c>
      <c r="E131" s="39">
        <f t="shared" si="10"/>
        <v>0.18500486854917234</v>
      </c>
      <c r="F131" s="39">
        <f t="shared" si="10"/>
        <v>0.12057667103538663</v>
      </c>
      <c r="G131" s="39">
        <f t="shared" si="9"/>
        <v>-0.51578947368421058</v>
      </c>
      <c r="H131" s="39">
        <f t="shared" si="8"/>
        <v>-9.5423563777994158E-2</v>
      </c>
    </row>
    <row r="132" spans="1:8" s="40" customFormat="1" ht="25.5" x14ac:dyDescent="0.2">
      <c r="A132" s="36"/>
      <c r="B132" s="37" t="s">
        <v>123</v>
      </c>
      <c r="C132" s="38">
        <v>8</v>
      </c>
      <c r="D132" s="38">
        <v>2</v>
      </c>
      <c r="E132" s="39">
        <f t="shared" si="10"/>
        <v>7.7896786757546254E-3</v>
      </c>
      <c r="F132" s="39">
        <f t="shared" si="10"/>
        <v>2.6212319790301442E-3</v>
      </c>
      <c r="G132" s="39">
        <f t="shared" si="9"/>
        <v>-0.75</v>
      </c>
      <c r="H132" s="39">
        <f t="shared" si="8"/>
        <v>-5.8422590068159686E-3</v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0"/>
        <v/>
      </c>
      <c r="F133" s="39" t="str">
        <f t="shared" si="10"/>
        <v/>
      </c>
      <c r="G133" s="39" t="str">
        <f t="shared" si="9"/>
        <v xml:space="preserve"> </v>
      </c>
      <c r="H133" s="39" t="str">
        <f t="shared" si="8"/>
        <v/>
      </c>
    </row>
    <row r="134" spans="1:8" s="40" customFormat="1" x14ac:dyDescent="0.2">
      <c r="A134" s="36"/>
      <c r="B134" s="37" t="s">
        <v>125</v>
      </c>
      <c r="C134" s="38">
        <v>9</v>
      </c>
      <c r="D134" s="38">
        <v>0</v>
      </c>
      <c r="E134" s="39">
        <f t="shared" si="10"/>
        <v>8.7633885102239538E-3</v>
      </c>
      <c r="F134" s="39" t="str">
        <f t="shared" si="10"/>
        <v/>
      </c>
      <c r="G134" s="39">
        <f t="shared" si="9"/>
        <v>-1</v>
      </c>
      <c r="H134" s="39">
        <f t="shared" si="8"/>
        <v>-8.7633885102239538E-3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1</v>
      </c>
      <c r="E135" s="39" t="str">
        <f t="shared" si="10"/>
        <v/>
      </c>
      <c r="F135" s="39">
        <f t="shared" si="10"/>
        <v>1.3106159895150721E-3</v>
      </c>
      <c r="G135" s="39">
        <f t="shared" si="9"/>
        <v>1</v>
      </c>
      <c r="H135" s="39" t="str">
        <f t="shared" si="8"/>
        <v/>
      </c>
    </row>
    <row r="136" spans="1:8" s="40" customFormat="1" x14ac:dyDescent="0.2">
      <c r="A136" s="36"/>
      <c r="B136" s="37" t="s">
        <v>127</v>
      </c>
      <c r="C136" s="38">
        <v>10</v>
      </c>
      <c r="D136" s="38">
        <v>0</v>
      </c>
      <c r="E136" s="39">
        <f t="shared" si="10"/>
        <v>9.7370983446932822E-3</v>
      </c>
      <c r="F136" s="39" t="str">
        <f t="shared" si="10"/>
        <v/>
      </c>
      <c r="G136" s="39">
        <f t="shared" si="9"/>
        <v>-1</v>
      </c>
      <c r="H136" s="39">
        <f t="shared" si="8"/>
        <v>-9.7370983446932822E-3</v>
      </c>
    </row>
    <row r="137" spans="1:8" s="40" customFormat="1" x14ac:dyDescent="0.2">
      <c r="A137" s="36"/>
      <c r="B137" s="37" t="s">
        <v>128</v>
      </c>
      <c r="C137" s="38">
        <v>10</v>
      </c>
      <c r="D137" s="38">
        <v>2</v>
      </c>
      <c r="E137" s="39">
        <f t="shared" si="10"/>
        <v>9.7370983446932822E-3</v>
      </c>
      <c r="F137" s="39">
        <f t="shared" si="10"/>
        <v>2.6212319790301442E-3</v>
      </c>
      <c r="G137" s="39">
        <f t="shared" si="9"/>
        <v>-0.8</v>
      </c>
      <c r="H137" s="39">
        <f t="shared" si="8"/>
        <v>-7.7896786757546263E-3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0"/>
        <v/>
      </c>
      <c r="F138" s="39" t="str">
        <f t="shared" si="10"/>
        <v/>
      </c>
      <c r="G138" s="39" t="str">
        <f t="shared" si="9"/>
        <v xml:space="preserve"> </v>
      </c>
      <c r="H138" s="39" t="str">
        <f t="shared" si="8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F167" si="11">+IF(C139=0,"",C139/C$75)</f>
        <v/>
      </c>
      <c r="F139" s="39" t="str">
        <f t="shared" si="11"/>
        <v/>
      </c>
      <c r="G139" s="39" t="str">
        <f t="shared" si="9"/>
        <v xml:space="preserve"> </v>
      </c>
      <c r="H139" s="39" t="str">
        <f t="shared" ref="H139:H167" si="12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1"/>
        <v/>
      </c>
      <c r="F140" s="39" t="str">
        <f t="shared" si="11"/>
        <v/>
      </c>
      <c r="G140" s="39" t="str">
        <f t="shared" ref="G140:G167" si="13">+IF(AND(C140=0,D140=0)," ",IF(C140=0,1,IF(D140=0,-1,(D140-C140)/C140)))</f>
        <v xml:space="preserve"> </v>
      </c>
      <c r="H140" s="39" t="str">
        <f t="shared" si="12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1"/>
        <v/>
      </c>
      <c r="F141" s="39" t="str">
        <f t="shared" si="11"/>
        <v/>
      </c>
      <c r="G141" s="39" t="str">
        <f t="shared" si="13"/>
        <v xml:space="preserve"> </v>
      </c>
      <c r="H141" s="39" t="str">
        <f t="shared" si="12"/>
        <v/>
      </c>
    </row>
    <row r="142" spans="1:8" s="40" customFormat="1" ht="25.5" x14ac:dyDescent="0.2">
      <c r="A142" s="36"/>
      <c r="B142" s="37" t="s">
        <v>133</v>
      </c>
      <c r="C142" s="38">
        <v>1</v>
      </c>
      <c r="D142" s="38">
        <v>1</v>
      </c>
      <c r="E142" s="39">
        <f t="shared" si="11"/>
        <v>9.7370983446932818E-4</v>
      </c>
      <c r="F142" s="39">
        <f t="shared" si="11"/>
        <v>1.3106159895150721E-3</v>
      </c>
      <c r="G142" s="39">
        <f t="shared" si="13"/>
        <v>0</v>
      </c>
      <c r="H142" s="39">
        <f t="shared" si="12"/>
        <v>0</v>
      </c>
    </row>
    <row r="143" spans="1:8" s="40" customFormat="1" ht="25.5" x14ac:dyDescent="0.2">
      <c r="A143" s="36"/>
      <c r="B143" s="37" t="s">
        <v>134</v>
      </c>
      <c r="C143" s="38">
        <v>5</v>
      </c>
      <c r="D143" s="38">
        <v>5</v>
      </c>
      <c r="E143" s="39">
        <f t="shared" si="11"/>
        <v>4.8685491723466411E-3</v>
      </c>
      <c r="F143" s="39">
        <f t="shared" si="11"/>
        <v>6.55307994757536E-3</v>
      </c>
      <c r="G143" s="39">
        <f t="shared" si="13"/>
        <v>0</v>
      </c>
      <c r="H143" s="39">
        <f t="shared" si="12"/>
        <v>0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1"/>
        <v/>
      </c>
      <c r="F144" s="39" t="str">
        <f t="shared" si="11"/>
        <v/>
      </c>
      <c r="G144" s="39" t="str">
        <f t="shared" si="13"/>
        <v xml:space="preserve"> </v>
      </c>
      <c r="H144" s="39" t="str">
        <f t="shared" si="12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1"/>
        <v/>
      </c>
      <c r="F145" s="39" t="str">
        <f t="shared" si="11"/>
        <v/>
      </c>
      <c r="G145" s="39" t="str">
        <f t="shared" si="13"/>
        <v xml:space="preserve"> </v>
      </c>
      <c r="H145" s="39" t="str">
        <f t="shared" si="12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1"/>
        <v/>
      </c>
      <c r="F146" s="39" t="str">
        <f t="shared" si="11"/>
        <v/>
      </c>
      <c r="G146" s="39" t="str">
        <f t="shared" si="13"/>
        <v xml:space="preserve"> </v>
      </c>
      <c r="H146" s="39" t="str">
        <f t="shared" si="12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1"/>
        <v/>
      </c>
      <c r="F147" s="39" t="str">
        <f t="shared" si="11"/>
        <v/>
      </c>
      <c r="G147" s="39" t="str">
        <f t="shared" si="13"/>
        <v xml:space="preserve"> </v>
      </c>
      <c r="H147" s="39" t="str">
        <f t="shared" si="12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1"/>
        <v/>
      </c>
      <c r="F148" s="39" t="str">
        <f t="shared" si="11"/>
        <v/>
      </c>
      <c r="G148" s="39" t="str">
        <f t="shared" si="13"/>
        <v xml:space="preserve"> </v>
      </c>
      <c r="H148" s="39" t="str">
        <f t="shared" si="12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1"/>
        <v/>
      </c>
      <c r="F149" s="39" t="str">
        <f t="shared" si="11"/>
        <v/>
      </c>
      <c r="G149" s="39" t="str">
        <f t="shared" si="13"/>
        <v xml:space="preserve"> </v>
      </c>
      <c r="H149" s="39" t="str">
        <f t="shared" si="12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1"/>
        <v/>
      </c>
      <c r="F150" s="39" t="str">
        <f t="shared" si="11"/>
        <v/>
      </c>
      <c r="G150" s="39" t="str">
        <f t="shared" si="13"/>
        <v xml:space="preserve"> </v>
      </c>
      <c r="H150" s="39" t="str">
        <f t="shared" si="12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1"/>
        <v/>
      </c>
      <c r="F151" s="39" t="str">
        <f t="shared" si="11"/>
        <v/>
      </c>
      <c r="G151" s="39" t="str">
        <f t="shared" si="13"/>
        <v xml:space="preserve"> </v>
      </c>
      <c r="H151" s="39" t="str">
        <f t="shared" si="12"/>
        <v/>
      </c>
    </row>
    <row r="152" spans="1:8" s="40" customFormat="1" x14ac:dyDescent="0.2">
      <c r="A152" s="36"/>
      <c r="B152" s="37" t="s">
        <v>143</v>
      </c>
      <c r="C152" s="38">
        <v>1</v>
      </c>
      <c r="D152" s="38">
        <v>0</v>
      </c>
      <c r="E152" s="39">
        <f t="shared" si="11"/>
        <v>9.7370983446932818E-4</v>
      </c>
      <c r="F152" s="39" t="str">
        <f t="shared" si="11"/>
        <v/>
      </c>
      <c r="G152" s="39">
        <f t="shared" si="13"/>
        <v>-1</v>
      </c>
      <c r="H152" s="39">
        <f t="shared" si="12"/>
        <v>-9.7370983446932818E-4</v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1</v>
      </c>
      <c r="E153" s="39">
        <f t="shared" si="11"/>
        <v>9.7370983446932818E-4</v>
      </c>
      <c r="F153" s="39">
        <f t="shared" si="11"/>
        <v>1.3106159895150721E-3</v>
      </c>
      <c r="G153" s="39">
        <f t="shared" si="13"/>
        <v>0</v>
      </c>
      <c r="H153" s="39">
        <f t="shared" si="12"/>
        <v>0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2</v>
      </c>
      <c r="E154" s="39" t="str">
        <f t="shared" si="11"/>
        <v/>
      </c>
      <c r="F154" s="39">
        <f t="shared" si="11"/>
        <v>2.6212319790301442E-3</v>
      </c>
      <c r="G154" s="39">
        <f t="shared" si="13"/>
        <v>1</v>
      </c>
      <c r="H154" s="39" t="str">
        <f t="shared" si="12"/>
        <v/>
      </c>
    </row>
    <row r="155" spans="1:8" s="40" customFormat="1" ht="25.5" x14ac:dyDescent="0.2">
      <c r="A155" s="36"/>
      <c r="B155" s="37" t="s">
        <v>146</v>
      </c>
      <c r="C155" s="38">
        <v>2</v>
      </c>
      <c r="D155" s="38">
        <v>7</v>
      </c>
      <c r="E155" s="39">
        <f t="shared" si="11"/>
        <v>1.9474196689386564E-3</v>
      </c>
      <c r="F155" s="39">
        <f t="shared" si="11"/>
        <v>9.1743119266055051E-3</v>
      </c>
      <c r="G155" s="39">
        <f t="shared" si="13"/>
        <v>2.5</v>
      </c>
      <c r="H155" s="39">
        <f t="shared" si="12"/>
        <v>4.8685491723466411E-3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1"/>
        <v/>
      </c>
      <c r="F156" s="39">
        <f t="shared" si="11"/>
        <v>2.6212319790301442E-3</v>
      </c>
      <c r="G156" s="39">
        <f t="shared" si="13"/>
        <v>1</v>
      </c>
      <c r="H156" s="39" t="str">
        <f t="shared" si="12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5</v>
      </c>
      <c r="E157" s="39" t="str">
        <f t="shared" si="11"/>
        <v/>
      </c>
      <c r="F157" s="39">
        <f t="shared" si="11"/>
        <v>6.55307994757536E-3</v>
      </c>
      <c r="G157" s="39">
        <f t="shared" si="13"/>
        <v>1</v>
      </c>
      <c r="H157" s="39" t="str">
        <f t="shared" si="12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1"/>
        <v/>
      </c>
      <c r="F158" s="39" t="str">
        <f t="shared" si="11"/>
        <v/>
      </c>
      <c r="G158" s="39" t="str">
        <f t="shared" si="13"/>
        <v xml:space="preserve"> </v>
      </c>
      <c r="H158" s="39" t="str">
        <f t="shared" si="12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1"/>
        <v/>
      </c>
      <c r="F159" s="39" t="str">
        <f t="shared" si="11"/>
        <v/>
      </c>
      <c r="G159" s="39" t="str">
        <f t="shared" si="13"/>
        <v xml:space="preserve"> </v>
      </c>
      <c r="H159" s="39" t="str">
        <f t="shared" si="12"/>
        <v/>
      </c>
    </row>
    <row r="160" spans="1:8" s="40" customFormat="1" x14ac:dyDescent="0.2">
      <c r="A160" s="36"/>
      <c r="B160" s="37" t="s">
        <v>151</v>
      </c>
      <c r="C160" s="38">
        <v>3</v>
      </c>
      <c r="D160" s="38">
        <v>0</v>
      </c>
      <c r="E160" s="39">
        <f t="shared" si="11"/>
        <v>2.9211295034079843E-3</v>
      </c>
      <c r="F160" s="39" t="str">
        <f t="shared" si="11"/>
        <v/>
      </c>
      <c r="G160" s="39">
        <f t="shared" si="13"/>
        <v>-1</v>
      </c>
      <c r="H160" s="39">
        <f t="shared" si="12"/>
        <v>-2.9211295034079843E-3</v>
      </c>
    </row>
    <row r="161" spans="1:8" s="40" customFormat="1" x14ac:dyDescent="0.2">
      <c r="A161" s="36"/>
      <c r="B161" s="37" t="s">
        <v>152</v>
      </c>
      <c r="C161" s="38">
        <v>5</v>
      </c>
      <c r="D161" s="38">
        <v>0</v>
      </c>
      <c r="E161" s="39">
        <f t="shared" si="11"/>
        <v>4.8685491723466411E-3</v>
      </c>
      <c r="F161" s="39" t="str">
        <f t="shared" si="11"/>
        <v/>
      </c>
      <c r="G161" s="39">
        <f t="shared" si="13"/>
        <v>-1</v>
      </c>
      <c r="H161" s="39">
        <f t="shared" si="12"/>
        <v>-4.8685491723466411E-3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1"/>
        <v/>
      </c>
      <c r="F162" s="39" t="str">
        <f t="shared" si="11"/>
        <v/>
      </c>
      <c r="G162" s="39" t="str">
        <f t="shared" si="13"/>
        <v xml:space="preserve"> </v>
      </c>
      <c r="H162" s="39" t="str">
        <f t="shared" si="12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1"/>
        <v/>
      </c>
      <c r="F163" s="39" t="str">
        <f t="shared" si="11"/>
        <v/>
      </c>
      <c r="G163" s="39" t="str">
        <f t="shared" si="13"/>
        <v xml:space="preserve"> </v>
      </c>
      <c r="H163" s="39" t="str">
        <f t="shared" si="12"/>
        <v/>
      </c>
    </row>
    <row r="164" spans="1:8" s="40" customFormat="1" x14ac:dyDescent="0.2">
      <c r="A164" s="36"/>
      <c r="B164" s="37" t="s">
        <v>155</v>
      </c>
      <c r="C164" s="38">
        <v>20</v>
      </c>
      <c r="D164" s="38">
        <v>19</v>
      </c>
      <c r="E164" s="39">
        <f t="shared" si="11"/>
        <v>1.9474196689386564E-2</v>
      </c>
      <c r="F164" s="39">
        <f t="shared" si="11"/>
        <v>2.4901703800786368E-2</v>
      </c>
      <c r="G164" s="39">
        <f t="shared" si="13"/>
        <v>-0.05</v>
      </c>
      <c r="H164" s="39">
        <f t="shared" si="12"/>
        <v>-9.7370983446932828E-4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1"/>
        <v/>
      </c>
      <c r="F165" s="39" t="str">
        <f t="shared" si="11"/>
        <v/>
      </c>
      <c r="G165" s="39" t="str">
        <f t="shared" si="13"/>
        <v xml:space="preserve"> </v>
      </c>
      <c r="H165" s="39" t="str">
        <f t="shared" si="12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1"/>
        <v/>
      </c>
      <c r="F166" s="39" t="str">
        <f t="shared" si="11"/>
        <v/>
      </c>
      <c r="G166" s="39" t="str">
        <f t="shared" si="13"/>
        <v xml:space="preserve"> </v>
      </c>
      <c r="H166" s="39" t="str">
        <f t="shared" si="12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1"/>
        <v/>
      </c>
      <c r="F167" s="39" t="str">
        <f t="shared" si="11"/>
        <v/>
      </c>
      <c r="G167" s="39" t="str">
        <f t="shared" si="13"/>
        <v xml:space="preserve"> </v>
      </c>
      <c r="H167" s="39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1606</v>
      </c>
      <c r="D173" s="17">
        <f>SUM(D174:D343)</f>
        <v>1085</v>
      </c>
      <c r="E173" s="18">
        <f t="shared" ref="E173:F204" si="14">+IF(C173=0,"",C173/C$173)</f>
        <v>1</v>
      </c>
      <c r="F173" s="18">
        <f t="shared" si="14"/>
        <v>1</v>
      </c>
      <c r="G173" s="18">
        <f>+IF(AND(C173=0,D173=0),"",IF(C173=0,1,IF(D173=0,-1,(D173-C173)/C173)))</f>
        <v>-0.3244084682440847</v>
      </c>
      <c r="H173" s="18">
        <f t="shared" ref="H173:H236" si="15">+IF(OR(AND(E173=""),(G173="")),"",E173*G173)</f>
        <v>-0.3244084682440847</v>
      </c>
    </row>
    <row r="174" spans="1:8" s="40" customFormat="1" x14ac:dyDescent="0.2">
      <c r="A174" s="36"/>
      <c r="B174" s="37" t="s">
        <v>159</v>
      </c>
      <c r="C174" s="38">
        <v>31</v>
      </c>
      <c r="D174" s="38">
        <v>37</v>
      </c>
      <c r="E174" s="39">
        <f t="shared" si="14"/>
        <v>1.9302615193026153E-2</v>
      </c>
      <c r="F174" s="39">
        <f t="shared" si="14"/>
        <v>3.4101382488479264E-2</v>
      </c>
      <c r="G174" s="39">
        <f t="shared" ref="G174:G237" si="16">+IF(AND(C174=0,D174=0)," ",IF(C174=0,1,IF(D174=0,-1,(D174-C174)/C174)))</f>
        <v>0.19354838709677419</v>
      </c>
      <c r="H174" s="39">
        <f t="shared" si="15"/>
        <v>3.7359900373599006E-3</v>
      </c>
    </row>
    <row r="175" spans="1:8" s="40" customFormat="1" x14ac:dyDescent="0.2">
      <c r="A175" s="36"/>
      <c r="B175" s="37" t="s">
        <v>160</v>
      </c>
      <c r="C175" s="38">
        <v>11</v>
      </c>
      <c r="D175" s="38">
        <v>3</v>
      </c>
      <c r="E175" s="39">
        <f t="shared" si="14"/>
        <v>6.8493150684931503E-3</v>
      </c>
      <c r="F175" s="39">
        <f t="shared" si="14"/>
        <v>2.7649769585253456E-3</v>
      </c>
      <c r="G175" s="39">
        <f t="shared" si="16"/>
        <v>-0.72727272727272729</v>
      </c>
      <c r="H175" s="39">
        <f t="shared" si="15"/>
        <v>-4.9813200498132005E-3</v>
      </c>
    </row>
    <row r="176" spans="1:8" s="40" customFormat="1" ht="38.25" x14ac:dyDescent="0.2">
      <c r="A176" s="36"/>
      <c r="B176" s="37" t="s">
        <v>161</v>
      </c>
      <c r="C176" s="38">
        <v>8</v>
      </c>
      <c r="D176" s="38">
        <v>1</v>
      </c>
      <c r="E176" s="39">
        <f t="shared" si="14"/>
        <v>4.9813200498132005E-3</v>
      </c>
      <c r="F176" s="39">
        <f t="shared" si="14"/>
        <v>9.2165898617511521E-4</v>
      </c>
      <c r="G176" s="39">
        <f t="shared" si="16"/>
        <v>-0.875</v>
      </c>
      <c r="H176" s="39">
        <f t="shared" si="15"/>
        <v>-4.3586550435865505E-3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14"/>
        <v/>
      </c>
      <c r="F177" s="39" t="str">
        <f t="shared" si="14"/>
        <v/>
      </c>
      <c r="G177" s="39" t="str">
        <f t="shared" si="16"/>
        <v xml:space="preserve"> </v>
      </c>
      <c r="H177" s="39" t="str">
        <f t="shared" si="15"/>
        <v/>
      </c>
    </row>
    <row r="178" spans="1:8" s="40" customFormat="1" ht="25.5" x14ac:dyDescent="0.2">
      <c r="A178" s="36"/>
      <c r="B178" s="37" t="s">
        <v>163</v>
      </c>
      <c r="C178" s="38">
        <v>38</v>
      </c>
      <c r="D178" s="38">
        <v>23</v>
      </c>
      <c r="E178" s="39">
        <f t="shared" si="14"/>
        <v>2.3661270236612703E-2</v>
      </c>
      <c r="F178" s="39">
        <f t="shared" si="14"/>
        <v>2.1198156682027649E-2</v>
      </c>
      <c r="G178" s="39">
        <f t="shared" si="16"/>
        <v>-0.39473684210526316</v>
      </c>
      <c r="H178" s="39">
        <f t="shared" si="15"/>
        <v>-9.3399750933997518E-3</v>
      </c>
    </row>
    <row r="179" spans="1:8" s="40" customFormat="1" x14ac:dyDescent="0.2">
      <c r="A179" s="36"/>
      <c r="B179" s="37" t="s">
        <v>164</v>
      </c>
      <c r="C179" s="38">
        <v>70</v>
      </c>
      <c r="D179" s="38">
        <v>39</v>
      </c>
      <c r="E179" s="39">
        <f t="shared" si="14"/>
        <v>4.3586550435865505E-2</v>
      </c>
      <c r="F179" s="39">
        <f t="shared" si="14"/>
        <v>3.5944700460829496E-2</v>
      </c>
      <c r="G179" s="39">
        <f t="shared" si="16"/>
        <v>-0.44285714285714284</v>
      </c>
      <c r="H179" s="39">
        <f t="shared" si="15"/>
        <v>-1.9302615193026153E-2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14"/>
        <v/>
      </c>
      <c r="F180" s="39" t="str">
        <f t="shared" si="14"/>
        <v/>
      </c>
      <c r="G180" s="39" t="str">
        <f t="shared" si="16"/>
        <v xml:space="preserve"> </v>
      </c>
      <c r="H180" s="39" t="str">
        <f t="shared" si="15"/>
        <v/>
      </c>
    </row>
    <row r="181" spans="1:8" s="40" customFormat="1" x14ac:dyDescent="0.2">
      <c r="A181" s="36"/>
      <c r="B181" s="37" t="s">
        <v>166</v>
      </c>
      <c r="C181" s="38">
        <v>19</v>
      </c>
      <c r="D181" s="38">
        <v>8</v>
      </c>
      <c r="E181" s="39">
        <f t="shared" si="14"/>
        <v>1.1830635118306352E-2</v>
      </c>
      <c r="F181" s="39">
        <f t="shared" si="14"/>
        <v>7.3732718894009217E-3</v>
      </c>
      <c r="G181" s="39">
        <f t="shared" si="16"/>
        <v>-0.57894736842105265</v>
      </c>
      <c r="H181" s="39">
        <f t="shared" si="15"/>
        <v>-6.8493150684931512E-3</v>
      </c>
    </row>
    <row r="182" spans="1:8" s="40" customFormat="1" x14ac:dyDescent="0.2">
      <c r="A182" s="36"/>
      <c r="B182" s="37" t="s">
        <v>167</v>
      </c>
      <c r="C182" s="38">
        <v>7</v>
      </c>
      <c r="D182" s="38">
        <v>32</v>
      </c>
      <c r="E182" s="39">
        <f t="shared" si="14"/>
        <v>4.3586550435865505E-3</v>
      </c>
      <c r="F182" s="39">
        <f t="shared" si="14"/>
        <v>2.9493087557603687E-2</v>
      </c>
      <c r="G182" s="39">
        <f t="shared" si="16"/>
        <v>3.5714285714285716</v>
      </c>
      <c r="H182" s="39">
        <f t="shared" si="15"/>
        <v>1.5566625155666253E-2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14"/>
        <v/>
      </c>
      <c r="F183" s="39" t="str">
        <f t="shared" si="14"/>
        <v/>
      </c>
      <c r="G183" s="39" t="str">
        <f t="shared" si="16"/>
        <v xml:space="preserve"> </v>
      </c>
      <c r="H183" s="39" t="str">
        <f t="shared" si="15"/>
        <v/>
      </c>
    </row>
    <row r="184" spans="1:8" s="40" customFormat="1" ht="25.5" x14ac:dyDescent="0.2">
      <c r="A184" s="36"/>
      <c r="B184" s="37" t="s">
        <v>169</v>
      </c>
      <c r="C184" s="38">
        <v>3</v>
      </c>
      <c r="D184" s="38">
        <v>0</v>
      </c>
      <c r="E184" s="39">
        <f t="shared" si="14"/>
        <v>1.8679950186799503E-3</v>
      </c>
      <c r="F184" s="39" t="str">
        <f t="shared" si="14"/>
        <v/>
      </c>
      <c r="G184" s="39">
        <f t="shared" si="16"/>
        <v>-1</v>
      </c>
      <c r="H184" s="39">
        <f t="shared" si="15"/>
        <v>-1.8679950186799503E-3</v>
      </c>
    </row>
    <row r="185" spans="1:8" s="40" customFormat="1" x14ac:dyDescent="0.2">
      <c r="A185" s="36"/>
      <c r="B185" s="37" t="s">
        <v>170</v>
      </c>
      <c r="C185" s="38">
        <v>5</v>
      </c>
      <c r="D185" s="38">
        <v>3</v>
      </c>
      <c r="E185" s="39">
        <f t="shared" si="14"/>
        <v>3.1133250311332502E-3</v>
      </c>
      <c r="F185" s="39">
        <f t="shared" si="14"/>
        <v>2.7649769585253456E-3</v>
      </c>
      <c r="G185" s="39">
        <f t="shared" si="16"/>
        <v>-0.4</v>
      </c>
      <c r="H185" s="39">
        <f t="shared" si="15"/>
        <v>-1.2453300124533001E-3</v>
      </c>
    </row>
    <row r="186" spans="1:8" s="40" customFormat="1" x14ac:dyDescent="0.2">
      <c r="A186" s="36"/>
      <c r="B186" s="37" t="s">
        <v>171</v>
      </c>
      <c r="C186" s="38">
        <v>4</v>
      </c>
      <c r="D186" s="38">
        <v>2</v>
      </c>
      <c r="E186" s="39">
        <f t="shared" si="14"/>
        <v>2.4906600249066002E-3</v>
      </c>
      <c r="F186" s="39">
        <f t="shared" si="14"/>
        <v>1.8433179723502304E-3</v>
      </c>
      <c r="G186" s="39">
        <f t="shared" si="16"/>
        <v>-0.5</v>
      </c>
      <c r="H186" s="39">
        <f t="shared" si="15"/>
        <v>-1.2453300124533001E-3</v>
      </c>
    </row>
    <row r="187" spans="1:8" s="40" customFormat="1" x14ac:dyDescent="0.2">
      <c r="A187" s="36"/>
      <c r="B187" s="37" t="s">
        <v>172</v>
      </c>
      <c r="C187" s="38">
        <v>26</v>
      </c>
      <c r="D187" s="38">
        <v>43</v>
      </c>
      <c r="E187" s="39">
        <f t="shared" si="14"/>
        <v>1.61892901618929E-2</v>
      </c>
      <c r="F187" s="39">
        <f t="shared" si="14"/>
        <v>3.9631336405529953E-2</v>
      </c>
      <c r="G187" s="39">
        <f t="shared" si="16"/>
        <v>0.65384615384615385</v>
      </c>
      <c r="H187" s="39">
        <f t="shared" si="15"/>
        <v>1.058530510585305E-2</v>
      </c>
    </row>
    <row r="188" spans="1:8" s="40" customFormat="1" ht="25.5" x14ac:dyDescent="0.2">
      <c r="A188" s="36"/>
      <c r="B188" s="37" t="s">
        <v>173</v>
      </c>
      <c r="C188" s="38">
        <v>24</v>
      </c>
      <c r="D188" s="38">
        <v>28</v>
      </c>
      <c r="E188" s="39">
        <f t="shared" si="14"/>
        <v>1.4943960149439602E-2</v>
      </c>
      <c r="F188" s="39">
        <f t="shared" si="14"/>
        <v>2.5806451612903226E-2</v>
      </c>
      <c r="G188" s="39">
        <f t="shared" si="16"/>
        <v>0.16666666666666666</v>
      </c>
      <c r="H188" s="39">
        <f t="shared" si="15"/>
        <v>2.4906600249066002E-3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14"/>
        <v/>
      </c>
      <c r="F189" s="39" t="str">
        <f t="shared" si="14"/>
        <v/>
      </c>
      <c r="G189" s="39" t="str">
        <f t="shared" si="16"/>
        <v xml:space="preserve"> </v>
      </c>
      <c r="H189" s="39" t="str">
        <f t="shared" si="15"/>
        <v/>
      </c>
    </row>
    <row r="190" spans="1:8" s="40" customFormat="1" x14ac:dyDescent="0.2">
      <c r="A190" s="36"/>
      <c r="B190" s="37" t="s">
        <v>175</v>
      </c>
      <c r="C190" s="38">
        <v>2</v>
      </c>
      <c r="D190" s="38">
        <v>2</v>
      </c>
      <c r="E190" s="39">
        <f t="shared" si="14"/>
        <v>1.2453300124533001E-3</v>
      </c>
      <c r="F190" s="39">
        <f t="shared" si="14"/>
        <v>1.8433179723502304E-3</v>
      </c>
      <c r="G190" s="39">
        <f t="shared" si="16"/>
        <v>0</v>
      </c>
      <c r="H190" s="39">
        <f t="shared" si="15"/>
        <v>0</v>
      </c>
    </row>
    <row r="191" spans="1:8" s="40" customFormat="1" x14ac:dyDescent="0.2">
      <c r="A191" s="36"/>
      <c r="B191" s="37" t="s">
        <v>176</v>
      </c>
      <c r="C191" s="38">
        <v>1</v>
      </c>
      <c r="D191" s="38">
        <v>2</v>
      </c>
      <c r="E191" s="39">
        <f t="shared" si="14"/>
        <v>6.2266500622665006E-4</v>
      </c>
      <c r="F191" s="39">
        <f t="shared" si="14"/>
        <v>1.8433179723502304E-3</v>
      </c>
      <c r="G191" s="39">
        <f t="shared" si="16"/>
        <v>1</v>
      </c>
      <c r="H191" s="39">
        <f t="shared" si="15"/>
        <v>6.2266500622665006E-4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14"/>
        <v/>
      </c>
      <c r="F192" s="39" t="str">
        <f t="shared" si="14"/>
        <v/>
      </c>
      <c r="G192" s="39" t="str">
        <f t="shared" si="16"/>
        <v xml:space="preserve"> </v>
      </c>
      <c r="H192" s="39" t="str">
        <f t="shared" si="1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13</v>
      </c>
      <c r="E193" s="39" t="str">
        <f t="shared" si="14"/>
        <v/>
      </c>
      <c r="F193" s="39">
        <f t="shared" si="14"/>
        <v>1.1981566820276499E-2</v>
      </c>
      <c r="G193" s="39">
        <f t="shared" si="16"/>
        <v>1</v>
      </c>
      <c r="H193" s="39" t="str">
        <f t="shared" si="15"/>
        <v/>
      </c>
    </row>
    <row r="194" spans="1:8" s="40" customFormat="1" x14ac:dyDescent="0.2">
      <c r="A194" s="36"/>
      <c r="B194" s="37" t="s">
        <v>179</v>
      </c>
      <c r="C194" s="38">
        <v>15</v>
      </c>
      <c r="D194" s="38">
        <v>12</v>
      </c>
      <c r="E194" s="39">
        <f t="shared" si="14"/>
        <v>9.3399750933997501E-3</v>
      </c>
      <c r="F194" s="39">
        <f t="shared" si="14"/>
        <v>1.1059907834101382E-2</v>
      </c>
      <c r="G194" s="39">
        <f t="shared" si="16"/>
        <v>-0.2</v>
      </c>
      <c r="H194" s="39">
        <f t="shared" si="15"/>
        <v>-1.8679950186799501E-3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14"/>
        <v/>
      </c>
      <c r="F195" s="39" t="str">
        <f t="shared" si="14"/>
        <v/>
      </c>
      <c r="G195" s="39" t="str">
        <f t="shared" si="16"/>
        <v xml:space="preserve"> </v>
      </c>
      <c r="H195" s="39" t="str">
        <f t="shared" si="1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14"/>
        <v/>
      </c>
      <c r="F196" s="39" t="str">
        <f t="shared" si="14"/>
        <v/>
      </c>
      <c r="G196" s="39" t="str">
        <f t="shared" si="16"/>
        <v xml:space="preserve"> </v>
      </c>
      <c r="H196" s="39" t="str">
        <f t="shared" si="15"/>
        <v/>
      </c>
    </row>
    <row r="197" spans="1:8" s="40" customFormat="1" x14ac:dyDescent="0.2">
      <c r="A197" s="36"/>
      <c r="B197" s="37" t="s">
        <v>182</v>
      </c>
      <c r="C197" s="38">
        <v>11</v>
      </c>
      <c r="D197" s="38">
        <v>6</v>
      </c>
      <c r="E197" s="39">
        <f t="shared" si="14"/>
        <v>6.8493150684931503E-3</v>
      </c>
      <c r="F197" s="39">
        <f t="shared" si="14"/>
        <v>5.5299539170506912E-3</v>
      </c>
      <c r="G197" s="39">
        <f t="shared" si="16"/>
        <v>-0.45454545454545453</v>
      </c>
      <c r="H197" s="39">
        <f t="shared" si="15"/>
        <v>-3.1133250311332502E-3</v>
      </c>
    </row>
    <row r="198" spans="1:8" s="40" customFormat="1" x14ac:dyDescent="0.2">
      <c r="A198" s="36"/>
      <c r="B198" s="37" t="s">
        <v>183</v>
      </c>
      <c r="C198" s="38">
        <v>1</v>
      </c>
      <c r="D198" s="38">
        <v>0</v>
      </c>
      <c r="E198" s="39">
        <f t="shared" si="14"/>
        <v>6.2266500622665006E-4</v>
      </c>
      <c r="F198" s="39" t="str">
        <f t="shared" si="14"/>
        <v/>
      </c>
      <c r="G198" s="39">
        <f t="shared" si="16"/>
        <v>-1</v>
      </c>
      <c r="H198" s="39">
        <f t="shared" si="15"/>
        <v>-6.2266500622665006E-4</v>
      </c>
    </row>
    <row r="199" spans="1:8" s="40" customFormat="1" x14ac:dyDescent="0.2">
      <c r="A199" s="36"/>
      <c r="B199" s="37" t="s">
        <v>184</v>
      </c>
      <c r="C199" s="38">
        <v>4</v>
      </c>
      <c r="D199" s="38">
        <v>0</v>
      </c>
      <c r="E199" s="39">
        <f t="shared" si="14"/>
        <v>2.4906600249066002E-3</v>
      </c>
      <c r="F199" s="39" t="str">
        <f t="shared" si="14"/>
        <v/>
      </c>
      <c r="G199" s="39">
        <f t="shared" si="16"/>
        <v>-1</v>
      </c>
      <c r="H199" s="39">
        <f t="shared" si="15"/>
        <v>-2.4906600249066002E-3</v>
      </c>
    </row>
    <row r="200" spans="1:8" s="40" customFormat="1" ht="25.5" x14ac:dyDescent="0.2">
      <c r="A200" s="36"/>
      <c r="B200" s="37" t="s">
        <v>185</v>
      </c>
      <c r="C200" s="38">
        <v>17</v>
      </c>
      <c r="D200" s="38">
        <v>3</v>
      </c>
      <c r="E200" s="39">
        <f t="shared" si="14"/>
        <v>1.0585305105853052E-2</v>
      </c>
      <c r="F200" s="39">
        <f t="shared" si="14"/>
        <v>2.7649769585253456E-3</v>
      </c>
      <c r="G200" s="39">
        <f t="shared" si="16"/>
        <v>-0.82352941176470584</v>
      </c>
      <c r="H200" s="39">
        <f t="shared" si="15"/>
        <v>-8.717310087173101E-3</v>
      </c>
    </row>
    <row r="201" spans="1:8" s="40" customFormat="1" x14ac:dyDescent="0.2">
      <c r="A201" s="36"/>
      <c r="B201" s="37" t="s">
        <v>186</v>
      </c>
      <c r="C201" s="38">
        <v>133</v>
      </c>
      <c r="D201" s="38">
        <v>36</v>
      </c>
      <c r="E201" s="39">
        <f t="shared" si="14"/>
        <v>8.2814445828144456E-2</v>
      </c>
      <c r="F201" s="39">
        <f t="shared" si="14"/>
        <v>3.3179723502304151E-2</v>
      </c>
      <c r="G201" s="39">
        <f t="shared" si="16"/>
        <v>-0.72932330827067671</v>
      </c>
      <c r="H201" s="39">
        <f t="shared" si="15"/>
        <v>-6.0398505603985055E-2</v>
      </c>
    </row>
    <row r="202" spans="1:8" s="40" customFormat="1" x14ac:dyDescent="0.2">
      <c r="A202" s="36"/>
      <c r="B202" s="37" t="s">
        <v>187</v>
      </c>
      <c r="C202" s="38">
        <v>84</v>
      </c>
      <c r="D202" s="38">
        <v>18</v>
      </c>
      <c r="E202" s="39">
        <f t="shared" si="14"/>
        <v>5.2303860523038606E-2</v>
      </c>
      <c r="F202" s="39">
        <f t="shared" si="14"/>
        <v>1.6589861751152075E-2</v>
      </c>
      <c r="G202" s="39">
        <f t="shared" si="16"/>
        <v>-0.7857142857142857</v>
      </c>
      <c r="H202" s="39">
        <f t="shared" si="15"/>
        <v>-4.1095890410958902E-2</v>
      </c>
    </row>
    <row r="203" spans="1:8" s="40" customFormat="1" x14ac:dyDescent="0.2">
      <c r="A203" s="36"/>
      <c r="B203" s="37" t="s">
        <v>188</v>
      </c>
      <c r="C203" s="38">
        <v>50</v>
      </c>
      <c r="D203" s="38">
        <v>68</v>
      </c>
      <c r="E203" s="39">
        <f t="shared" si="14"/>
        <v>3.1133250311332503E-2</v>
      </c>
      <c r="F203" s="39">
        <f t="shared" si="14"/>
        <v>6.2672811059907838E-2</v>
      </c>
      <c r="G203" s="39">
        <f t="shared" si="16"/>
        <v>0.36</v>
      </c>
      <c r="H203" s="39">
        <f t="shared" si="15"/>
        <v>1.1207970112079701E-2</v>
      </c>
    </row>
    <row r="204" spans="1:8" s="40" customFormat="1" x14ac:dyDescent="0.2">
      <c r="A204" s="36"/>
      <c r="B204" s="37" t="s">
        <v>189</v>
      </c>
      <c r="C204" s="38">
        <v>72</v>
      </c>
      <c r="D204" s="38">
        <v>18</v>
      </c>
      <c r="E204" s="39">
        <f t="shared" si="14"/>
        <v>4.4831880448318803E-2</v>
      </c>
      <c r="F204" s="39">
        <f t="shared" si="14"/>
        <v>1.6589861751152075E-2</v>
      </c>
      <c r="G204" s="39">
        <f t="shared" si="16"/>
        <v>-0.75</v>
      </c>
      <c r="H204" s="39">
        <f t="shared" si="15"/>
        <v>-3.3623910336239099E-2</v>
      </c>
    </row>
    <row r="205" spans="1:8" s="40" customFormat="1" x14ac:dyDescent="0.2">
      <c r="A205" s="36"/>
      <c r="B205" s="37" t="s">
        <v>190</v>
      </c>
      <c r="C205" s="38">
        <v>25</v>
      </c>
      <c r="D205" s="38">
        <v>28</v>
      </c>
      <c r="E205" s="39">
        <f t="shared" ref="E205:F236" si="17">+IF(C205=0,"",C205/C$173)</f>
        <v>1.5566625155666251E-2</v>
      </c>
      <c r="F205" s="39">
        <f t="shared" si="17"/>
        <v>2.5806451612903226E-2</v>
      </c>
      <c r="G205" s="39">
        <f t="shared" si="16"/>
        <v>0.12</v>
      </c>
      <c r="H205" s="39">
        <f t="shared" si="15"/>
        <v>1.8679950186799501E-3</v>
      </c>
    </row>
    <row r="206" spans="1:8" s="40" customFormat="1" x14ac:dyDescent="0.2">
      <c r="A206" s="36"/>
      <c r="B206" s="37" t="s">
        <v>191</v>
      </c>
      <c r="C206" s="38">
        <v>16</v>
      </c>
      <c r="D206" s="38">
        <v>8</v>
      </c>
      <c r="E206" s="39">
        <f t="shared" si="17"/>
        <v>9.9626400996264009E-3</v>
      </c>
      <c r="F206" s="39">
        <f t="shared" si="17"/>
        <v>7.3732718894009217E-3</v>
      </c>
      <c r="G206" s="39">
        <f t="shared" si="16"/>
        <v>-0.5</v>
      </c>
      <c r="H206" s="39">
        <f t="shared" si="15"/>
        <v>-4.9813200498132005E-3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17"/>
        <v/>
      </c>
      <c r="F207" s="39" t="str">
        <f t="shared" si="17"/>
        <v/>
      </c>
      <c r="G207" s="39" t="str">
        <f t="shared" si="16"/>
        <v xml:space="preserve"> </v>
      </c>
      <c r="H207" s="39" t="str">
        <f t="shared" si="15"/>
        <v/>
      </c>
    </row>
    <row r="208" spans="1:8" s="40" customFormat="1" x14ac:dyDescent="0.2">
      <c r="A208" s="36"/>
      <c r="B208" s="37" t="s">
        <v>193</v>
      </c>
      <c r="C208" s="38">
        <v>34</v>
      </c>
      <c r="D208" s="38">
        <v>4</v>
      </c>
      <c r="E208" s="39">
        <f t="shared" si="17"/>
        <v>2.1170610211706103E-2</v>
      </c>
      <c r="F208" s="39">
        <f t="shared" si="17"/>
        <v>3.6866359447004608E-3</v>
      </c>
      <c r="G208" s="39">
        <f t="shared" si="16"/>
        <v>-0.88235294117647056</v>
      </c>
      <c r="H208" s="39">
        <f t="shared" si="15"/>
        <v>-1.8679950186799504E-2</v>
      </c>
    </row>
    <row r="209" spans="1:8" s="40" customFormat="1" x14ac:dyDescent="0.2">
      <c r="A209" s="36"/>
      <c r="B209" s="37" t="s">
        <v>194</v>
      </c>
      <c r="C209" s="38">
        <v>39</v>
      </c>
      <c r="D209" s="38">
        <v>11</v>
      </c>
      <c r="E209" s="39">
        <f t="shared" si="17"/>
        <v>2.4283935242839352E-2</v>
      </c>
      <c r="F209" s="39">
        <f t="shared" si="17"/>
        <v>1.0138248847926268E-2</v>
      </c>
      <c r="G209" s="39">
        <f t="shared" si="16"/>
        <v>-0.71794871794871795</v>
      </c>
      <c r="H209" s="39">
        <f t="shared" si="15"/>
        <v>-1.7434620174346202E-2</v>
      </c>
    </row>
    <row r="210" spans="1:8" s="40" customFormat="1" x14ac:dyDescent="0.2">
      <c r="A210" s="36"/>
      <c r="B210" s="37" t="s">
        <v>195</v>
      </c>
      <c r="C210" s="38">
        <v>19</v>
      </c>
      <c r="D210" s="38">
        <v>5</v>
      </c>
      <c r="E210" s="39">
        <f t="shared" si="17"/>
        <v>1.1830635118306352E-2</v>
      </c>
      <c r="F210" s="39">
        <f t="shared" si="17"/>
        <v>4.608294930875576E-3</v>
      </c>
      <c r="G210" s="39">
        <f t="shared" si="16"/>
        <v>-0.73684210526315785</v>
      </c>
      <c r="H210" s="39">
        <f t="shared" si="15"/>
        <v>-8.717310087173101E-3</v>
      </c>
    </row>
    <row r="211" spans="1:8" s="40" customFormat="1" x14ac:dyDescent="0.2">
      <c r="A211" s="36"/>
      <c r="B211" s="37" t="s">
        <v>196</v>
      </c>
      <c r="C211" s="38">
        <v>3</v>
      </c>
      <c r="D211" s="38">
        <v>0</v>
      </c>
      <c r="E211" s="39">
        <f t="shared" si="17"/>
        <v>1.8679950186799503E-3</v>
      </c>
      <c r="F211" s="39" t="str">
        <f t="shared" si="17"/>
        <v/>
      </c>
      <c r="G211" s="39">
        <f t="shared" si="16"/>
        <v>-1</v>
      </c>
      <c r="H211" s="39">
        <f t="shared" si="15"/>
        <v>-1.8679950186799503E-3</v>
      </c>
    </row>
    <row r="212" spans="1:8" s="40" customFormat="1" x14ac:dyDescent="0.2">
      <c r="A212" s="36"/>
      <c r="B212" s="37" t="s">
        <v>197</v>
      </c>
      <c r="C212" s="38">
        <v>2</v>
      </c>
      <c r="D212" s="38">
        <v>1</v>
      </c>
      <c r="E212" s="39">
        <f t="shared" si="17"/>
        <v>1.2453300124533001E-3</v>
      </c>
      <c r="F212" s="39">
        <f t="shared" si="17"/>
        <v>9.2165898617511521E-4</v>
      </c>
      <c r="G212" s="39">
        <f t="shared" si="16"/>
        <v>-0.5</v>
      </c>
      <c r="H212" s="39">
        <f t="shared" si="15"/>
        <v>-6.2266500622665006E-4</v>
      </c>
    </row>
    <row r="213" spans="1:8" s="40" customFormat="1" ht="25.5" x14ac:dyDescent="0.2">
      <c r="A213" s="36"/>
      <c r="B213" s="37" t="s">
        <v>198</v>
      </c>
      <c r="C213" s="38">
        <v>118</v>
      </c>
      <c r="D213" s="38">
        <v>140</v>
      </c>
      <c r="E213" s="39">
        <f t="shared" si="17"/>
        <v>7.347447073474471E-2</v>
      </c>
      <c r="F213" s="39">
        <f t="shared" si="17"/>
        <v>0.12903225806451613</v>
      </c>
      <c r="G213" s="39">
        <f t="shared" si="16"/>
        <v>0.1864406779661017</v>
      </c>
      <c r="H213" s="39">
        <f t="shared" si="15"/>
        <v>1.3698630136986302E-2</v>
      </c>
    </row>
    <row r="214" spans="1:8" s="40" customFormat="1" x14ac:dyDescent="0.2">
      <c r="A214" s="36"/>
      <c r="B214" s="37" t="s">
        <v>199</v>
      </c>
      <c r="C214" s="38">
        <v>3</v>
      </c>
      <c r="D214" s="38">
        <v>4</v>
      </c>
      <c r="E214" s="39">
        <f t="shared" si="17"/>
        <v>1.8679950186799503E-3</v>
      </c>
      <c r="F214" s="39">
        <f t="shared" si="17"/>
        <v>3.6866359447004608E-3</v>
      </c>
      <c r="G214" s="39">
        <f t="shared" si="16"/>
        <v>0.33333333333333331</v>
      </c>
      <c r="H214" s="39">
        <f t="shared" si="15"/>
        <v>6.2266500622665006E-4</v>
      </c>
    </row>
    <row r="215" spans="1:8" s="40" customFormat="1" ht="25.5" x14ac:dyDescent="0.2">
      <c r="A215" s="36"/>
      <c r="B215" s="37" t="s">
        <v>200</v>
      </c>
      <c r="C215" s="38">
        <v>1</v>
      </c>
      <c r="D215" s="38">
        <v>3</v>
      </c>
      <c r="E215" s="39">
        <f t="shared" si="17"/>
        <v>6.2266500622665006E-4</v>
      </c>
      <c r="F215" s="39">
        <f t="shared" si="17"/>
        <v>2.7649769585253456E-3</v>
      </c>
      <c r="G215" s="39">
        <f t="shared" si="16"/>
        <v>2</v>
      </c>
      <c r="H215" s="39">
        <f t="shared" si="15"/>
        <v>1.2453300124533001E-3</v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17"/>
        <v/>
      </c>
      <c r="F216" s="39" t="str">
        <f t="shared" si="17"/>
        <v/>
      </c>
      <c r="G216" s="39" t="str">
        <f t="shared" si="16"/>
        <v xml:space="preserve"> </v>
      </c>
      <c r="H216" s="39" t="str">
        <f t="shared" si="15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17"/>
        <v/>
      </c>
      <c r="F217" s="39" t="str">
        <f t="shared" si="17"/>
        <v/>
      </c>
      <c r="G217" s="39" t="str">
        <f t="shared" si="16"/>
        <v xml:space="preserve"> </v>
      </c>
      <c r="H217" s="39" t="str">
        <f t="shared" si="15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22</v>
      </c>
      <c r="E218" s="39" t="str">
        <f t="shared" si="17"/>
        <v/>
      </c>
      <c r="F218" s="39">
        <f t="shared" si="17"/>
        <v>2.0276497695852536E-2</v>
      </c>
      <c r="G218" s="39">
        <f t="shared" si="16"/>
        <v>1</v>
      </c>
      <c r="H218" s="39" t="str">
        <f t="shared" si="15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17"/>
        <v/>
      </c>
      <c r="F219" s="39" t="str">
        <f t="shared" si="17"/>
        <v/>
      </c>
      <c r="G219" s="39" t="str">
        <f t="shared" si="16"/>
        <v xml:space="preserve"> </v>
      </c>
      <c r="H219" s="39" t="str">
        <f t="shared" si="15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17"/>
        <v/>
      </c>
      <c r="F220" s="39" t="str">
        <f t="shared" si="17"/>
        <v/>
      </c>
      <c r="G220" s="39" t="str">
        <f t="shared" si="16"/>
        <v xml:space="preserve"> </v>
      </c>
      <c r="H220" s="39" t="str">
        <f t="shared" si="15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17"/>
        <v/>
      </c>
      <c r="F221" s="39" t="str">
        <f t="shared" si="17"/>
        <v/>
      </c>
      <c r="G221" s="39" t="str">
        <f t="shared" si="16"/>
        <v xml:space="preserve"> </v>
      </c>
      <c r="H221" s="39" t="str">
        <f t="shared" si="15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1</v>
      </c>
      <c r="E222" s="39" t="str">
        <f t="shared" si="17"/>
        <v/>
      </c>
      <c r="F222" s="39">
        <f t="shared" si="17"/>
        <v>9.2165898617511521E-4</v>
      </c>
      <c r="G222" s="39">
        <f t="shared" si="16"/>
        <v>1</v>
      </c>
      <c r="H222" s="39" t="str">
        <f t="shared" si="15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17"/>
        <v/>
      </c>
      <c r="F223" s="39" t="str">
        <f t="shared" si="17"/>
        <v/>
      </c>
      <c r="G223" s="39" t="str">
        <f t="shared" si="16"/>
        <v xml:space="preserve"> </v>
      </c>
      <c r="H223" s="39" t="str">
        <f t="shared" si="15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1</v>
      </c>
      <c r="E224" s="39" t="str">
        <f t="shared" si="17"/>
        <v/>
      </c>
      <c r="F224" s="39">
        <f t="shared" si="17"/>
        <v>9.2165898617511521E-4</v>
      </c>
      <c r="G224" s="39">
        <f t="shared" si="16"/>
        <v>1</v>
      </c>
      <c r="H224" s="39" t="str">
        <f t="shared" si="15"/>
        <v/>
      </c>
    </row>
    <row r="225" spans="1:8" s="40" customFormat="1" x14ac:dyDescent="0.2">
      <c r="A225" s="36"/>
      <c r="B225" s="37" t="s">
        <v>210</v>
      </c>
      <c r="C225" s="38">
        <v>117</v>
      </c>
      <c r="D225" s="38">
        <v>83</v>
      </c>
      <c r="E225" s="39">
        <f t="shared" si="17"/>
        <v>7.2851805728518057E-2</v>
      </c>
      <c r="F225" s="39">
        <f t="shared" si="17"/>
        <v>7.6497695852534561E-2</v>
      </c>
      <c r="G225" s="39">
        <f t="shared" si="16"/>
        <v>-0.29059829059829062</v>
      </c>
      <c r="H225" s="39">
        <f t="shared" si="15"/>
        <v>-2.1170610211706103E-2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17"/>
        <v/>
      </c>
      <c r="F226" s="39" t="str">
        <f t="shared" si="17"/>
        <v/>
      </c>
      <c r="G226" s="39" t="str">
        <f t="shared" si="16"/>
        <v xml:space="preserve"> </v>
      </c>
      <c r="H226" s="39" t="str">
        <f t="shared" si="15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17"/>
        <v/>
      </c>
      <c r="F227" s="39" t="str">
        <f t="shared" si="17"/>
        <v/>
      </c>
      <c r="G227" s="39" t="str">
        <f t="shared" si="16"/>
        <v xml:space="preserve"> </v>
      </c>
      <c r="H227" s="39" t="str">
        <f t="shared" si="15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2</v>
      </c>
      <c r="E228" s="39">
        <f t="shared" si="17"/>
        <v>6.2266500622665006E-4</v>
      </c>
      <c r="F228" s="39">
        <f t="shared" si="17"/>
        <v>1.8433179723502304E-3</v>
      </c>
      <c r="G228" s="39">
        <f t="shared" si="16"/>
        <v>1</v>
      </c>
      <c r="H228" s="39">
        <f t="shared" si="15"/>
        <v>6.2266500622665006E-4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17"/>
        <v/>
      </c>
      <c r="F229" s="39" t="str">
        <f t="shared" si="17"/>
        <v/>
      </c>
      <c r="G229" s="39" t="str">
        <f t="shared" si="16"/>
        <v xml:space="preserve"> </v>
      </c>
      <c r="H229" s="39" t="str">
        <f t="shared" si="15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1</v>
      </c>
      <c r="E230" s="39" t="str">
        <f t="shared" si="17"/>
        <v/>
      </c>
      <c r="F230" s="39">
        <f t="shared" si="17"/>
        <v>9.2165898617511521E-4</v>
      </c>
      <c r="G230" s="39">
        <f t="shared" si="16"/>
        <v>1</v>
      </c>
      <c r="H230" s="39" t="str">
        <f t="shared" si="15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17"/>
        <v/>
      </c>
      <c r="F231" s="39" t="str">
        <f t="shared" si="17"/>
        <v/>
      </c>
      <c r="G231" s="39" t="str">
        <f t="shared" si="16"/>
        <v xml:space="preserve"> </v>
      </c>
      <c r="H231" s="39" t="str">
        <f t="shared" si="15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17"/>
        <v/>
      </c>
      <c r="F232" s="39">
        <f t="shared" si="17"/>
        <v>9.2165898617511521E-4</v>
      </c>
      <c r="G232" s="39">
        <f t="shared" si="16"/>
        <v>1</v>
      </c>
      <c r="H232" s="39" t="str">
        <f t="shared" si="15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17"/>
        <v/>
      </c>
      <c r="F233" s="39" t="str">
        <f t="shared" si="17"/>
        <v/>
      </c>
      <c r="G233" s="39" t="str">
        <f t="shared" si="16"/>
        <v xml:space="preserve"> </v>
      </c>
      <c r="H233" s="39" t="str">
        <f t="shared" si="15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17"/>
        <v/>
      </c>
      <c r="F234" s="39" t="str">
        <f t="shared" si="17"/>
        <v/>
      </c>
      <c r="G234" s="39" t="str">
        <f t="shared" si="16"/>
        <v xml:space="preserve"> </v>
      </c>
      <c r="H234" s="39" t="str">
        <f t="shared" si="15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17"/>
        <v/>
      </c>
      <c r="F235" s="39" t="str">
        <f t="shared" si="17"/>
        <v/>
      </c>
      <c r="G235" s="39" t="str">
        <f t="shared" si="16"/>
        <v xml:space="preserve"> </v>
      </c>
      <c r="H235" s="39" t="str">
        <f t="shared" si="15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6</v>
      </c>
      <c r="E236" s="39" t="str">
        <f t="shared" si="17"/>
        <v/>
      </c>
      <c r="F236" s="39">
        <f t="shared" si="17"/>
        <v>5.5299539170506912E-3</v>
      </c>
      <c r="G236" s="39">
        <f t="shared" si="16"/>
        <v>1</v>
      </c>
      <c r="H236" s="39" t="str">
        <f t="shared" si="15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F268" si="18">+IF(C237=0,"",C237/C$173)</f>
        <v/>
      </c>
      <c r="F237" s="39" t="str">
        <f t="shared" si="18"/>
        <v/>
      </c>
      <c r="G237" s="39" t="str">
        <f t="shared" si="16"/>
        <v xml:space="preserve"> </v>
      </c>
      <c r="H237" s="39" t="str">
        <f t="shared" ref="H237:H300" si="19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117</v>
      </c>
      <c r="D238" s="38">
        <v>6</v>
      </c>
      <c r="E238" s="39">
        <f t="shared" si="18"/>
        <v>7.2851805728518057E-2</v>
      </c>
      <c r="F238" s="39">
        <f t="shared" si="18"/>
        <v>5.5299539170506912E-3</v>
      </c>
      <c r="G238" s="39">
        <f t="shared" ref="G238:G301" si="20">+IF(AND(C238=0,D238=0)," ",IF(C238=0,1,IF(D238=0,-1,(D238-C238)/C238)))</f>
        <v>-0.94871794871794868</v>
      </c>
      <c r="H238" s="39">
        <f t="shared" si="19"/>
        <v>-6.9115815691158156E-2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18"/>
        <v/>
      </c>
      <c r="F239" s="39" t="str">
        <f t="shared" si="18"/>
        <v/>
      </c>
      <c r="G239" s="39" t="str">
        <f t="shared" si="20"/>
        <v xml:space="preserve"> </v>
      </c>
      <c r="H239" s="39" t="str">
        <f t="shared" si="19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1</v>
      </c>
      <c r="E240" s="39" t="str">
        <f t="shared" si="18"/>
        <v/>
      </c>
      <c r="F240" s="39">
        <f t="shared" si="18"/>
        <v>9.2165898617511521E-4</v>
      </c>
      <c r="G240" s="39">
        <f t="shared" si="20"/>
        <v>1</v>
      </c>
      <c r="H240" s="39" t="str">
        <f t="shared" si="19"/>
        <v/>
      </c>
    </row>
    <row r="241" spans="1:8" s="40" customFormat="1" x14ac:dyDescent="0.2">
      <c r="A241" s="36"/>
      <c r="B241" s="37" t="s">
        <v>226</v>
      </c>
      <c r="C241" s="38">
        <v>22</v>
      </c>
      <c r="D241" s="38">
        <v>13</v>
      </c>
      <c r="E241" s="39">
        <f t="shared" si="18"/>
        <v>1.3698630136986301E-2</v>
      </c>
      <c r="F241" s="39">
        <f t="shared" si="18"/>
        <v>1.1981566820276499E-2</v>
      </c>
      <c r="G241" s="39">
        <f t="shared" si="20"/>
        <v>-0.40909090909090912</v>
      </c>
      <c r="H241" s="39">
        <f t="shared" si="19"/>
        <v>-5.6039850560398504E-3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18"/>
        <v/>
      </c>
      <c r="F242" s="39" t="str">
        <f t="shared" si="18"/>
        <v/>
      </c>
      <c r="G242" s="39" t="str">
        <f t="shared" si="20"/>
        <v xml:space="preserve"> </v>
      </c>
      <c r="H242" s="39" t="str">
        <f t="shared" si="19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18"/>
        <v/>
      </c>
      <c r="F243" s="39" t="str">
        <f t="shared" si="18"/>
        <v/>
      </c>
      <c r="G243" s="39" t="str">
        <f t="shared" si="20"/>
        <v xml:space="preserve"> </v>
      </c>
      <c r="H243" s="39" t="str">
        <f t="shared" si="19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2</v>
      </c>
      <c r="E244" s="39">
        <f t="shared" si="18"/>
        <v>6.2266500622665006E-4</v>
      </c>
      <c r="F244" s="39">
        <f t="shared" si="18"/>
        <v>1.8433179723502304E-3</v>
      </c>
      <c r="G244" s="39">
        <f t="shared" si="20"/>
        <v>1</v>
      </c>
      <c r="H244" s="39">
        <f t="shared" si="19"/>
        <v>6.2266500622665006E-4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4</v>
      </c>
      <c r="E245" s="39" t="str">
        <f t="shared" si="18"/>
        <v/>
      </c>
      <c r="F245" s="39">
        <f t="shared" si="18"/>
        <v>3.6866359447004608E-3</v>
      </c>
      <c r="G245" s="39">
        <f t="shared" si="20"/>
        <v>1</v>
      </c>
      <c r="H245" s="39" t="str">
        <f t="shared" si="19"/>
        <v/>
      </c>
    </row>
    <row r="246" spans="1:8" s="40" customFormat="1" x14ac:dyDescent="0.2">
      <c r="A246" s="36"/>
      <c r="B246" s="37" t="s">
        <v>231</v>
      </c>
      <c r="C246" s="38">
        <v>1</v>
      </c>
      <c r="D246" s="38">
        <v>0</v>
      </c>
      <c r="E246" s="39">
        <f t="shared" si="18"/>
        <v>6.2266500622665006E-4</v>
      </c>
      <c r="F246" s="39" t="str">
        <f t="shared" si="18"/>
        <v/>
      </c>
      <c r="G246" s="39">
        <f t="shared" si="20"/>
        <v>-1</v>
      </c>
      <c r="H246" s="39">
        <f t="shared" si="19"/>
        <v>-6.2266500622665006E-4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18"/>
        <v/>
      </c>
      <c r="F247" s="39" t="str">
        <f t="shared" si="18"/>
        <v/>
      </c>
      <c r="G247" s="39" t="str">
        <f t="shared" si="20"/>
        <v xml:space="preserve"> </v>
      </c>
      <c r="H247" s="39" t="str">
        <f t="shared" si="19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18"/>
        <v/>
      </c>
      <c r="F248" s="39" t="str">
        <f t="shared" si="18"/>
        <v/>
      </c>
      <c r="G248" s="39" t="str">
        <f t="shared" si="20"/>
        <v xml:space="preserve"> </v>
      </c>
      <c r="H248" s="39" t="str">
        <f t="shared" si="19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18"/>
        <v/>
      </c>
      <c r="F249" s="39" t="str">
        <f t="shared" si="18"/>
        <v/>
      </c>
      <c r="G249" s="39" t="str">
        <f t="shared" si="20"/>
        <v xml:space="preserve"> </v>
      </c>
      <c r="H249" s="39" t="str">
        <f t="shared" si="19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1</v>
      </c>
      <c r="E250" s="39" t="str">
        <f t="shared" si="18"/>
        <v/>
      </c>
      <c r="F250" s="39">
        <f t="shared" si="18"/>
        <v>9.2165898617511521E-4</v>
      </c>
      <c r="G250" s="39">
        <f t="shared" si="20"/>
        <v>1</v>
      </c>
      <c r="H250" s="39" t="str">
        <f t="shared" si="19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18"/>
        <v/>
      </c>
      <c r="F251" s="39" t="str">
        <f t="shared" si="18"/>
        <v/>
      </c>
      <c r="G251" s="39" t="str">
        <f t="shared" si="20"/>
        <v xml:space="preserve"> </v>
      </c>
      <c r="H251" s="39" t="str">
        <f t="shared" si="19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18"/>
        <v/>
      </c>
      <c r="F252" s="39" t="str">
        <f t="shared" si="18"/>
        <v/>
      </c>
      <c r="G252" s="39" t="str">
        <f t="shared" si="20"/>
        <v xml:space="preserve"> </v>
      </c>
      <c r="H252" s="39" t="str">
        <f t="shared" si="19"/>
        <v/>
      </c>
    </row>
    <row r="253" spans="1:8" s="40" customFormat="1" ht="25.5" x14ac:dyDescent="0.2">
      <c r="A253" s="36"/>
      <c r="B253" s="37" t="s">
        <v>238</v>
      </c>
      <c r="C253" s="38">
        <v>2</v>
      </c>
      <c r="D253" s="38">
        <v>0</v>
      </c>
      <c r="E253" s="39">
        <f t="shared" si="18"/>
        <v>1.2453300124533001E-3</v>
      </c>
      <c r="F253" s="39" t="str">
        <f t="shared" si="18"/>
        <v/>
      </c>
      <c r="G253" s="39">
        <f t="shared" si="20"/>
        <v>-1</v>
      </c>
      <c r="H253" s="39">
        <f t="shared" si="19"/>
        <v>-1.2453300124533001E-3</v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18"/>
        <v/>
      </c>
      <c r="F254" s="39" t="str">
        <f t="shared" si="18"/>
        <v/>
      </c>
      <c r="G254" s="39" t="str">
        <f t="shared" si="20"/>
        <v xml:space="preserve"> </v>
      </c>
      <c r="H254" s="39" t="str">
        <f t="shared" si="19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18"/>
        <v/>
      </c>
      <c r="F255" s="39" t="str">
        <f t="shared" si="18"/>
        <v/>
      </c>
      <c r="G255" s="39" t="str">
        <f t="shared" si="20"/>
        <v xml:space="preserve"> </v>
      </c>
      <c r="H255" s="39" t="str">
        <f t="shared" si="19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5</v>
      </c>
      <c r="E256" s="39" t="str">
        <f t="shared" si="18"/>
        <v/>
      </c>
      <c r="F256" s="39">
        <f t="shared" si="18"/>
        <v>4.608294930875576E-3</v>
      </c>
      <c r="G256" s="39">
        <f t="shared" si="20"/>
        <v>1</v>
      </c>
      <c r="H256" s="39" t="str">
        <f t="shared" si="19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18"/>
        <v/>
      </c>
      <c r="F257" s="39" t="str">
        <f t="shared" si="18"/>
        <v/>
      </c>
      <c r="G257" s="39" t="str">
        <f t="shared" si="20"/>
        <v xml:space="preserve"> </v>
      </c>
      <c r="H257" s="39" t="str">
        <f t="shared" si="19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2</v>
      </c>
      <c r="E258" s="39" t="str">
        <f t="shared" si="18"/>
        <v/>
      </c>
      <c r="F258" s="39">
        <f t="shared" si="18"/>
        <v>1.8433179723502304E-3</v>
      </c>
      <c r="G258" s="39">
        <f t="shared" si="20"/>
        <v>1</v>
      </c>
      <c r="H258" s="39" t="str">
        <f t="shared" si="19"/>
        <v/>
      </c>
    </row>
    <row r="259" spans="1:8" s="40" customFormat="1" ht="25.5" x14ac:dyDescent="0.2">
      <c r="A259" s="36"/>
      <c r="B259" s="37" t="s">
        <v>244</v>
      </c>
      <c r="C259" s="38">
        <v>7</v>
      </c>
      <c r="D259" s="38">
        <v>0</v>
      </c>
      <c r="E259" s="39">
        <f t="shared" si="18"/>
        <v>4.3586550435865505E-3</v>
      </c>
      <c r="F259" s="39" t="str">
        <f t="shared" si="18"/>
        <v/>
      </c>
      <c r="G259" s="39">
        <f t="shared" si="20"/>
        <v>-1</v>
      </c>
      <c r="H259" s="39">
        <f t="shared" si="19"/>
        <v>-4.3586550435865505E-3</v>
      </c>
    </row>
    <row r="260" spans="1:8" s="40" customFormat="1" x14ac:dyDescent="0.2">
      <c r="A260" s="36"/>
      <c r="B260" s="37" t="s">
        <v>245</v>
      </c>
      <c r="C260" s="38">
        <v>10</v>
      </c>
      <c r="D260" s="38">
        <v>0</v>
      </c>
      <c r="E260" s="39">
        <f t="shared" si="18"/>
        <v>6.2266500622665004E-3</v>
      </c>
      <c r="F260" s="39" t="str">
        <f t="shared" si="18"/>
        <v/>
      </c>
      <c r="G260" s="39">
        <f t="shared" si="20"/>
        <v>-1</v>
      </c>
      <c r="H260" s="39">
        <f t="shared" si="19"/>
        <v>-6.2266500622665004E-3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18"/>
        <v/>
      </c>
      <c r="F261" s="39" t="str">
        <f t="shared" si="18"/>
        <v/>
      </c>
      <c r="G261" s="39" t="str">
        <f t="shared" si="20"/>
        <v xml:space="preserve"> </v>
      </c>
      <c r="H261" s="39" t="str">
        <f t="shared" si="19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18"/>
        <v/>
      </c>
      <c r="F262" s="39" t="str">
        <f t="shared" si="18"/>
        <v/>
      </c>
      <c r="G262" s="39" t="str">
        <f t="shared" si="20"/>
        <v xml:space="preserve"> </v>
      </c>
      <c r="H262" s="39" t="str">
        <f t="shared" si="19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18"/>
        <v/>
      </c>
      <c r="F263" s="39" t="str">
        <f t="shared" si="18"/>
        <v/>
      </c>
      <c r="G263" s="39" t="str">
        <f t="shared" si="20"/>
        <v xml:space="preserve"> </v>
      </c>
      <c r="H263" s="39" t="str">
        <f t="shared" si="19"/>
        <v/>
      </c>
    </row>
    <row r="264" spans="1:8" s="40" customFormat="1" x14ac:dyDescent="0.2">
      <c r="A264" s="36"/>
      <c r="B264" s="37" t="s">
        <v>249</v>
      </c>
      <c r="C264" s="38">
        <v>5</v>
      </c>
      <c r="D264" s="38">
        <v>0</v>
      </c>
      <c r="E264" s="39">
        <f t="shared" si="18"/>
        <v>3.1133250311332502E-3</v>
      </c>
      <c r="F264" s="39" t="str">
        <f t="shared" si="18"/>
        <v/>
      </c>
      <c r="G264" s="39">
        <f t="shared" si="20"/>
        <v>-1</v>
      </c>
      <c r="H264" s="39">
        <f t="shared" si="19"/>
        <v>-3.1133250311332502E-3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18"/>
        <v/>
      </c>
      <c r="F265" s="39" t="str">
        <f t="shared" si="18"/>
        <v/>
      </c>
      <c r="G265" s="39" t="str">
        <f t="shared" si="20"/>
        <v xml:space="preserve"> </v>
      </c>
      <c r="H265" s="39" t="str">
        <f t="shared" si="19"/>
        <v/>
      </c>
    </row>
    <row r="266" spans="1:8" s="40" customFormat="1" x14ac:dyDescent="0.2">
      <c r="A266" s="36"/>
      <c r="B266" s="37" t="s">
        <v>251</v>
      </c>
      <c r="C266" s="38">
        <v>1</v>
      </c>
      <c r="D266" s="38">
        <v>0</v>
      </c>
      <c r="E266" s="39">
        <f t="shared" si="18"/>
        <v>6.2266500622665006E-4</v>
      </c>
      <c r="F266" s="39" t="str">
        <f t="shared" si="18"/>
        <v/>
      </c>
      <c r="G266" s="39">
        <f t="shared" si="20"/>
        <v>-1</v>
      </c>
      <c r="H266" s="39">
        <f t="shared" si="19"/>
        <v>-6.2266500622665006E-4</v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18"/>
        <v/>
      </c>
      <c r="F267" s="39" t="str">
        <f t="shared" si="18"/>
        <v/>
      </c>
      <c r="G267" s="39" t="str">
        <f t="shared" si="20"/>
        <v xml:space="preserve"> </v>
      </c>
      <c r="H267" s="39" t="str">
        <f t="shared" si="19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4</v>
      </c>
      <c r="E268" s="39" t="str">
        <f t="shared" si="18"/>
        <v/>
      </c>
      <c r="F268" s="39">
        <f t="shared" si="18"/>
        <v>3.6866359447004608E-3</v>
      </c>
      <c r="G268" s="39">
        <f t="shared" si="20"/>
        <v>1</v>
      </c>
      <c r="H268" s="39" t="str">
        <f t="shared" si="19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F300" si="21">+IF(C269=0,"",C269/C$173)</f>
        <v/>
      </c>
      <c r="F269" s="39" t="str">
        <f t="shared" si="21"/>
        <v/>
      </c>
      <c r="G269" s="39" t="str">
        <f t="shared" si="20"/>
        <v xml:space="preserve"> </v>
      </c>
      <c r="H269" s="39" t="str">
        <f t="shared" si="19"/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21"/>
        <v/>
      </c>
      <c r="F270" s="39" t="str">
        <f t="shared" si="21"/>
        <v/>
      </c>
      <c r="G270" s="39" t="str">
        <f t="shared" si="20"/>
        <v xml:space="preserve"> </v>
      </c>
      <c r="H270" s="39" t="str">
        <f t="shared" si="19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21"/>
        <v/>
      </c>
      <c r="F271" s="39" t="str">
        <f t="shared" si="21"/>
        <v/>
      </c>
      <c r="G271" s="39" t="str">
        <f t="shared" si="20"/>
        <v xml:space="preserve"> </v>
      </c>
      <c r="H271" s="39" t="str">
        <f t="shared" si="19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21"/>
        <v/>
      </c>
      <c r="F272" s="39" t="str">
        <f t="shared" si="21"/>
        <v/>
      </c>
      <c r="G272" s="39" t="str">
        <f t="shared" si="20"/>
        <v xml:space="preserve"> </v>
      </c>
      <c r="H272" s="39" t="str">
        <f t="shared" si="19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21"/>
        <v/>
      </c>
      <c r="F273" s="39" t="str">
        <f t="shared" si="21"/>
        <v/>
      </c>
      <c r="G273" s="39" t="str">
        <f t="shared" si="20"/>
        <v xml:space="preserve"> </v>
      </c>
      <c r="H273" s="39" t="str">
        <f t="shared" si="19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21"/>
        <v/>
      </c>
      <c r="F274" s="39" t="str">
        <f t="shared" si="21"/>
        <v/>
      </c>
      <c r="G274" s="39" t="str">
        <f t="shared" si="20"/>
        <v xml:space="preserve"> </v>
      </c>
      <c r="H274" s="39" t="str">
        <f t="shared" si="19"/>
        <v/>
      </c>
    </row>
    <row r="275" spans="1:8" s="40" customFormat="1" x14ac:dyDescent="0.2">
      <c r="A275" s="36"/>
      <c r="B275" s="37" t="s">
        <v>260</v>
      </c>
      <c r="C275" s="38">
        <v>48</v>
      </c>
      <c r="D275" s="38">
        <v>59</v>
      </c>
      <c r="E275" s="39">
        <f t="shared" si="21"/>
        <v>2.9887920298879204E-2</v>
      </c>
      <c r="F275" s="39">
        <f t="shared" si="21"/>
        <v>5.4377880184331796E-2</v>
      </c>
      <c r="G275" s="39">
        <f t="shared" si="20"/>
        <v>0.22916666666666666</v>
      </c>
      <c r="H275" s="39">
        <f t="shared" si="19"/>
        <v>6.8493150684931512E-3</v>
      </c>
    </row>
    <row r="276" spans="1:8" s="40" customFormat="1" ht="25.5" x14ac:dyDescent="0.2">
      <c r="A276" s="36"/>
      <c r="B276" s="37" t="s">
        <v>261</v>
      </c>
      <c r="C276" s="38">
        <v>35</v>
      </c>
      <c r="D276" s="38">
        <v>28</v>
      </c>
      <c r="E276" s="39">
        <f t="shared" si="21"/>
        <v>2.1793275217932753E-2</v>
      </c>
      <c r="F276" s="39">
        <f t="shared" si="21"/>
        <v>2.5806451612903226E-2</v>
      </c>
      <c r="G276" s="39">
        <f t="shared" si="20"/>
        <v>-0.2</v>
      </c>
      <c r="H276" s="39">
        <f t="shared" si="19"/>
        <v>-4.3586550435865505E-3</v>
      </c>
    </row>
    <row r="277" spans="1:8" s="40" customFormat="1" x14ac:dyDescent="0.2">
      <c r="A277" s="36"/>
      <c r="B277" s="37" t="s">
        <v>262</v>
      </c>
      <c r="C277" s="38">
        <v>14</v>
      </c>
      <c r="D277" s="38">
        <v>5</v>
      </c>
      <c r="E277" s="39">
        <f t="shared" si="21"/>
        <v>8.717310087173101E-3</v>
      </c>
      <c r="F277" s="39">
        <f t="shared" si="21"/>
        <v>4.608294930875576E-3</v>
      </c>
      <c r="G277" s="39">
        <f t="shared" si="20"/>
        <v>-0.6428571428571429</v>
      </c>
      <c r="H277" s="39">
        <f t="shared" si="19"/>
        <v>-5.6039850560398513E-3</v>
      </c>
    </row>
    <row r="278" spans="1:8" s="40" customFormat="1" x14ac:dyDescent="0.2">
      <c r="A278" s="36"/>
      <c r="B278" s="37" t="s">
        <v>263</v>
      </c>
      <c r="C278" s="38">
        <v>2</v>
      </c>
      <c r="D278" s="38">
        <v>7</v>
      </c>
      <c r="E278" s="39">
        <f t="shared" si="21"/>
        <v>1.2453300124533001E-3</v>
      </c>
      <c r="F278" s="39">
        <f t="shared" si="21"/>
        <v>6.4516129032258064E-3</v>
      </c>
      <c r="G278" s="39">
        <f t="shared" si="20"/>
        <v>2.5</v>
      </c>
      <c r="H278" s="39">
        <f t="shared" si="19"/>
        <v>3.1133250311332502E-3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21"/>
        <v/>
      </c>
      <c r="F279" s="39" t="str">
        <f t="shared" si="21"/>
        <v/>
      </c>
      <c r="G279" s="39" t="str">
        <f t="shared" si="20"/>
        <v xml:space="preserve"> </v>
      </c>
      <c r="H279" s="39" t="str">
        <f t="shared" si="19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1</v>
      </c>
      <c r="E280" s="39">
        <f t="shared" si="21"/>
        <v>1.2453300124533001E-3</v>
      </c>
      <c r="F280" s="39">
        <f t="shared" si="21"/>
        <v>9.2165898617511521E-4</v>
      </c>
      <c r="G280" s="39">
        <f t="shared" si="20"/>
        <v>-0.5</v>
      </c>
      <c r="H280" s="39">
        <f t="shared" si="19"/>
        <v>-6.2266500622665006E-4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21"/>
        <v/>
      </c>
      <c r="F281" s="39" t="str">
        <f t="shared" si="21"/>
        <v/>
      </c>
      <c r="G281" s="39" t="str">
        <f t="shared" si="20"/>
        <v xml:space="preserve"> </v>
      </c>
      <c r="H281" s="39" t="str">
        <f t="shared" si="19"/>
        <v/>
      </c>
    </row>
    <row r="282" spans="1:8" s="40" customFormat="1" x14ac:dyDescent="0.2">
      <c r="A282" s="36"/>
      <c r="B282" s="37" t="s">
        <v>267</v>
      </c>
      <c r="C282" s="38">
        <v>100</v>
      </c>
      <c r="D282" s="38">
        <v>0</v>
      </c>
      <c r="E282" s="39">
        <f t="shared" si="21"/>
        <v>6.2266500622665005E-2</v>
      </c>
      <c r="F282" s="39" t="str">
        <f t="shared" si="21"/>
        <v/>
      </c>
      <c r="G282" s="39">
        <f t="shared" si="20"/>
        <v>-1</v>
      </c>
      <c r="H282" s="39">
        <f t="shared" si="19"/>
        <v>-6.2266500622665005E-2</v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1</v>
      </c>
      <c r="E283" s="39">
        <f t="shared" si="21"/>
        <v>1.2453300124533001E-3</v>
      </c>
      <c r="F283" s="39">
        <f t="shared" si="21"/>
        <v>9.2165898617511521E-4</v>
      </c>
      <c r="G283" s="39">
        <f t="shared" si="20"/>
        <v>-0.5</v>
      </c>
      <c r="H283" s="39">
        <f t="shared" si="19"/>
        <v>-6.2266500622665006E-4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21"/>
        <v/>
      </c>
      <c r="F284" s="39" t="str">
        <f t="shared" si="21"/>
        <v/>
      </c>
      <c r="G284" s="39" t="str">
        <f t="shared" si="20"/>
        <v xml:space="preserve"> </v>
      </c>
      <c r="H284" s="39" t="str">
        <f t="shared" si="19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21"/>
        <v/>
      </c>
      <c r="F285" s="39" t="str">
        <f t="shared" si="21"/>
        <v/>
      </c>
      <c r="G285" s="39" t="str">
        <f t="shared" si="20"/>
        <v xml:space="preserve"> </v>
      </c>
      <c r="H285" s="39" t="str">
        <f t="shared" si="19"/>
        <v/>
      </c>
    </row>
    <row r="286" spans="1:8" s="40" customFormat="1" x14ac:dyDescent="0.2">
      <c r="A286" s="36"/>
      <c r="B286" s="37" t="s">
        <v>271</v>
      </c>
      <c r="C286" s="38">
        <v>5</v>
      </c>
      <c r="D286" s="38">
        <v>0</v>
      </c>
      <c r="E286" s="39">
        <f t="shared" si="21"/>
        <v>3.1133250311332502E-3</v>
      </c>
      <c r="F286" s="39" t="str">
        <f t="shared" si="21"/>
        <v/>
      </c>
      <c r="G286" s="39">
        <f t="shared" si="20"/>
        <v>-1</v>
      </c>
      <c r="H286" s="39">
        <f t="shared" si="19"/>
        <v>-3.1133250311332502E-3</v>
      </c>
    </row>
    <row r="287" spans="1:8" s="40" customFormat="1" x14ac:dyDescent="0.2">
      <c r="A287" s="36"/>
      <c r="B287" s="37" t="s">
        <v>272</v>
      </c>
      <c r="C287" s="38">
        <v>1</v>
      </c>
      <c r="D287" s="38">
        <v>1</v>
      </c>
      <c r="E287" s="39">
        <f t="shared" si="21"/>
        <v>6.2266500622665006E-4</v>
      </c>
      <c r="F287" s="39">
        <f t="shared" si="21"/>
        <v>9.2165898617511521E-4</v>
      </c>
      <c r="G287" s="39">
        <f t="shared" si="20"/>
        <v>0</v>
      </c>
      <c r="H287" s="39">
        <f t="shared" si="19"/>
        <v>0</v>
      </c>
    </row>
    <row r="288" spans="1:8" s="40" customFormat="1" x14ac:dyDescent="0.2">
      <c r="A288" s="36"/>
      <c r="B288" s="37" t="s">
        <v>273</v>
      </c>
      <c r="C288" s="38">
        <v>30</v>
      </c>
      <c r="D288" s="38">
        <v>64</v>
      </c>
      <c r="E288" s="39">
        <f t="shared" si="21"/>
        <v>1.86799501867995E-2</v>
      </c>
      <c r="F288" s="39">
        <f t="shared" si="21"/>
        <v>5.8986175115207373E-2</v>
      </c>
      <c r="G288" s="39">
        <f t="shared" si="20"/>
        <v>1.1333333333333333</v>
      </c>
      <c r="H288" s="39">
        <f t="shared" si="19"/>
        <v>2.11706102117061E-2</v>
      </c>
    </row>
    <row r="289" spans="1:8" s="40" customFormat="1" x14ac:dyDescent="0.2">
      <c r="A289" s="36"/>
      <c r="B289" s="37" t="s">
        <v>274</v>
      </c>
      <c r="C289" s="38">
        <v>3</v>
      </c>
      <c r="D289" s="38">
        <v>27</v>
      </c>
      <c r="E289" s="39">
        <f t="shared" si="21"/>
        <v>1.8679950186799503E-3</v>
      </c>
      <c r="F289" s="39">
        <f t="shared" si="21"/>
        <v>2.488479262672811E-2</v>
      </c>
      <c r="G289" s="39">
        <f t="shared" si="20"/>
        <v>8</v>
      </c>
      <c r="H289" s="39">
        <f t="shared" si="19"/>
        <v>1.4943960149439602E-2</v>
      </c>
    </row>
    <row r="290" spans="1:8" s="40" customFormat="1" x14ac:dyDescent="0.2">
      <c r="A290" s="36"/>
      <c r="B290" s="37" t="s">
        <v>275</v>
      </c>
      <c r="C290" s="38">
        <v>3</v>
      </c>
      <c r="D290" s="38">
        <v>6</v>
      </c>
      <c r="E290" s="39">
        <f t="shared" si="21"/>
        <v>1.8679950186799503E-3</v>
      </c>
      <c r="F290" s="39">
        <f t="shared" si="21"/>
        <v>5.5299539170506912E-3</v>
      </c>
      <c r="G290" s="39">
        <f t="shared" si="20"/>
        <v>1</v>
      </c>
      <c r="H290" s="39">
        <f t="shared" si="19"/>
        <v>1.8679950186799503E-3</v>
      </c>
    </row>
    <row r="291" spans="1:8" s="40" customFormat="1" x14ac:dyDescent="0.2">
      <c r="A291" s="36"/>
      <c r="B291" s="37" t="s">
        <v>276</v>
      </c>
      <c r="C291" s="38">
        <v>8</v>
      </c>
      <c r="D291" s="38">
        <v>13</v>
      </c>
      <c r="E291" s="39">
        <f t="shared" si="21"/>
        <v>4.9813200498132005E-3</v>
      </c>
      <c r="F291" s="39">
        <f t="shared" si="21"/>
        <v>1.1981566820276499E-2</v>
      </c>
      <c r="G291" s="39">
        <f t="shared" si="20"/>
        <v>0.625</v>
      </c>
      <c r="H291" s="39">
        <f t="shared" si="19"/>
        <v>3.1133250311332502E-3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21"/>
        <v/>
      </c>
      <c r="F292" s="39" t="str">
        <f t="shared" si="21"/>
        <v/>
      </c>
      <c r="G292" s="39" t="str">
        <f t="shared" si="20"/>
        <v xml:space="preserve"> </v>
      </c>
      <c r="H292" s="39" t="str">
        <f t="shared" si="19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6</v>
      </c>
      <c r="D293" s="38">
        <v>1</v>
      </c>
      <c r="E293" s="39">
        <f t="shared" si="21"/>
        <v>3.7359900373599006E-3</v>
      </c>
      <c r="F293" s="39">
        <f t="shared" si="21"/>
        <v>9.2165898617511521E-4</v>
      </c>
      <c r="G293" s="39">
        <f t="shared" si="20"/>
        <v>-0.83333333333333337</v>
      </c>
      <c r="H293" s="39">
        <f t="shared" si="19"/>
        <v>-3.1133250311332506E-3</v>
      </c>
    </row>
    <row r="294" spans="1:8" s="40" customFormat="1" x14ac:dyDescent="0.2">
      <c r="A294" s="36"/>
      <c r="B294" s="37" t="s">
        <v>279</v>
      </c>
      <c r="C294" s="38">
        <v>19</v>
      </c>
      <c r="D294" s="38">
        <v>5</v>
      </c>
      <c r="E294" s="39">
        <f t="shared" si="21"/>
        <v>1.1830635118306352E-2</v>
      </c>
      <c r="F294" s="39">
        <f t="shared" si="21"/>
        <v>4.608294930875576E-3</v>
      </c>
      <c r="G294" s="39">
        <f t="shared" si="20"/>
        <v>-0.73684210526315785</v>
      </c>
      <c r="H294" s="39">
        <f t="shared" si="19"/>
        <v>-8.717310087173101E-3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21"/>
        <v/>
      </c>
      <c r="F295" s="39">
        <f t="shared" si="21"/>
        <v>2.7649769585253458E-2</v>
      </c>
      <c r="G295" s="39">
        <f t="shared" si="20"/>
        <v>1</v>
      </c>
      <c r="H295" s="39" t="str">
        <f t="shared" si="19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21"/>
        <v/>
      </c>
      <c r="F296" s="39" t="str">
        <f t="shared" si="21"/>
        <v/>
      </c>
      <c r="G296" s="39" t="str">
        <f t="shared" si="20"/>
        <v xml:space="preserve"> </v>
      </c>
      <c r="H296" s="39" t="str">
        <f t="shared" si="19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21"/>
        <v/>
      </c>
      <c r="F297" s="39" t="str">
        <f t="shared" si="21"/>
        <v/>
      </c>
      <c r="G297" s="39" t="str">
        <f t="shared" si="20"/>
        <v xml:space="preserve"> </v>
      </c>
      <c r="H297" s="39" t="str">
        <f t="shared" si="19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3</v>
      </c>
      <c r="E298" s="39" t="str">
        <f t="shared" si="21"/>
        <v/>
      </c>
      <c r="F298" s="39">
        <f t="shared" si="21"/>
        <v>2.7649769585253456E-3</v>
      </c>
      <c r="G298" s="39">
        <f t="shared" si="20"/>
        <v>1</v>
      </c>
      <c r="H298" s="39" t="str">
        <f t="shared" si="19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21"/>
        <v/>
      </c>
      <c r="F299" s="39" t="str">
        <f t="shared" si="21"/>
        <v/>
      </c>
      <c r="G299" s="39" t="str">
        <f t="shared" si="20"/>
        <v xml:space="preserve"> </v>
      </c>
      <c r="H299" s="39" t="str">
        <f t="shared" si="19"/>
        <v/>
      </c>
    </row>
    <row r="300" spans="1:8" s="40" customFormat="1" x14ac:dyDescent="0.2">
      <c r="A300" s="36"/>
      <c r="B300" s="37" t="s">
        <v>285</v>
      </c>
      <c r="C300" s="38">
        <v>9</v>
      </c>
      <c r="D300" s="38">
        <v>0</v>
      </c>
      <c r="E300" s="39">
        <f t="shared" si="21"/>
        <v>5.6039850560398504E-3</v>
      </c>
      <c r="F300" s="39" t="str">
        <f t="shared" si="21"/>
        <v/>
      </c>
      <c r="G300" s="39">
        <f t="shared" si="20"/>
        <v>-1</v>
      </c>
      <c r="H300" s="39">
        <f t="shared" si="19"/>
        <v>-5.6039850560398504E-3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F332" si="22">+IF(C301=0,"",C301/C$173)</f>
        <v/>
      </c>
      <c r="F301" s="39" t="str">
        <f t="shared" si="22"/>
        <v/>
      </c>
      <c r="G301" s="39" t="str">
        <f t="shared" si="20"/>
        <v xml:space="preserve"> </v>
      </c>
      <c r="H301" s="39" t="str">
        <f t="shared" ref="H301:H343" si="23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</v>
      </c>
      <c r="D302" s="38">
        <v>0</v>
      </c>
      <c r="E302" s="39">
        <f t="shared" si="22"/>
        <v>6.2266500622665006E-4</v>
      </c>
      <c r="F302" s="39" t="str">
        <f t="shared" si="22"/>
        <v/>
      </c>
      <c r="G302" s="39">
        <f t="shared" ref="G302:G343" si="24">+IF(AND(C302=0,D302=0)," ",IF(C302=0,1,IF(D302=0,-1,(D302-C302)/C302)))</f>
        <v>-1</v>
      </c>
      <c r="H302" s="39">
        <f t="shared" si="23"/>
        <v>-6.2266500622665006E-4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22"/>
        <v/>
      </c>
      <c r="F303" s="39" t="str">
        <f t="shared" si="22"/>
        <v/>
      </c>
      <c r="G303" s="39" t="str">
        <f t="shared" si="24"/>
        <v xml:space="preserve"> </v>
      </c>
      <c r="H303" s="39" t="str">
        <f t="shared" si="23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3</v>
      </c>
      <c r="E304" s="39" t="str">
        <f t="shared" si="22"/>
        <v/>
      </c>
      <c r="F304" s="39">
        <f t="shared" si="22"/>
        <v>2.7649769585253456E-3</v>
      </c>
      <c r="G304" s="39">
        <f t="shared" si="24"/>
        <v>1</v>
      </c>
      <c r="H304" s="39" t="str">
        <f t="shared" si="23"/>
        <v/>
      </c>
    </row>
    <row r="305" spans="1:8" s="40" customFormat="1" x14ac:dyDescent="0.2">
      <c r="A305" s="36"/>
      <c r="B305" s="37" t="s">
        <v>290</v>
      </c>
      <c r="C305" s="38">
        <v>6</v>
      </c>
      <c r="D305" s="38">
        <v>11</v>
      </c>
      <c r="E305" s="39">
        <f t="shared" si="22"/>
        <v>3.7359900373599006E-3</v>
      </c>
      <c r="F305" s="39">
        <f t="shared" si="22"/>
        <v>1.0138248847926268E-2</v>
      </c>
      <c r="G305" s="39">
        <f t="shared" si="24"/>
        <v>0.83333333333333337</v>
      </c>
      <c r="H305" s="39">
        <f t="shared" si="23"/>
        <v>3.1133250311332506E-3</v>
      </c>
    </row>
    <row r="306" spans="1:8" s="40" customFormat="1" x14ac:dyDescent="0.2">
      <c r="A306" s="36"/>
      <c r="B306" s="37" t="s">
        <v>291</v>
      </c>
      <c r="C306" s="38">
        <v>1</v>
      </c>
      <c r="D306" s="38">
        <v>4</v>
      </c>
      <c r="E306" s="39">
        <f t="shared" si="22"/>
        <v>6.2266500622665006E-4</v>
      </c>
      <c r="F306" s="39">
        <f t="shared" si="22"/>
        <v>3.6866359447004608E-3</v>
      </c>
      <c r="G306" s="39">
        <f t="shared" si="24"/>
        <v>3</v>
      </c>
      <c r="H306" s="39">
        <f t="shared" si="23"/>
        <v>1.8679950186799503E-3</v>
      </c>
    </row>
    <row r="307" spans="1:8" s="40" customFormat="1" x14ac:dyDescent="0.2">
      <c r="A307" s="36"/>
      <c r="B307" s="37" t="s">
        <v>292</v>
      </c>
      <c r="C307" s="38">
        <v>1</v>
      </c>
      <c r="D307" s="38">
        <v>2</v>
      </c>
      <c r="E307" s="39">
        <f t="shared" si="22"/>
        <v>6.2266500622665006E-4</v>
      </c>
      <c r="F307" s="39">
        <f t="shared" si="22"/>
        <v>1.8433179723502304E-3</v>
      </c>
      <c r="G307" s="39">
        <f t="shared" si="24"/>
        <v>1</v>
      </c>
      <c r="H307" s="39">
        <f t="shared" si="23"/>
        <v>6.2266500622665006E-4</v>
      </c>
    </row>
    <row r="308" spans="1:8" s="40" customFormat="1" x14ac:dyDescent="0.2">
      <c r="A308" s="36"/>
      <c r="B308" s="37" t="s">
        <v>293</v>
      </c>
      <c r="C308" s="38">
        <v>4</v>
      </c>
      <c r="D308" s="38">
        <v>1</v>
      </c>
      <c r="E308" s="39">
        <f t="shared" si="22"/>
        <v>2.4906600249066002E-3</v>
      </c>
      <c r="F308" s="39">
        <f t="shared" si="22"/>
        <v>9.2165898617511521E-4</v>
      </c>
      <c r="G308" s="39">
        <f t="shared" si="24"/>
        <v>-0.75</v>
      </c>
      <c r="H308" s="39">
        <f t="shared" si="23"/>
        <v>-1.8679950186799503E-3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22"/>
        <v/>
      </c>
      <c r="F309" s="39" t="str">
        <f t="shared" si="22"/>
        <v/>
      </c>
      <c r="G309" s="39" t="str">
        <f t="shared" si="24"/>
        <v xml:space="preserve"> </v>
      </c>
      <c r="H309" s="39" t="str">
        <f t="shared" si="23"/>
        <v/>
      </c>
    </row>
    <row r="310" spans="1:8" s="40" customFormat="1" ht="25.5" x14ac:dyDescent="0.2">
      <c r="A310" s="36"/>
      <c r="B310" s="37" t="s">
        <v>295</v>
      </c>
      <c r="C310" s="38">
        <v>3</v>
      </c>
      <c r="D310" s="38">
        <v>0</v>
      </c>
      <c r="E310" s="39">
        <f t="shared" si="22"/>
        <v>1.8679950186799503E-3</v>
      </c>
      <c r="F310" s="39" t="str">
        <f t="shared" si="22"/>
        <v/>
      </c>
      <c r="G310" s="39">
        <f t="shared" si="24"/>
        <v>-1</v>
      </c>
      <c r="H310" s="39">
        <f t="shared" si="23"/>
        <v>-1.8679950186799503E-3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22"/>
        <v/>
      </c>
      <c r="F311" s="39" t="str">
        <f t="shared" si="22"/>
        <v/>
      </c>
      <c r="G311" s="39" t="str">
        <f t="shared" si="24"/>
        <v xml:space="preserve"> </v>
      </c>
      <c r="H311" s="39" t="str">
        <f t="shared" si="23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22"/>
        <v/>
      </c>
      <c r="F312" s="39" t="str">
        <f t="shared" si="22"/>
        <v/>
      </c>
      <c r="G312" s="39" t="str">
        <f t="shared" si="24"/>
        <v xml:space="preserve"> </v>
      </c>
      <c r="H312" s="39" t="str">
        <f t="shared" si="23"/>
        <v/>
      </c>
    </row>
    <row r="313" spans="1:8" s="40" customFormat="1" ht="25.5" x14ac:dyDescent="0.2">
      <c r="A313" s="36"/>
      <c r="B313" s="37" t="s">
        <v>298</v>
      </c>
      <c r="C313" s="38">
        <v>8</v>
      </c>
      <c r="D313" s="38">
        <v>0</v>
      </c>
      <c r="E313" s="39">
        <f t="shared" si="22"/>
        <v>4.9813200498132005E-3</v>
      </c>
      <c r="F313" s="39" t="str">
        <f t="shared" si="22"/>
        <v/>
      </c>
      <c r="G313" s="39">
        <f t="shared" si="24"/>
        <v>-1</v>
      </c>
      <c r="H313" s="39">
        <f t="shared" si="23"/>
        <v>-4.9813200498132005E-3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1</v>
      </c>
      <c r="E314" s="39" t="str">
        <f t="shared" si="22"/>
        <v/>
      </c>
      <c r="F314" s="39">
        <f t="shared" si="22"/>
        <v>9.2165898617511521E-4</v>
      </c>
      <c r="G314" s="39">
        <f t="shared" si="24"/>
        <v>1</v>
      </c>
      <c r="H314" s="39" t="str">
        <f t="shared" si="23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22"/>
        <v/>
      </c>
      <c r="F315" s="39" t="str">
        <f t="shared" si="22"/>
        <v/>
      </c>
      <c r="G315" s="39" t="str">
        <f t="shared" si="24"/>
        <v xml:space="preserve"> </v>
      </c>
      <c r="H315" s="39" t="str">
        <f t="shared" si="23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22"/>
        <v/>
      </c>
      <c r="F316" s="39" t="str">
        <f t="shared" si="22"/>
        <v/>
      </c>
      <c r="G316" s="39" t="str">
        <f t="shared" si="24"/>
        <v xml:space="preserve"> </v>
      </c>
      <c r="H316" s="39" t="str">
        <f t="shared" si="23"/>
        <v/>
      </c>
    </row>
    <row r="317" spans="1:8" s="40" customFormat="1" x14ac:dyDescent="0.2">
      <c r="A317" s="36"/>
      <c r="B317" s="37" t="s">
        <v>302</v>
      </c>
      <c r="C317" s="38">
        <v>7</v>
      </c>
      <c r="D317" s="38">
        <v>4</v>
      </c>
      <c r="E317" s="39">
        <f t="shared" si="22"/>
        <v>4.3586550435865505E-3</v>
      </c>
      <c r="F317" s="39">
        <f t="shared" si="22"/>
        <v>3.6866359447004608E-3</v>
      </c>
      <c r="G317" s="39">
        <f t="shared" si="24"/>
        <v>-0.42857142857142855</v>
      </c>
      <c r="H317" s="39">
        <f t="shared" si="23"/>
        <v>-1.8679950186799501E-3</v>
      </c>
    </row>
    <row r="318" spans="1:8" s="40" customFormat="1" ht="25.5" x14ac:dyDescent="0.2">
      <c r="A318" s="36"/>
      <c r="B318" s="37" t="s">
        <v>303</v>
      </c>
      <c r="C318" s="38">
        <v>6</v>
      </c>
      <c r="D318" s="38">
        <v>0</v>
      </c>
      <c r="E318" s="39">
        <f t="shared" si="22"/>
        <v>3.7359900373599006E-3</v>
      </c>
      <c r="F318" s="39" t="str">
        <f t="shared" si="22"/>
        <v/>
      </c>
      <c r="G318" s="39">
        <f t="shared" si="24"/>
        <v>-1</v>
      </c>
      <c r="H318" s="39">
        <f t="shared" si="23"/>
        <v>-3.7359900373599006E-3</v>
      </c>
    </row>
    <row r="319" spans="1:8" s="40" customFormat="1" ht="25.5" x14ac:dyDescent="0.2">
      <c r="A319" s="36"/>
      <c r="B319" s="37" t="s">
        <v>304</v>
      </c>
      <c r="C319" s="38">
        <v>28</v>
      </c>
      <c r="D319" s="38">
        <v>30</v>
      </c>
      <c r="E319" s="39">
        <f t="shared" si="22"/>
        <v>1.7434620174346202E-2</v>
      </c>
      <c r="F319" s="39">
        <f t="shared" si="22"/>
        <v>2.7649769585253458E-2</v>
      </c>
      <c r="G319" s="39">
        <f t="shared" si="24"/>
        <v>7.1428571428571425E-2</v>
      </c>
      <c r="H319" s="39">
        <f t="shared" si="23"/>
        <v>1.2453300124533001E-3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22"/>
        <v/>
      </c>
      <c r="F320" s="39" t="str">
        <f t="shared" si="22"/>
        <v/>
      </c>
      <c r="G320" s="39" t="str">
        <f t="shared" si="24"/>
        <v xml:space="preserve"> </v>
      </c>
      <c r="H320" s="39" t="str">
        <f t="shared" si="23"/>
        <v/>
      </c>
    </row>
    <row r="321" spans="1:8" s="40" customFormat="1" ht="25.5" x14ac:dyDescent="0.2">
      <c r="A321" s="36"/>
      <c r="B321" s="37" t="s">
        <v>306</v>
      </c>
      <c r="C321" s="38">
        <v>1</v>
      </c>
      <c r="D321" s="38">
        <v>4</v>
      </c>
      <c r="E321" s="39">
        <f t="shared" si="22"/>
        <v>6.2266500622665006E-4</v>
      </c>
      <c r="F321" s="39">
        <f t="shared" si="22"/>
        <v>3.6866359447004608E-3</v>
      </c>
      <c r="G321" s="39">
        <f t="shared" si="24"/>
        <v>3</v>
      </c>
      <c r="H321" s="39">
        <f t="shared" si="23"/>
        <v>1.8679950186799503E-3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22"/>
        <v/>
      </c>
      <c r="F322" s="39" t="str">
        <f t="shared" si="22"/>
        <v/>
      </c>
      <c r="G322" s="39" t="str">
        <f t="shared" si="24"/>
        <v xml:space="preserve"> </v>
      </c>
      <c r="H322" s="39" t="str">
        <f t="shared" si="23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22"/>
        <v/>
      </c>
      <c r="F323" s="39" t="str">
        <f t="shared" si="22"/>
        <v/>
      </c>
      <c r="G323" s="39" t="str">
        <f t="shared" si="24"/>
        <v xml:space="preserve"> </v>
      </c>
      <c r="H323" s="39" t="str">
        <f t="shared" si="23"/>
        <v/>
      </c>
    </row>
    <row r="324" spans="1:8" s="40" customFormat="1" ht="25.5" x14ac:dyDescent="0.2">
      <c r="A324" s="36"/>
      <c r="B324" s="37" t="s">
        <v>309</v>
      </c>
      <c r="C324" s="38">
        <v>23</v>
      </c>
      <c r="D324" s="38">
        <v>7</v>
      </c>
      <c r="E324" s="39">
        <f t="shared" si="22"/>
        <v>1.4321295143212951E-2</v>
      </c>
      <c r="F324" s="39">
        <f t="shared" si="22"/>
        <v>6.4516129032258064E-3</v>
      </c>
      <c r="G324" s="39">
        <f t="shared" si="24"/>
        <v>-0.69565217391304346</v>
      </c>
      <c r="H324" s="39">
        <f t="shared" si="23"/>
        <v>-9.9626400996264009E-3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22"/>
        <v/>
      </c>
      <c r="F325" s="39" t="str">
        <f t="shared" si="22"/>
        <v/>
      </c>
      <c r="G325" s="39" t="str">
        <f t="shared" si="24"/>
        <v xml:space="preserve"> </v>
      </c>
      <c r="H325" s="39" t="str">
        <f t="shared" si="23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22"/>
        <v/>
      </c>
      <c r="F326" s="39" t="str">
        <f t="shared" si="22"/>
        <v/>
      </c>
      <c r="G326" s="39" t="str">
        <f t="shared" si="24"/>
        <v xml:space="preserve"> </v>
      </c>
      <c r="H326" s="39" t="str">
        <f t="shared" si="23"/>
        <v/>
      </c>
    </row>
    <row r="327" spans="1:8" s="40" customFormat="1" x14ac:dyDescent="0.2">
      <c r="A327" s="36"/>
      <c r="B327" s="37" t="s">
        <v>312</v>
      </c>
      <c r="C327" s="38">
        <v>1</v>
      </c>
      <c r="D327" s="38">
        <v>1</v>
      </c>
      <c r="E327" s="39">
        <f t="shared" si="22"/>
        <v>6.2266500622665006E-4</v>
      </c>
      <c r="F327" s="39">
        <f t="shared" si="22"/>
        <v>9.2165898617511521E-4</v>
      </c>
      <c r="G327" s="39">
        <f t="shared" si="24"/>
        <v>0</v>
      </c>
      <c r="H327" s="39">
        <f t="shared" si="23"/>
        <v>0</v>
      </c>
    </row>
    <row r="328" spans="1:8" s="40" customFormat="1" ht="25.5" x14ac:dyDescent="0.2">
      <c r="A328" s="36"/>
      <c r="B328" s="37" t="s">
        <v>313</v>
      </c>
      <c r="C328" s="38">
        <v>3</v>
      </c>
      <c r="D328" s="38">
        <v>4</v>
      </c>
      <c r="E328" s="39">
        <f t="shared" si="22"/>
        <v>1.8679950186799503E-3</v>
      </c>
      <c r="F328" s="39">
        <f t="shared" si="22"/>
        <v>3.6866359447004608E-3</v>
      </c>
      <c r="G328" s="39">
        <f t="shared" si="24"/>
        <v>0.33333333333333331</v>
      </c>
      <c r="H328" s="39">
        <f t="shared" si="23"/>
        <v>6.2266500622665006E-4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22"/>
        <v/>
      </c>
      <c r="F329" s="39" t="str">
        <f t="shared" si="22"/>
        <v/>
      </c>
      <c r="G329" s="39" t="str">
        <f t="shared" si="24"/>
        <v xml:space="preserve"> </v>
      </c>
      <c r="H329" s="39" t="str">
        <f t="shared" si="23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22"/>
        <v/>
      </c>
      <c r="F330" s="39" t="str">
        <f t="shared" si="22"/>
        <v/>
      </c>
      <c r="G330" s="39" t="str">
        <f t="shared" si="24"/>
        <v xml:space="preserve"> </v>
      </c>
      <c r="H330" s="39" t="str">
        <f t="shared" si="23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22"/>
        <v/>
      </c>
      <c r="F331" s="39" t="str">
        <f t="shared" si="22"/>
        <v/>
      </c>
      <c r="G331" s="39" t="str">
        <f t="shared" si="24"/>
        <v xml:space="preserve"> </v>
      </c>
      <c r="H331" s="39" t="str">
        <f t="shared" si="23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1</v>
      </c>
      <c r="E332" s="39" t="str">
        <f t="shared" si="22"/>
        <v/>
      </c>
      <c r="F332" s="39">
        <f t="shared" si="22"/>
        <v>9.2165898617511521E-4</v>
      </c>
      <c r="G332" s="39">
        <f t="shared" si="24"/>
        <v>1</v>
      </c>
      <c r="H332" s="39" t="str">
        <f t="shared" si="23"/>
        <v/>
      </c>
    </row>
    <row r="333" spans="1:8" s="40" customFormat="1" ht="25.5" x14ac:dyDescent="0.2">
      <c r="A333" s="36"/>
      <c r="B333" s="37" t="s">
        <v>318</v>
      </c>
      <c r="C333" s="38">
        <v>2</v>
      </c>
      <c r="D333" s="38">
        <v>0</v>
      </c>
      <c r="E333" s="39">
        <f t="shared" ref="E333:F343" si="25">+IF(C333=0,"",C333/C$173)</f>
        <v>1.2453300124533001E-3</v>
      </c>
      <c r="F333" s="39" t="str">
        <f t="shared" si="25"/>
        <v/>
      </c>
      <c r="G333" s="39">
        <f t="shared" si="24"/>
        <v>-1</v>
      </c>
      <c r="H333" s="39">
        <f t="shared" si="23"/>
        <v>-1.2453300124533001E-3</v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25"/>
        <v/>
      </c>
      <c r="F334" s="39" t="str">
        <f t="shared" si="25"/>
        <v/>
      </c>
      <c r="G334" s="39" t="str">
        <f t="shared" si="24"/>
        <v xml:space="preserve"> </v>
      </c>
      <c r="H334" s="39" t="str">
        <f t="shared" si="23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25"/>
        <v/>
      </c>
      <c r="F335" s="39" t="str">
        <f t="shared" si="25"/>
        <v/>
      </c>
      <c r="G335" s="39" t="str">
        <f t="shared" si="24"/>
        <v xml:space="preserve"> </v>
      </c>
      <c r="H335" s="39" t="str">
        <f t="shared" si="23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25"/>
        <v/>
      </c>
      <c r="F336" s="39" t="str">
        <f t="shared" si="25"/>
        <v/>
      </c>
      <c r="G336" s="39" t="str">
        <f t="shared" si="24"/>
        <v xml:space="preserve"> </v>
      </c>
      <c r="H336" s="39" t="str">
        <f t="shared" si="23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25"/>
        <v/>
      </c>
      <c r="F337" s="39" t="str">
        <f t="shared" si="25"/>
        <v/>
      </c>
      <c r="G337" s="39" t="str">
        <f t="shared" si="24"/>
        <v xml:space="preserve"> </v>
      </c>
      <c r="H337" s="39" t="str">
        <f t="shared" si="23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1</v>
      </c>
      <c r="E338" s="39" t="str">
        <f t="shared" si="25"/>
        <v/>
      </c>
      <c r="F338" s="39">
        <f t="shared" si="25"/>
        <v>9.2165898617511521E-4</v>
      </c>
      <c r="G338" s="39">
        <f t="shared" si="24"/>
        <v>1</v>
      </c>
      <c r="H338" s="39" t="str">
        <f t="shared" si="23"/>
        <v/>
      </c>
    </row>
    <row r="339" spans="1:8" s="40" customFormat="1" ht="25.5" x14ac:dyDescent="0.2">
      <c r="A339" s="36"/>
      <c r="B339" s="37" t="s">
        <v>324</v>
      </c>
      <c r="C339" s="38">
        <v>15</v>
      </c>
      <c r="D339" s="38">
        <v>0</v>
      </c>
      <c r="E339" s="39">
        <f t="shared" si="25"/>
        <v>9.3399750933997501E-3</v>
      </c>
      <c r="F339" s="39" t="str">
        <f t="shared" si="25"/>
        <v/>
      </c>
      <c r="G339" s="39">
        <f t="shared" si="24"/>
        <v>-1</v>
      </c>
      <c r="H339" s="39">
        <f t="shared" si="23"/>
        <v>-9.3399750933997501E-3</v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25"/>
        <v/>
      </c>
      <c r="F340" s="39" t="str">
        <f t="shared" si="25"/>
        <v/>
      </c>
      <c r="G340" s="39" t="str">
        <f t="shared" si="24"/>
        <v xml:space="preserve"> </v>
      </c>
      <c r="H340" s="39" t="str">
        <f t="shared" si="23"/>
        <v/>
      </c>
    </row>
    <row r="341" spans="1:8" s="40" customFormat="1" x14ac:dyDescent="0.2">
      <c r="A341" s="36"/>
      <c r="B341" s="37" t="s">
        <v>326</v>
      </c>
      <c r="C341" s="38">
        <v>14</v>
      </c>
      <c r="D341" s="38">
        <v>2</v>
      </c>
      <c r="E341" s="39">
        <f t="shared" si="25"/>
        <v>8.717310087173101E-3</v>
      </c>
      <c r="F341" s="39">
        <f t="shared" si="25"/>
        <v>1.8433179723502304E-3</v>
      </c>
      <c r="G341" s="39">
        <f t="shared" si="24"/>
        <v>-0.8571428571428571</v>
      </c>
      <c r="H341" s="39">
        <f t="shared" si="23"/>
        <v>-7.4719800747198003E-3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25"/>
        <v/>
      </c>
      <c r="F342" s="39" t="str">
        <f t="shared" si="25"/>
        <v/>
      </c>
      <c r="G342" s="39" t="str">
        <f t="shared" si="24"/>
        <v xml:space="preserve"> </v>
      </c>
      <c r="H342" s="39" t="str">
        <f t="shared" si="23"/>
        <v/>
      </c>
    </row>
    <row r="343" spans="1:8" s="40" customFormat="1" ht="25.5" x14ac:dyDescent="0.2">
      <c r="A343" s="36"/>
      <c r="B343" s="37" t="s">
        <v>328</v>
      </c>
      <c r="C343" s="38">
        <v>15</v>
      </c>
      <c r="D343" s="38">
        <v>2</v>
      </c>
      <c r="E343" s="39">
        <f t="shared" si="25"/>
        <v>9.3399750933997501E-3</v>
      </c>
      <c r="F343" s="39">
        <f t="shared" si="25"/>
        <v>1.8433179723502304E-3</v>
      </c>
      <c r="G343" s="39">
        <f t="shared" si="24"/>
        <v>-0.8666666666666667</v>
      </c>
      <c r="H343" s="39">
        <f t="shared" si="23"/>
        <v>-8.0946450809464502E-3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5302</v>
      </c>
      <c r="D349" s="17">
        <f>SUM(D350:D576)</f>
        <v>6158</v>
      </c>
      <c r="E349" s="18">
        <f t="shared" ref="E349:F412" si="26">+IF(C349=0,"",C349/C$349)</f>
        <v>1</v>
      </c>
      <c r="F349" s="18">
        <f t="shared" si="26"/>
        <v>1</v>
      </c>
      <c r="G349" s="18">
        <f>+IF(AND(C349=0,D349=0),"",IF(C349=0,1,IF(D349=0,-1,(D349-C349)/C349)))</f>
        <v>0.16144850999622784</v>
      </c>
      <c r="H349" s="18">
        <f t="shared" ref="H349:H412" si="27">+IF(OR(AND(E349=""),(G349="")),"",E349*G349)</f>
        <v>0.16144850999622784</v>
      </c>
    </row>
    <row r="350" spans="1:8" s="40" customFormat="1" x14ac:dyDescent="0.2">
      <c r="A350" s="36"/>
      <c r="B350" s="37" t="s">
        <v>329</v>
      </c>
      <c r="C350" s="38">
        <v>41</v>
      </c>
      <c r="D350" s="38">
        <v>23</v>
      </c>
      <c r="E350" s="39">
        <f t="shared" si="26"/>
        <v>7.7329309694454925E-3</v>
      </c>
      <c r="F350" s="39">
        <f t="shared" si="26"/>
        <v>3.7349788892497562E-3</v>
      </c>
      <c r="G350" s="39">
        <f t="shared" ref="G350:G413" si="28">+IF(AND(C350=0,D350=0)," ",IF(C350=0,1,IF(D350=0,-1,(D350-C350)/C350)))</f>
        <v>-0.43902439024390244</v>
      </c>
      <c r="H350" s="39">
        <f t="shared" si="27"/>
        <v>-3.3949453036589967E-3</v>
      </c>
    </row>
    <row r="351" spans="1:8" s="40" customFormat="1" x14ac:dyDescent="0.2">
      <c r="A351" s="36"/>
      <c r="B351" s="37" t="s">
        <v>330</v>
      </c>
      <c r="C351" s="38">
        <v>10</v>
      </c>
      <c r="D351" s="38">
        <v>16</v>
      </c>
      <c r="E351" s="39">
        <f t="shared" si="26"/>
        <v>1.886080724254998E-3</v>
      </c>
      <c r="F351" s="39">
        <f t="shared" si="26"/>
        <v>2.5982461838259174E-3</v>
      </c>
      <c r="G351" s="39">
        <f t="shared" si="28"/>
        <v>0.6</v>
      </c>
      <c r="H351" s="39">
        <f t="shared" si="27"/>
        <v>1.1316484345529987E-3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7</v>
      </c>
      <c r="E352" s="39">
        <f t="shared" si="26"/>
        <v>5.6582421727649945E-4</v>
      </c>
      <c r="F352" s="39">
        <f t="shared" si="26"/>
        <v>1.1367327054238388E-3</v>
      </c>
      <c r="G352" s="39">
        <f t="shared" si="28"/>
        <v>1.3333333333333333</v>
      </c>
      <c r="H352" s="39">
        <f t="shared" si="27"/>
        <v>7.5443228970199924E-4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26"/>
        <v/>
      </c>
      <c r="F353" s="39" t="str">
        <f t="shared" si="26"/>
        <v/>
      </c>
      <c r="G353" s="39" t="str">
        <f t="shared" si="28"/>
        <v xml:space="preserve"> </v>
      </c>
      <c r="H353" s="39" t="str">
        <f t="shared" si="27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26"/>
        <v/>
      </c>
      <c r="F354" s="39" t="str">
        <f t="shared" si="26"/>
        <v/>
      </c>
      <c r="G354" s="39" t="str">
        <f t="shared" si="28"/>
        <v xml:space="preserve"> </v>
      </c>
      <c r="H354" s="39" t="str">
        <f t="shared" si="27"/>
        <v/>
      </c>
    </row>
    <row r="355" spans="1:8" s="40" customFormat="1" x14ac:dyDescent="0.2">
      <c r="A355" s="36"/>
      <c r="B355" s="37" t="s">
        <v>334</v>
      </c>
      <c r="C355" s="38">
        <v>216</v>
      </c>
      <c r="D355" s="38">
        <v>111</v>
      </c>
      <c r="E355" s="39">
        <f t="shared" si="26"/>
        <v>4.0739343643907959E-2</v>
      </c>
      <c r="F355" s="39">
        <f t="shared" si="26"/>
        <v>1.8025332900292304E-2</v>
      </c>
      <c r="G355" s="39">
        <f t="shared" si="28"/>
        <v>-0.4861111111111111</v>
      </c>
      <c r="H355" s="39">
        <f t="shared" si="27"/>
        <v>-1.9803847604677481E-2</v>
      </c>
    </row>
    <row r="356" spans="1:8" s="40" customFormat="1" x14ac:dyDescent="0.2">
      <c r="A356" s="36"/>
      <c r="B356" s="37" t="s">
        <v>335</v>
      </c>
      <c r="C356" s="38">
        <v>20</v>
      </c>
      <c r="D356" s="38">
        <v>3</v>
      </c>
      <c r="E356" s="39">
        <f t="shared" si="26"/>
        <v>3.7721614485099961E-3</v>
      </c>
      <c r="F356" s="39">
        <f t="shared" si="26"/>
        <v>4.8717115946735951E-4</v>
      </c>
      <c r="G356" s="39">
        <f t="shared" si="28"/>
        <v>-0.85</v>
      </c>
      <c r="H356" s="39">
        <f t="shared" si="27"/>
        <v>-3.2063372312334964E-3</v>
      </c>
    </row>
    <row r="357" spans="1:8" s="40" customFormat="1" x14ac:dyDescent="0.2">
      <c r="A357" s="36"/>
      <c r="B357" s="37" t="s">
        <v>336</v>
      </c>
      <c r="C357" s="38">
        <v>28</v>
      </c>
      <c r="D357" s="38">
        <v>2</v>
      </c>
      <c r="E357" s="39">
        <f t="shared" si="26"/>
        <v>5.2810260279139943E-3</v>
      </c>
      <c r="F357" s="39">
        <f t="shared" si="26"/>
        <v>3.2478077297823967E-4</v>
      </c>
      <c r="G357" s="39">
        <f t="shared" si="28"/>
        <v>-0.9285714285714286</v>
      </c>
      <c r="H357" s="39">
        <f t="shared" si="27"/>
        <v>-4.9038098830629945E-3</v>
      </c>
    </row>
    <row r="358" spans="1:8" s="40" customFormat="1" x14ac:dyDescent="0.2">
      <c r="A358" s="36"/>
      <c r="B358" s="37" t="s">
        <v>337</v>
      </c>
      <c r="C358" s="38">
        <v>19</v>
      </c>
      <c r="D358" s="38">
        <v>14</v>
      </c>
      <c r="E358" s="39">
        <f t="shared" si="26"/>
        <v>3.5835533760844966E-3</v>
      </c>
      <c r="F358" s="39">
        <f t="shared" si="26"/>
        <v>2.2734654108476776E-3</v>
      </c>
      <c r="G358" s="39">
        <f t="shared" si="28"/>
        <v>-0.26315789473684209</v>
      </c>
      <c r="H358" s="39">
        <f t="shared" si="27"/>
        <v>-9.4304036212749902E-4</v>
      </c>
    </row>
    <row r="359" spans="1:8" s="40" customFormat="1" x14ac:dyDescent="0.2">
      <c r="A359" s="36"/>
      <c r="B359" s="37" t="s">
        <v>338</v>
      </c>
      <c r="C359" s="38">
        <v>6</v>
      </c>
      <c r="D359" s="38">
        <v>4</v>
      </c>
      <c r="E359" s="39">
        <f t="shared" si="26"/>
        <v>1.1316484345529989E-3</v>
      </c>
      <c r="F359" s="39">
        <f t="shared" si="26"/>
        <v>6.4956154595647935E-4</v>
      </c>
      <c r="G359" s="39">
        <f t="shared" si="28"/>
        <v>-0.33333333333333331</v>
      </c>
      <c r="H359" s="39">
        <f t="shared" si="27"/>
        <v>-3.7721614485099962E-4</v>
      </c>
    </row>
    <row r="360" spans="1:8" s="40" customFormat="1" x14ac:dyDescent="0.2">
      <c r="A360" s="36"/>
      <c r="B360" s="37" t="s">
        <v>339</v>
      </c>
      <c r="C360" s="38">
        <v>1</v>
      </c>
      <c r="D360" s="38">
        <v>0</v>
      </c>
      <c r="E360" s="39">
        <f t="shared" si="26"/>
        <v>1.8860807242549981E-4</v>
      </c>
      <c r="F360" s="39" t="str">
        <f t="shared" si="26"/>
        <v/>
      </c>
      <c r="G360" s="39">
        <f t="shared" si="28"/>
        <v>-1</v>
      </c>
      <c r="H360" s="39">
        <f t="shared" si="27"/>
        <v>-1.8860807242549981E-4</v>
      </c>
    </row>
    <row r="361" spans="1:8" s="40" customFormat="1" x14ac:dyDescent="0.2">
      <c r="A361" s="36"/>
      <c r="B361" s="37" t="s">
        <v>340</v>
      </c>
      <c r="C361" s="38">
        <v>393</v>
      </c>
      <c r="D361" s="38">
        <v>111</v>
      </c>
      <c r="E361" s="39">
        <f t="shared" si="26"/>
        <v>7.4122972463221429E-2</v>
      </c>
      <c r="F361" s="39">
        <f t="shared" si="26"/>
        <v>1.8025332900292304E-2</v>
      </c>
      <c r="G361" s="39">
        <f t="shared" si="28"/>
        <v>-0.71755725190839692</v>
      </c>
      <c r="H361" s="39">
        <f t="shared" si="27"/>
        <v>-5.3187476423990944E-2</v>
      </c>
    </row>
    <row r="362" spans="1:8" s="40" customFormat="1" x14ac:dyDescent="0.2">
      <c r="A362" s="36"/>
      <c r="B362" s="37" t="s">
        <v>341</v>
      </c>
      <c r="C362" s="38">
        <v>26</v>
      </c>
      <c r="D362" s="38">
        <v>11</v>
      </c>
      <c r="E362" s="39">
        <f t="shared" si="26"/>
        <v>4.9038098830629954E-3</v>
      </c>
      <c r="F362" s="39">
        <f t="shared" si="26"/>
        <v>1.7862942513803184E-3</v>
      </c>
      <c r="G362" s="39">
        <f t="shared" si="28"/>
        <v>-0.57692307692307687</v>
      </c>
      <c r="H362" s="39">
        <f t="shared" si="27"/>
        <v>-2.8291210863824971E-3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26"/>
        <v/>
      </c>
      <c r="F363" s="39" t="str">
        <f t="shared" si="26"/>
        <v/>
      </c>
      <c r="G363" s="39" t="str">
        <f t="shared" si="28"/>
        <v xml:space="preserve"> </v>
      </c>
      <c r="H363" s="39" t="str">
        <f t="shared" si="27"/>
        <v/>
      </c>
    </row>
    <row r="364" spans="1:8" s="40" customFormat="1" x14ac:dyDescent="0.2">
      <c r="A364" s="36"/>
      <c r="B364" s="37" t="s">
        <v>343</v>
      </c>
      <c r="C364" s="38">
        <v>14</v>
      </c>
      <c r="D364" s="38">
        <v>9</v>
      </c>
      <c r="E364" s="39">
        <f t="shared" si="26"/>
        <v>2.6405130139569972E-3</v>
      </c>
      <c r="F364" s="39">
        <f t="shared" si="26"/>
        <v>1.4615134784020786E-3</v>
      </c>
      <c r="G364" s="39">
        <f t="shared" si="28"/>
        <v>-0.35714285714285715</v>
      </c>
      <c r="H364" s="39">
        <f t="shared" si="27"/>
        <v>-9.4304036212749902E-4</v>
      </c>
    </row>
    <row r="365" spans="1:8" s="40" customFormat="1" x14ac:dyDescent="0.2">
      <c r="A365" s="36"/>
      <c r="B365" s="37" t="s">
        <v>344</v>
      </c>
      <c r="C365" s="38">
        <v>25</v>
      </c>
      <c r="D365" s="38">
        <v>13</v>
      </c>
      <c r="E365" s="39">
        <f t="shared" si="26"/>
        <v>4.7152018106374951E-3</v>
      </c>
      <c r="F365" s="39">
        <f t="shared" si="26"/>
        <v>2.1110750243585582E-3</v>
      </c>
      <c r="G365" s="39">
        <f t="shared" si="28"/>
        <v>-0.48</v>
      </c>
      <c r="H365" s="39">
        <f t="shared" si="27"/>
        <v>-2.2632968691059974E-3</v>
      </c>
    </row>
    <row r="366" spans="1:8" s="40" customFormat="1" x14ac:dyDescent="0.2">
      <c r="A366" s="36"/>
      <c r="B366" s="37" t="s">
        <v>345</v>
      </c>
      <c r="C366" s="38">
        <v>22</v>
      </c>
      <c r="D366" s="38">
        <v>18</v>
      </c>
      <c r="E366" s="39">
        <f t="shared" si="26"/>
        <v>4.1493775933609959E-3</v>
      </c>
      <c r="F366" s="39">
        <f t="shared" si="26"/>
        <v>2.9230269568041572E-3</v>
      </c>
      <c r="G366" s="39">
        <f t="shared" si="28"/>
        <v>-0.18181818181818182</v>
      </c>
      <c r="H366" s="39">
        <f t="shared" si="27"/>
        <v>-7.5443228970199924E-4</v>
      </c>
    </row>
    <row r="367" spans="1:8" s="40" customFormat="1" x14ac:dyDescent="0.2">
      <c r="A367" s="36"/>
      <c r="B367" s="37" t="s">
        <v>346</v>
      </c>
      <c r="C367" s="38">
        <v>1</v>
      </c>
      <c r="D367" s="38">
        <v>0</v>
      </c>
      <c r="E367" s="39">
        <f t="shared" si="26"/>
        <v>1.8860807242549981E-4</v>
      </c>
      <c r="F367" s="39" t="str">
        <f t="shared" si="26"/>
        <v/>
      </c>
      <c r="G367" s="39">
        <f t="shared" si="28"/>
        <v>-1</v>
      </c>
      <c r="H367" s="39">
        <f t="shared" si="27"/>
        <v>-1.8860807242549981E-4</v>
      </c>
    </row>
    <row r="368" spans="1:8" s="40" customFormat="1" x14ac:dyDescent="0.2">
      <c r="A368" s="36"/>
      <c r="B368" s="37" t="s">
        <v>347</v>
      </c>
      <c r="C368" s="38">
        <v>1</v>
      </c>
      <c r="D368" s="38">
        <v>0</v>
      </c>
      <c r="E368" s="39">
        <f t="shared" si="26"/>
        <v>1.8860807242549981E-4</v>
      </c>
      <c r="F368" s="39" t="str">
        <f t="shared" si="26"/>
        <v/>
      </c>
      <c r="G368" s="39">
        <f t="shared" si="28"/>
        <v>-1</v>
      </c>
      <c r="H368" s="39">
        <f t="shared" si="27"/>
        <v>-1.8860807242549981E-4</v>
      </c>
    </row>
    <row r="369" spans="1:8" s="40" customFormat="1" x14ac:dyDescent="0.2">
      <c r="A369" s="36"/>
      <c r="B369" s="37" t="s">
        <v>348</v>
      </c>
      <c r="C369" s="38">
        <v>242</v>
      </c>
      <c r="D369" s="38">
        <v>734</v>
      </c>
      <c r="E369" s="39">
        <f t="shared" si="26"/>
        <v>4.5643153526970952E-2</v>
      </c>
      <c r="F369" s="39">
        <f t="shared" si="26"/>
        <v>0.11919454368301396</v>
      </c>
      <c r="G369" s="39">
        <f t="shared" si="28"/>
        <v>2.0330578512396693</v>
      </c>
      <c r="H369" s="39">
        <f t="shared" si="27"/>
        <v>9.2795171633345899E-2</v>
      </c>
    </row>
    <row r="370" spans="1:8" s="40" customFormat="1" x14ac:dyDescent="0.2">
      <c r="A370" s="36"/>
      <c r="B370" s="37" t="s">
        <v>349</v>
      </c>
      <c r="C370" s="38">
        <v>49</v>
      </c>
      <c r="D370" s="38">
        <v>0</v>
      </c>
      <c r="E370" s="39">
        <f t="shared" si="26"/>
        <v>9.2417955488494907E-3</v>
      </c>
      <c r="F370" s="39" t="str">
        <f t="shared" si="26"/>
        <v/>
      </c>
      <c r="G370" s="39">
        <f t="shared" si="28"/>
        <v>-1</v>
      </c>
      <c r="H370" s="39">
        <f t="shared" si="27"/>
        <v>-9.2417955488494907E-3</v>
      </c>
    </row>
    <row r="371" spans="1:8" s="40" customFormat="1" x14ac:dyDescent="0.2">
      <c r="A371" s="36"/>
      <c r="B371" s="37" t="s">
        <v>350</v>
      </c>
      <c r="C371" s="38">
        <v>1</v>
      </c>
      <c r="D371" s="38">
        <v>0</v>
      </c>
      <c r="E371" s="39">
        <f t="shared" si="26"/>
        <v>1.8860807242549981E-4</v>
      </c>
      <c r="F371" s="39" t="str">
        <f t="shared" si="26"/>
        <v/>
      </c>
      <c r="G371" s="39">
        <f t="shared" si="28"/>
        <v>-1</v>
      </c>
      <c r="H371" s="39">
        <f t="shared" si="27"/>
        <v>-1.8860807242549981E-4</v>
      </c>
    </row>
    <row r="372" spans="1:8" s="40" customFormat="1" x14ac:dyDescent="0.2">
      <c r="A372" s="36"/>
      <c r="B372" s="37" t="s">
        <v>351</v>
      </c>
      <c r="C372" s="38">
        <v>62</v>
      </c>
      <c r="D372" s="38">
        <v>52</v>
      </c>
      <c r="E372" s="39">
        <f t="shared" si="26"/>
        <v>1.1693700490380989E-2</v>
      </c>
      <c r="F372" s="39">
        <f t="shared" si="26"/>
        <v>8.4443000974342326E-3</v>
      </c>
      <c r="G372" s="39">
        <f t="shared" si="28"/>
        <v>-0.16129032258064516</v>
      </c>
      <c r="H372" s="39">
        <f t="shared" si="27"/>
        <v>-1.8860807242549983E-3</v>
      </c>
    </row>
    <row r="373" spans="1:8" s="40" customFormat="1" x14ac:dyDescent="0.2">
      <c r="A373" s="36"/>
      <c r="B373" s="37" t="s">
        <v>352</v>
      </c>
      <c r="C373" s="38">
        <v>234</v>
      </c>
      <c r="D373" s="38">
        <v>421</v>
      </c>
      <c r="E373" s="39">
        <f t="shared" si="26"/>
        <v>4.4134288947566956E-2</v>
      </c>
      <c r="F373" s="39">
        <f t="shared" si="26"/>
        <v>6.8366352711919459E-2</v>
      </c>
      <c r="G373" s="39">
        <f t="shared" si="28"/>
        <v>0.79914529914529919</v>
      </c>
      <c r="H373" s="39">
        <f t="shared" si="27"/>
        <v>3.5269709543568464E-2</v>
      </c>
    </row>
    <row r="374" spans="1:8" s="40" customFormat="1" x14ac:dyDescent="0.2">
      <c r="A374" s="36"/>
      <c r="B374" s="37" t="s">
        <v>353</v>
      </c>
      <c r="C374" s="38">
        <v>19</v>
      </c>
      <c r="D374" s="38">
        <v>20</v>
      </c>
      <c r="E374" s="39">
        <f t="shared" si="26"/>
        <v>3.5835533760844966E-3</v>
      </c>
      <c r="F374" s="39">
        <f t="shared" si="26"/>
        <v>3.247807729782397E-3</v>
      </c>
      <c r="G374" s="39">
        <f t="shared" si="28"/>
        <v>5.2631578947368418E-2</v>
      </c>
      <c r="H374" s="39">
        <f t="shared" si="27"/>
        <v>1.8860807242549981E-4</v>
      </c>
    </row>
    <row r="375" spans="1:8" s="40" customFormat="1" x14ac:dyDescent="0.2">
      <c r="A375" s="36"/>
      <c r="B375" s="37" t="s">
        <v>354</v>
      </c>
      <c r="C375" s="38">
        <v>11</v>
      </c>
      <c r="D375" s="38">
        <v>0</v>
      </c>
      <c r="E375" s="39">
        <f t="shared" si="26"/>
        <v>2.0746887966804979E-3</v>
      </c>
      <c r="F375" s="39" t="str">
        <f t="shared" si="26"/>
        <v/>
      </c>
      <c r="G375" s="39">
        <f t="shared" si="28"/>
        <v>-1</v>
      </c>
      <c r="H375" s="39">
        <f t="shared" si="27"/>
        <v>-2.0746887966804979E-3</v>
      </c>
    </row>
    <row r="376" spans="1:8" s="40" customFormat="1" x14ac:dyDescent="0.2">
      <c r="A376" s="36"/>
      <c r="B376" s="37" t="s">
        <v>355</v>
      </c>
      <c r="C376" s="38">
        <v>8</v>
      </c>
      <c r="D376" s="38">
        <v>1</v>
      </c>
      <c r="E376" s="39">
        <f t="shared" si="26"/>
        <v>1.5088645794039985E-3</v>
      </c>
      <c r="F376" s="39">
        <f t="shared" si="26"/>
        <v>1.6239038648911984E-4</v>
      </c>
      <c r="G376" s="39">
        <f t="shared" si="28"/>
        <v>-0.875</v>
      </c>
      <c r="H376" s="39">
        <f t="shared" si="27"/>
        <v>-1.3202565069784986E-3</v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26"/>
        <v/>
      </c>
      <c r="F377" s="39" t="str">
        <f t="shared" si="26"/>
        <v/>
      </c>
      <c r="G377" s="39" t="str">
        <f t="shared" si="28"/>
        <v xml:space="preserve"> </v>
      </c>
      <c r="H377" s="39" t="str">
        <f t="shared" si="27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1</v>
      </c>
      <c r="E378" s="39" t="str">
        <f t="shared" si="26"/>
        <v/>
      </c>
      <c r="F378" s="39">
        <f t="shared" si="26"/>
        <v>1.6239038648911984E-4</v>
      </c>
      <c r="G378" s="39">
        <f t="shared" si="28"/>
        <v>1</v>
      </c>
      <c r="H378" s="39" t="str">
        <f t="shared" si="27"/>
        <v/>
      </c>
    </row>
    <row r="379" spans="1:8" s="40" customFormat="1" x14ac:dyDescent="0.2">
      <c r="A379" s="36"/>
      <c r="B379" s="37" t="s">
        <v>358</v>
      </c>
      <c r="C379" s="38">
        <v>7</v>
      </c>
      <c r="D379" s="38">
        <v>23</v>
      </c>
      <c r="E379" s="39">
        <f t="shared" si="26"/>
        <v>1.3202565069784986E-3</v>
      </c>
      <c r="F379" s="39">
        <f t="shared" si="26"/>
        <v>3.7349788892497562E-3</v>
      </c>
      <c r="G379" s="39">
        <f t="shared" si="28"/>
        <v>2.2857142857142856</v>
      </c>
      <c r="H379" s="39">
        <f t="shared" si="27"/>
        <v>3.0177291588079965E-3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34</v>
      </c>
      <c r="E380" s="39" t="str">
        <f t="shared" si="26"/>
        <v/>
      </c>
      <c r="F380" s="39">
        <f t="shared" si="26"/>
        <v>5.5212731406300746E-3</v>
      </c>
      <c r="G380" s="39">
        <f t="shared" si="28"/>
        <v>1</v>
      </c>
      <c r="H380" s="39" t="str">
        <f t="shared" si="27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26"/>
        <v/>
      </c>
      <c r="F381" s="39" t="str">
        <f t="shared" si="26"/>
        <v/>
      </c>
      <c r="G381" s="39" t="str">
        <f t="shared" si="28"/>
        <v xml:space="preserve"> </v>
      </c>
      <c r="H381" s="39" t="str">
        <f t="shared" si="27"/>
        <v/>
      </c>
    </row>
    <row r="382" spans="1:8" s="40" customFormat="1" ht="25.5" x14ac:dyDescent="0.2">
      <c r="A382" s="36"/>
      <c r="B382" s="37" t="s">
        <v>361</v>
      </c>
      <c r="C382" s="38">
        <v>5</v>
      </c>
      <c r="D382" s="38">
        <v>3</v>
      </c>
      <c r="E382" s="39">
        <f t="shared" si="26"/>
        <v>9.4304036212749902E-4</v>
      </c>
      <c r="F382" s="39">
        <f t="shared" si="26"/>
        <v>4.8717115946735951E-4</v>
      </c>
      <c r="G382" s="39">
        <f t="shared" si="28"/>
        <v>-0.4</v>
      </c>
      <c r="H382" s="39">
        <f t="shared" si="27"/>
        <v>-3.7721614485099962E-4</v>
      </c>
    </row>
    <row r="383" spans="1:8" s="40" customFormat="1" ht="25.5" x14ac:dyDescent="0.2">
      <c r="A383" s="36"/>
      <c r="B383" s="37" t="s">
        <v>362</v>
      </c>
      <c r="C383" s="38">
        <v>53</v>
      </c>
      <c r="D383" s="38">
        <v>26</v>
      </c>
      <c r="E383" s="39">
        <f t="shared" si="26"/>
        <v>9.9962278385514903E-3</v>
      </c>
      <c r="F383" s="39">
        <f t="shared" si="26"/>
        <v>4.2221500487171163E-3</v>
      </c>
      <c r="G383" s="39">
        <f t="shared" si="28"/>
        <v>-0.50943396226415094</v>
      </c>
      <c r="H383" s="39">
        <f t="shared" si="27"/>
        <v>-5.0924179554884949E-3</v>
      </c>
    </row>
    <row r="384" spans="1:8" s="40" customFormat="1" x14ac:dyDescent="0.2">
      <c r="A384" s="36"/>
      <c r="B384" s="37" t="s">
        <v>363</v>
      </c>
      <c r="C384" s="38">
        <v>97</v>
      </c>
      <c r="D384" s="38">
        <v>174</v>
      </c>
      <c r="E384" s="39">
        <f t="shared" si="26"/>
        <v>1.8294983025273482E-2</v>
      </c>
      <c r="F384" s="39">
        <f t="shared" si="26"/>
        <v>2.8255927249106853E-2</v>
      </c>
      <c r="G384" s="39">
        <f t="shared" si="28"/>
        <v>0.79381443298969068</v>
      </c>
      <c r="H384" s="39">
        <f t="shared" si="27"/>
        <v>1.4522821576763484E-2</v>
      </c>
    </row>
    <row r="385" spans="1:8" s="40" customFormat="1" x14ac:dyDescent="0.2">
      <c r="A385" s="36"/>
      <c r="B385" s="37" t="s">
        <v>364</v>
      </c>
      <c r="C385" s="38">
        <v>6</v>
      </c>
      <c r="D385" s="38">
        <v>1</v>
      </c>
      <c r="E385" s="39">
        <f t="shared" si="26"/>
        <v>1.1316484345529989E-3</v>
      </c>
      <c r="F385" s="39">
        <f t="shared" si="26"/>
        <v>1.6239038648911984E-4</v>
      </c>
      <c r="G385" s="39">
        <f t="shared" si="28"/>
        <v>-0.83333333333333337</v>
      </c>
      <c r="H385" s="39">
        <f t="shared" si="27"/>
        <v>-9.4304036212749913E-4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26"/>
        <v/>
      </c>
      <c r="F386" s="39" t="str">
        <f t="shared" si="26"/>
        <v/>
      </c>
      <c r="G386" s="39" t="str">
        <f t="shared" si="28"/>
        <v xml:space="preserve"> </v>
      </c>
      <c r="H386" s="39" t="str">
        <f t="shared" si="27"/>
        <v/>
      </c>
    </row>
    <row r="387" spans="1:8" s="40" customFormat="1" x14ac:dyDescent="0.2">
      <c r="A387" s="36"/>
      <c r="B387" s="37" t="s">
        <v>366</v>
      </c>
      <c r="C387" s="38">
        <v>1</v>
      </c>
      <c r="D387" s="38">
        <v>15</v>
      </c>
      <c r="E387" s="39">
        <f t="shared" si="26"/>
        <v>1.8860807242549981E-4</v>
      </c>
      <c r="F387" s="39">
        <f t="shared" si="26"/>
        <v>2.4358557973367975E-3</v>
      </c>
      <c r="G387" s="39">
        <f t="shared" si="28"/>
        <v>14</v>
      </c>
      <c r="H387" s="39">
        <f t="shared" si="27"/>
        <v>2.6405130139569972E-3</v>
      </c>
    </row>
    <row r="388" spans="1:8" s="40" customFormat="1" x14ac:dyDescent="0.2">
      <c r="A388" s="36"/>
      <c r="B388" s="37" t="s">
        <v>367</v>
      </c>
      <c r="C388" s="38">
        <v>43</v>
      </c>
      <c r="D388" s="38">
        <v>79</v>
      </c>
      <c r="E388" s="39">
        <f t="shared" si="26"/>
        <v>8.1101471142964923E-3</v>
      </c>
      <c r="F388" s="39">
        <f t="shared" si="26"/>
        <v>1.2828840532640468E-2</v>
      </c>
      <c r="G388" s="39">
        <f t="shared" si="28"/>
        <v>0.83720930232558144</v>
      </c>
      <c r="H388" s="39">
        <f t="shared" si="27"/>
        <v>6.7898906073179935E-3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15</v>
      </c>
      <c r="E389" s="39" t="str">
        <f t="shared" si="26"/>
        <v/>
      </c>
      <c r="F389" s="39">
        <f t="shared" si="26"/>
        <v>2.4358557973367975E-3</v>
      </c>
      <c r="G389" s="39">
        <f t="shared" si="28"/>
        <v>1</v>
      </c>
      <c r="H389" s="39" t="str">
        <f t="shared" si="27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26"/>
        <v/>
      </c>
      <c r="F390" s="39" t="str">
        <f t="shared" si="26"/>
        <v/>
      </c>
      <c r="G390" s="39" t="str">
        <f t="shared" si="28"/>
        <v xml:space="preserve"> </v>
      </c>
      <c r="H390" s="39" t="str">
        <f t="shared" si="27"/>
        <v/>
      </c>
    </row>
    <row r="391" spans="1:8" s="40" customFormat="1" x14ac:dyDescent="0.2">
      <c r="A391" s="36"/>
      <c r="B391" s="37" t="s">
        <v>370</v>
      </c>
      <c r="C391" s="38">
        <v>26</v>
      </c>
      <c r="D391" s="38">
        <v>192</v>
      </c>
      <c r="E391" s="39">
        <f t="shared" si="26"/>
        <v>4.9038098830629954E-3</v>
      </c>
      <c r="F391" s="39">
        <f t="shared" si="26"/>
        <v>3.1178954205911009E-2</v>
      </c>
      <c r="G391" s="39">
        <f t="shared" si="28"/>
        <v>6.384615384615385</v>
      </c>
      <c r="H391" s="39">
        <f t="shared" si="27"/>
        <v>3.1308940022632972E-2</v>
      </c>
    </row>
    <row r="392" spans="1:8" s="40" customFormat="1" x14ac:dyDescent="0.2">
      <c r="A392" s="36" t="s">
        <v>95</v>
      </c>
      <c r="B392" s="37" t="s">
        <v>371</v>
      </c>
      <c r="C392" s="38">
        <v>2</v>
      </c>
      <c r="D392" s="38">
        <v>0</v>
      </c>
      <c r="E392" s="39">
        <f t="shared" si="26"/>
        <v>3.7721614485099962E-4</v>
      </c>
      <c r="F392" s="39" t="str">
        <f t="shared" si="26"/>
        <v/>
      </c>
      <c r="G392" s="39">
        <f t="shared" si="28"/>
        <v>-1</v>
      </c>
      <c r="H392" s="39">
        <f t="shared" si="27"/>
        <v>-3.7721614485099962E-4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26"/>
        <v/>
      </c>
      <c r="F393" s="39" t="str">
        <f t="shared" si="26"/>
        <v/>
      </c>
      <c r="G393" s="39" t="str">
        <f t="shared" si="28"/>
        <v xml:space="preserve"> </v>
      </c>
      <c r="H393" s="39" t="str">
        <f t="shared" si="27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26"/>
        <v/>
      </c>
      <c r="F394" s="39" t="str">
        <f t="shared" si="26"/>
        <v/>
      </c>
      <c r="G394" s="39" t="str">
        <f t="shared" si="28"/>
        <v xml:space="preserve"> </v>
      </c>
      <c r="H394" s="39" t="str">
        <f t="shared" si="27"/>
        <v/>
      </c>
    </row>
    <row r="395" spans="1:8" s="40" customFormat="1" x14ac:dyDescent="0.2">
      <c r="A395" s="36"/>
      <c r="B395" s="37" t="s">
        <v>374</v>
      </c>
      <c r="C395" s="38">
        <v>581</v>
      </c>
      <c r="D395" s="38">
        <v>914</v>
      </c>
      <c r="E395" s="39">
        <f t="shared" si="26"/>
        <v>0.1095812900792154</v>
      </c>
      <c r="F395" s="39">
        <f t="shared" si="26"/>
        <v>0.14842481325105553</v>
      </c>
      <c r="G395" s="39">
        <f t="shared" si="28"/>
        <v>0.57314974182444067</v>
      </c>
      <c r="H395" s="39">
        <f t="shared" si="27"/>
        <v>6.2806488117691447E-2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26"/>
        <v/>
      </c>
      <c r="F396" s="39" t="str">
        <f t="shared" si="26"/>
        <v/>
      </c>
      <c r="G396" s="39" t="str">
        <f t="shared" si="28"/>
        <v xml:space="preserve"> </v>
      </c>
      <c r="H396" s="39" t="str">
        <f t="shared" si="27"/>
        <v/>
      </c>
    </row>
    <row r="397" spans="1:8" s="40" customFormat="1" x14ac:dyDescent="0.2">
      <c r="A397" s="36"/>
      <c r="B397" s="37" t="s">
        <v>376</v>
      </c>
      <c r="C397" s="38">
        <v>131</v>
      </c>
      <c r="D397" s="38">
        <v>31</v>
      </c>
      <c r="E397" s="39">
        <f t="shared" si="26"/>
        <v>2.4707657487740474E-2</v>
      </c>
      <c r="F397" s="39">
        <f t="shared" si="26"/>
        <v>5.0341019811627153E-3</v>
      </c>
      <c r="G397" s="39">
        <f t="shared" si="28"/>
        <v>-0.76335877862595425</v>
      </c>
      <c r="H397" s="39">
        <f t="shared" si="27"/>
        <v>-1.886080724254998E-2</v>
      </c>
    </row>
    <row r="398" spans="1:8" s="40" customFormat="1" x14ac:dyDescent="0.2">
      <c r="A398" s="36"/>
      <c r="B398" s="37" t="s">
        <v>377</v>
      </c>
      <c r="C398" s="38">
        <v>240</v>
      </c>
      <c r="D398" s="38">
        <v>669</v>
      </c>
      <c r="E398" s="39">
        <f t="shared" si="26"/>
        <v>4.5265937382119953E-2</v>
      </c>
      <c r="F398" s="39">
        <f t="shared" si="26"/>
        <v>0.10863916856122117</v>
      </c>
      <c r="G398" s="39">
        <f t="shared" si="28"/>
        <v>1.7875000000000001</v>
      </c>
      <c r="H398" s="39">
        <f t="shared" si="27"/>
        <v>8.0912863070539423E-2</v>
      </c>
    </row>
    <row r="399" spans="1:8" s="40" customFormat="1" x14ac:dyDescent="0.2">
      <c r="A399" s="36"/>
      <c r="B399" s="37" t="s">
        <v>378</v>
      </c>
      <c r="C399" s="38">
        <v>54</v>
      </c>
      <c r="D399" s="38">
        <v>46</v>
      </c>
      <c r="E399" s="39">
        <f t="shared" si="26"/>
        <v>1.018483591097699E-2</v>
      </c>
      <c r="F399" s="39">
        <f t="shared" si="26"/>
        <v>7.4699577784995124E-3</v>
      </c>
      <c r="G399" s="39">
        <f t="shared" si="28"/>
        <v>-0.14814814814814814</v>
      </c>
      <c r="H399" s="39">
        <f t="shared" si="27"/>
        <v>-1.5088645794039985E-3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26"/>
        <v/>
      </c>
      <c r="F400" s="39" t="str">
        <f t="shared" si="26"/>
        <v/>
      </c>
      <c r="G400" s="39" t="str">
        <f t="shared" si="28"/>
        <v xml:space="preserve"> </v>
      </c>
      <c r="H400" s="39" t="str">
        <f t="shared" si="27"/>
        <v/>
      </c>
    </row>
    <row r="401" spans="1:8" s="40" customFormat="1" x14ac:dyDescent="0.2">
      <c r="A401" s="36"/>
      <c r="B401" s="37" t="s">
        <v>380</v>
      </c>
      <c r="C401" s="38">
        <v>18</v>
      </c>
      <c r="D401" s="38">
        <v>0</v>
      </c>
      <c r="E401" s="39">
        <f t="shared" si="26"/>
        <v>3.3949453036589967E-3</v>
      </c>
      <c r="F401" s="39" t="str">
        <f t="shared" si="26"/>
        <v/>
      </c>
      <c r="G401" s="39">
        <f t="shared" si="28"/>
        <v>-1</v>
      </c>
      <c r="H401" s="39">
        <f t="shared" si="27"/>
        <v>-3.3949453036589967E-3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26"/>
        <v/>
      </c>
      <c r="F402" s="39" t="str">
        <f t="shared" si="26"/>
        <v/>
      </c>
      <c r="G402" s="39" t="str">
        <f t="shared" si="28"/>
        <v xml:space="preserve"> </v>
      </c>
      <c r="H402" s="39" t="str">
        <f t="shared" si="27"/>
        <v/>
      </c>
    </row>
    <row r="403" spans="1:8" s="40" customFormat="1" x14ac:dyDescent="0.2">
      <c r="A403" s="36"/>
      <c r="B403" s="37" t="s">
        <v>382</v>
      </c>
      <c r="C403" s="38">
        <v>16</v>
      </c>
      <c r="D403" s="38">
        <v>8</v>
      </c>
      <c r="E403" s="39">
        <f t="shared" si="26"/>
        <v>3.0177291588079969E-3</v>
      </c>
      <c r="F403" s="39">
        <f t="shared" si="26"/>
        <v>1.2991230919129587E-3</v>
      </c>
      <c r="G403" s="39">
        <f t="shared" si="28"/>
        <v>-0.5</v>
      </c>
      <c r="H403" s="39">
        <f t="shared" si="27"/>
        <v>-1.5088645794039985E-3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26"/>
        <v/>
      </c>
      <c r="F404" s="39" t="str">
        <f t="shared" si="26"/>
        <v/>
      </c>
      <c r="G404" s="39" t="str">
        <f t="shared" si="28"/>
        <v xml:space="preserve"> </v>
      </c>
      <c r="H404" s="39" t="str">
        <f t="shared" si="27"/>
        <v/>
      </c>
    </row>
    <row r="405" spans="1:8" s="40" customFormat="1" x14ac:dyDescent="0.2">
      <c r="A405" s="36"/>
      <c r="B405" s="37" t="s">
        <v>384</v>
      </c>
      <c r="C405" s="38">
        <v>39</v>
      </c>
      <c r="D405" s="38">
        <v>0</v>
      </c>
      <c r="E405" s="39">
        <f t="shared" si="26"/>
        <v>7.3557148245944927E-3</v>
      </c>
      <c r="F405" s="39" t="str">
        <f t="shared" si="26"/>
        <v/>
      </c>
      <c r="G405" s="39">
        <f t="shared" si="28"/>
        <v>-1</v>
      </c>
      <c r="H405" s="39">
        <f t="shared" si="27"/>
        <v>-7.3557148245944927E-3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26"/>
        <v/>
      </c>
      <c r="F406" s="39" t="str">
        <f t="shared" si="26"/>
        <v/>
      </c>
      <c r="G406" s="39" t="str">
        <f t="shared" si="28"/>
        <v xml:space="preserve"> </v>
      </c>
      <c r="H406" s="39" t="str">
        <f t="shared" si="27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26"/>
        <v/>
      </c>
      <c r="F407" s="39" t="str">
        <f t="shared" si="26"/>
        <v/>
      </c>
      <c r="G407" s="39" t="str">
        <f t="shared" si="28"/>
        <v xml:space="preserve"> </v>
      </c>
      <c r="H407" s="39" t="str">
        <f t="shared" si="27"/>
        <v/>
      </c>
    </row>
    <row r="408" spans="1:8" s="40" customFormat="1" ht="25.5" x14ac:dyDescent="0.2">
      <c r="A408" s="36"/>
      <c r="B408" s="37" t="s">
        <v>387</v>
      </c>
      <c r="C408" s="38">
        <v>23</v>
      </c>
      <c r="D408" s="38">
        <v>19</v>
      </c>
      <c r="E408" s="39">
        <f t="shared" si="26"/>
        <v>4.3379856657864953E-3</v>
      </c>
      <c r="F408" s="39">
        <f t="shared" si="26"/>
        <v>3.0854173432932771E-3</v>
      </c>
      <c r="G408" s="39">
        <f t="shared" si="28"/>
        <v>-0.17391304347826086</v>
      </c>
      <c r="H408" s="39">
        <f t="shared" si="27"/>
        <v>-7.5443228970199913E-4</v>
      </c>
    </row>
    <row r="409" spans="1:8" s="40" customFormat="1" x14ac:dyDescent="0.2">
      <c r="A409" s="36"/>
      <c r="B409" s="37" t="s">
        <v>388</v>
      </c>
      <c r="C409" s="38">
        <v>19</v>
      </c>
      <c r="D409" s="38">
        <v>19</v>
      </c>
      <c r="E409" s="39">
        <f t="shared" si="26"/>
        <v>3.5835533760844966E-3</v>
      </c>
      <c r="F409" s="39">
        <f t="shared" si="26"/>
        <v>3.0854173432932771E-3</v>
      </c>
      <c r="G409" s="39">
        <f t="shared" si="28"/>
        <v>0</v>
      </c>
      <c r="H409" s="39">
        <f t="shared" si="27"/>
        <v>0</v>
      </c>
    </row>
    <row r="410" spans="1:8" s="40" customFormat="1" x14ac:dyDescent="0.2">
      <c r="A410" s="36"/>
      <c r="B410" s="37" t="s">
        <v>389</v>
      </c>
      <c r="C410" s="38">
        <v>92</v>
      </c>
      <c r="D410" s="38">
        <v>27</v>
      </c>
      <c r="E410" s="39">
        <f t="shared" si="26"/>
        <v>1.7351942663145981E-2</v>
      </c>
      <c r="F410" s="39">
        <f t="shared" si="26"/>
        <v>4.3845404352062358E-3</v>
      </c>
      <c r="G410" s="39">
        <f t="shared" si="28"/>
        <v>-0.70652173913043481</v>
      </c>
      <c r="H410" s="39">
        <f t="shared" si="27"/>
        <v>-1.2259524707657487E-2</v>
      </c>
    </row>
    <row r="411" spans="1:8" s="40" customFormat="1" x14ac:dyDescent="0.2">
      <c r="A411" s="36"/>
      <c r="B411" s="37" t="s">
        <v>390</v>
      </c>
      <c r="C411" s="38">
        <v>31</v>
      </c>
      <c r="D411" s="38">
        <v>2</v>
      </c>
      <c r="E411" s="39">
        <f t="shared" si="26"/>
        <v>5.8468502451904944E-3</v>
      </c>
      <c r="F411" s="39">
        <f t="shared" si="26"/>
        <v>3.2478077297823967E-4</v>
      </c>
      <c r="G411" s="39">
        <f t="shared" si="28"/>
        <v>-0.93548387096774188</v>
      </c>
      <c r="H411" s="39">
        <f t="shared" si="27"/>
        <v>-5.4696341003394947E-3</v>
      </c>
    </row>
    <row r="412" spans="1:8" s="40" customFormat="1" x14ac:dyDescent="0.2">
      <c r="A412" s="36"/>
      <c r="B412" s="37" t="s">
        <v>391</v>
      </c>
      <c r="C412" s="38">
        <v>34</v>
      </c>
      <c r="D412" s="38">
        <v>15</v>
      </c>
      <c r="E412" s="39">
        <f t="shared" si="26"/>
        <v>6.4126744624669937E-3</v>
      </c>
      <c r="F412" s="39">
        <f t="shared" si="26"/>
        <v>2.4358557973367975E-3</v>
      </c>
      <c r="G412" s="39">
        <f t="shared" si="28"/>
        <v>-0.55882352941176472</v>
      </c>
      <c r="H412" s="39">
        <f t="shared" si="27"/>
        <v>-3.5835533760844966E-3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1</v>
      </c>
      <c r="E413" s="39" t="str">
        <f t="shared" ref="E413:F476" si="29">+IF(C413=0,"",C413/C$349)</f>
        <v/>
      </c>
      <c r="F413" s="39">
        <f t="shared" si="29"/>
        <v>1.6239038648911984E-4</v>
      </c>
      <c r="G413" s="39">
        <f t="shared" si="28"/>
        <v>1</v>
      </c>
      <c r="H413" s="39" t="str">
        <f t="shared" ref="H413:H476" si="30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29"/>
        <v/>
      </c>
      <c r="F414" s="39" t="str">
        <f t="shared" si="29"/>
        <v/>
      </c>
      <c r="G414" s="39" t="str">
        <f t="shared" ref="G414:G477" si="31">+IF(AND(C414=0,D414=0)," ",IF(C414=0,1,IF(D414=0,-1,(D414-C414)/C414)))</f>
        <v xml:space="preserve"> </v>
      </c>
      <c r="H414" s="39" t="str">
        <f t="shared" si="30"/>
        <v/>
      </c>
    </row>
    <row r="415" spans="1:8" s="40" customFormat="1" x14ac:dyDescent="0.2">
      <c r="A415" s="36"/>
      <c r="B415" s="37" t="s">
        <v>394</v>
      </c>
      <c r="C415" s="38">
        <v>43</v>
      </c>
      <c r="D415" s="38">
        <v>10</v>
      </c>
      <c r="E415" s="39">
        <f t="shared" si="29"/>
        <v>8.1101471142964923E-3</v>
      </c>
      <c r="F415" s="39">
        <f t="shared" si="29"/>
        <v>1.6239038648911985E-3</v>
      </c>
      <c r="G415" s="39">
        <f t="shared" si="31"/>
        <v>-0.76744186046511631</v>
      </c>
      <c r="H415" s="39">
        <f t="shared" si="30"/>
        <v>-6.2240663900414942E-3</v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29"/>
        <v/>
      </c>
      <c r="F416" s="39" t="str">
        <f t="shared" si="29"/>
        <v/>
      </c>
      <c r="G416" s="39" t="str">
        <f t="shared" si="31"/>
        <v xml:space="preserve"> </v>
      </c>
      <c r="H416" s="39" t="str">
        <f t="shared" si="30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29"/>
        <v/>
      </c>
      <c r="F417" s="39" t="str">
        <f t="shared" si="29"/>
        <v/>
      </c>
      <c r="G417" s="39" t="str">
        <f t="shared" si="31"/>
        <v xml:space="preserve"> </v>
      </c>
      <c r="H417" s="39" t="str">
        <f t="shared" si="30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29"/>
        <v/>
      </c>
      <c r="F418" s="39" t="str">
        <f t="shared" si="29"/>
        <v/>
      </c>
      <c r="G418" s="39" t="str">
        <f t="shared" si="31"/>
        <v xml:space="preserve"> </v>
      </c>
      <c r="H418" s="39" t="str">
        <f t="shared" si="30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29"/>
        <v/>
      </c>
      <c r="F419" s="39" t="str">
        <f t="shared" si="29"/>
        <v/>
      </c>
      <c r="G419" s="39" t="str">
        <f t="shared" si="31"/>
        <v xml:space="preserve"> </v>
      </c>
      <c r="H419" s="39" t="str">
        <f t="shared" si="30"/>
        <v/>
      </c>
    </row>
    <row r="420" spans="1:8" s="40" customFormat="1" x14ac:dyDescent="0.2">
      <c r="A420" s="36"/>
      <c r="B420" s="37" t="s">
        <v>399</v>
      </c>
      <c r="C420" s="38">
        <v>80</v>
      </c>
      <c r="D420" s="38">
        <v>31</v>
      </c>
      <c r="E420" s="39">
        <f t="shared" si="29"/>
        <v>1.5088645794039984E-2</v>
      </c>
      <c r="F420" s="39">
        <f t="shared" si="29"/>
        <v>5.0341019811627153E-3</v>
      </c>
      <c r="G420" s="39">
        <f t="shared" si="31"/>
        <v>-0.61250000000000004</v>
      </c>
      <c r="H420" s="39">
        <f t="shared" si="30"/>
        <v>-9.2417955488494907E-3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29"/>
        <v/>
      </c>
      <c r="F421" s="39" t="str">
        <f t="shared" si="29"/>
        <v/>
      </c>
      <c r="G421" s="39" t="str">
        <f t="shared" si="31"/>
        <v xml:space="preserve"> </v>
      </c>
      <c r="H421" s="39" t="str">
        <f t="shared" si="30"/>
        <v/>
      </c>
    </row>
    <row r="422" spans="1:8" s="40" customFormat="1" x14ac:dyDescent="0.2">
      <c r="A422" s="36"/>
      <c r="B422" s="37" t="s">
        <v>401</v>
      </c>
      <c r="C422" s="38">
        <v>5</v>
      </c>
      <c r="D422" s="38">
        <v>1</v>
      </c>
      <c r="E422" s="39">
        <f t="shared" si="29"/>
        <v>9.4304036212749902E-4</v>
      </c>
      <c r="F422" s="39">
        <f t="shared" si="29"/>
        <v>1.6239038648911984E-4</v>
      </c>
      <c r="G422" s="39">
        <f t="shared" si="31"/>
        <v>-0.8</v>
      </c>
      <c r="H422" s="39">
        <f t="shared" si="30"/>
        <v>-7.5443228970199924E-4</v>
      </c>
    </row>
    <row r="423" spans="1:8" s="40" customFormat="1" x14ac:dyDescent="0.2">
      <c r="A423" s="36"/>
      <c r="B423" s="37" t="s">
        <v>402</v>
      </c>
      <c r="C423" s="38">
        <v>7</v>
      </c>
      <c r="D423" s="38">
        <v>0</v>
      </c>
      <c r="E423" s="39">
        <f t="shared" si="29"/>
        <v>1.3202565069784986E-3</v>
      </c>
      <c r="F423" s="39" t="str">
        <f t="shared" si="29"/>
        <v/>
      </c>
      <c r="G423" s="39">
        <f t="shared" si="31"/>
        <v>-1</v>
      </c>
      <c r="H423" s="39">
        <f t="shared" si="30"/>
        <v>-1.3202565069784986E-3</v>
      </c>
    </row>
    <row r="424" spans="1:8" s="40" customFormat="1" x14ac:dyDescent="0.2">
      <c r="A424" s="36"/>
      <c r="B424" s="37" t="s">
        <v>403</v>
      </c>
      <c r="C424" s="38">
        <v>6</v>
      </c>
      <c r="D424" s="38">
        <v>2</v>
      </c>
      <c r="E424" s="39">
        <f t="shared" si="29"/>
        <v>1.1316484345529989E-3</v>
      </c>
      <c r="F424" s="39">
        <f t="shared" si="29"/>
        <v>3.2478077297823967E-4</v>
      </c>
      <c r="G424" s="39">
        <f t="shared" si="31"/>
        <v>-0.66666666666666663</v>
      </c>
      <c r="H424" s="39">
        <f t="shared" si="30"/>
        <v>-7.5443228970199924E-4</v>
      </c>
    </row>
    <row r="425" spans="1:8" s="40" customFormat="1" x14ac:dyDescent="0.2">
      <c r="A425" s="36"/>
      <c r="B425" s="37" t="s">
        <v>404</v>
      </c>
      <c r="C425" s="38">
        <v>4</v>
      </c>
      <c r="D425" s="38">
        <v>1</v>
      </c>
      <c r="E425" s="39">
        <f t="shared" si="29"/>
        <v>7.5443228970199924E-4</v>
      </c>
      <c r="F425" s="39">
        <f t="shared" si="29"/>
        <v>1.6239038648911984E-4</v>
      </c>
      <c r="G425" s="39">
        <f t="shared" si="31"/>
        <v>-0.75</v>
      </c>
      <c r="H425" s="39">
        <f t="shared" si="30"/>
        <v>-5.6582421727649945E-4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29"/>
        <v/>
      </c>
      <c r="F426" s="39" t="str">
        <f t="shared" si="29"/>
        <v/>
      </c>
      <c r="G426" s="39" t="str">
        <f t="shared" si="31"/>
        <v xml:space="preserve"> </v>
      </c>
      <c r="H426" s="39" t="str">
        <f t="shared" si="30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29"/>
        <v/>
      </c>
      <c r="F427" s="39" t="str">
        <f t="shared" si="29"/>
        <v/>
      </c>
      <c r="G427" s="39" t="str">
        <f t="shared" si="31"/>
        <v xml:space="preserve"> </v>
      </c>
      <c r="H427" s="39" t="str">
        <f t="shared" si="30"/>
        <v/>
      </c>
    </row>
    <row r="428" spans="1:8" s="40" customFormat="1" x14ac:dyDescent="0.2">
      <c r="A428" s="36"/>
      <c r="B428" s="37" t="s">
        <v>407</v>
      </c>
      <c r="C428" s="38">
        <v>3</v>
      </c>
      <c r="D428" s="38">
        <v>0</v>
      </c>
      <c r="E428" s="39">
        <f t="shared" si="29"/>
        <v>5.6582421727649945E-4</v>
      </c>
      <c r="F428" s="39" t="str">
        <f t="shared" si="29"/>
        <v/>
      </c>
      <c r="G428" s="39">
        <f t="shared" si="31"/>
        <v>-1</v>
      </c>
      <c r="H428" s="39">
        <f t="shared" si="30"/>
        <v>-5.6582421727649945E-4</v>
      </c>
    </row>
    <row r="429" spans="1:8" s="40" customFormat="1" x14ac:dyDescent="0.2">
      <c r="A429" s="36"/>
      <c r="B429" s="37" t="s">
        <v>408</v>
      </c>
      <c r="C429" s="38">
        <v>3</v>
      </c>
      <c r="D429" s="38">
        <v>1</v>
      </c>
      <c r="E429" s="39">
        <f t="shared" si="29"/>
        <v>5.6582421727649945E-4</v>
      </c>
      <c r="F429" s="39">
        <f t="shared" si="29"/>
        <v>1.6239038648911984E-4</v>
      </c>
      <c r="G429" s="39">
        <f t="shared" si="31"/>
        <v>-0.66666666666666663</v>
      </c>
      <c r="H429" s="39">
        <f t="shared" si="30"/>
        <v>-3.7721614485099962E-4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29"/>
        <v/>
      </c>
      <c r="F430" s="39" t="str">
        <f t="shared" si="29"/>
        <v/>
      </c>
      <c r="G430" s="39" t="str">
        <f t="shared" si="31"/>
        <v xml:space="preserve"> </v>
      </c>
      <c r="H430" s="39" t="str">
        <f t="shared" si="30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29"/>
        <v/>
      </c>
      <c r="F431" s="39" t="str">
        <f t="shared" si="29"/>
        <v/>
      </c>
      <c r="G431" s="39" t="str">
        <f t="shared" si="31"/>
        <v xml:space="preserve"> </v>
      </c>
      <c r="H431" s="39" t="str">
        <f t="shared" si="30"/>
        <v/>
      </c>
    </row>
    <row r="432" spans="1:8" s="40" customFormat="1" ht="25.5" x14ac:dyDescent="0.2">
      <c r="A432" s="36"/>
      <c r="B432" s="37" t="s">
        <v>411</v>
      </c>
      <c r="C432" s="38">
        <v>1</v>
      </c>
      <c r="D432" s="38">
        <v>0</v>
      </c>
      <c r="E432" s="39">
        <f t="shared" si="29"/>
        <v>1.8860807242549981E-4</v>
      </c>
      <c r="F432" s="39" t="str">
        <f t="shared" si="29"/>
        <v/>
      </c>
      <c r="G432" s="39">
        <f t="shared" si="31"/>
        <v>-1</v>
      </c>
      <c r="H432" s="39">
        <f t="shared" si="30"/>
        <v>-1.8860807242549981E-4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29"/>
        <v/>
      </c>
      <c r="F433" s="39" t="str">
        <f t="shared" si="29"/>
        <v/>
      </c>
      <c r="G433" s="39" t="str">
        <f t="shared" si="31"/>
        <v xml:space="preserve"> </v>
      </c>
      <c r="H433" s="39" t="str">
        <f t="shared" si="30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29"/>
        <v/>
      </c>
      <c r="F434" s="39" t="str">
        <f t="shared" si="29"/>
        <v/>
      </c>
      <c r="G434" s="39" t="str">
        <f t="shared" si="31"/>
        <v xml:space="preserve"> </v>
      </c>
      <c r="H434" s="39" t="str">
        <f t="shared" si="30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29"/>
        <v/>
      </c>
      <c r="F435" s="39" t="str">
        <f t="shared" si="29"/>
        <v/>
      </c>
      <c r="G435" s="39" t="str">
        <f t="shared" si="31"/>
        <v xml:space="preserve"> </v>
      </c>
      <c r="H435" s="39" t="str">
        <f t="shared" si="30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29"/>
        <v/>
      </c>
      <c r="F436" s="39" t="str">
        <f t="shared" si="29"/>
        <v/>
      </c>
      <c r="G436" s="39" t="str">
        <f t="shared" si="31"/>
        <v xml:space="preserve"> </v>
      </c>
      <c r="H436" s="39" t="str">
        <f t="shared" si="30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29"/>
        <v/>
      </c>
      <c r="F437" s="39" t="str">
        <f t="shared" si="29"/>
        <v/>
      </c>
      <c r="G437" s="39" t="str">
        <f t="shared" si="31"/>
        <v xml:space="preserve"> </v>
      </c>
      <c r="H437" s="39" t="str">
        <f t="shared" si="30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29"/>
        <v/>
      </c>
      <c r="F438" s="39" t="str">
        <f t="shared" si="29"/>
        <v/>
      </c>
      <c r="G438" s="39" t="str">
        <f t="shared" si="31"/>
        <v xml:space="preserve"> </v>
      </c>
      <c r="H438" s="39" t="str">
        <f t="shared" si="30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29"/>
        <v/>
      </c>
      <c r="F439" s="39" t="str">
        <f t="shared" si="29"/>
        <v/>
      </c>
      <c r="G439" s="39" t="str">
        <f t="shared" si="31"/>
        <v xml:space="preserve"> </v>
      </c>
      <c r="H439" s="39" t="str">
        <f t="shared" si="30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29"/>
        <v/>
      </c>
      <c r="F440" s="39" t="str">
        <f t="shared" si="29"/>
        <v/>
      </c>
      <c r="G440" s="39" t="str">
        <f t="shared" si="31"/>
        <v xml:space="preserve"> </v>
      </c>
      <c r="H440" s="39" t="str">
        <f t="shared" si="30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29"/>
        <v/>
      </c>
      <c r="F441" s="39" t="str">
        <f t="shared" si="29"/>
        <v/>
      </c>
      <c r="G441" s="39" t="str">
        <f t="shared" si="31"/>
        <v xml:space="preserve"> </v>
      </c>
      <c r="H441" s="39" t="str">
        <f t="shared" si="30"/>
        <v/>
      </c>
    </row>
    <row r="442" spans="1:8" s="40" customFormat="1" x14ac:dyDescent="0.2">
      <c r="A442" s="36"/>
      <c r="B442" s="37" t="s">
        <v>421</v>
      </c>
      <c r="C442" s="38">
        <v>27</v>
      </c>
      <c r="D442" s="38">
        <v>127</v>
      </c>
      <c r="E442" s="39">
        <f t="shared" si="29"/>
        <v>5.0924179554884949E-3</v>
      </c>
      <c r="F442" s="39">
        <f t="shared" si="29"/>
        <v>2.0623579084118219E-2</v>
      </c>
      <c r="G442" s="39">
        <f t="shared" si="31"/>
        <v>3.7037037037037037</v>
      </c>
      <c r="H442" s="39">
        <f t="shared" si="30"/>
        <v>1.886080724254998E-2</v>
      </c>
    </row>
    <row r="443" spans="1:8" s="40" customFormat="1" x14ac:dyDescent="0.2">
      <c r="A443" s="36"/>
      <c r="B443" s="37" t="s">
        <v>422</v>
      </c>
      <c r="C443" s="38">
        <v>15</v>
      </c>
      <c r="D443" s="38">
        <v>132</v>
      </c>
      <c r="E443" s="39">
        <f t="shared" si="29"/>
        <v>2.8291210863824971E-3</v>
      </c>
      <c r="F443" s="39">
        <f t="shared" si="29"/>
        <v>2.143553101656382E-2</v>
      </c>
      <c r="G443" s="39">
        <f t="shared" si="31"/>
        <v>7.8</v>
      </c>
      <c r="H443" s="39">
        <f t="shared" si="30"/>
        <v>2.2067144473783478E-2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29"/>
        <v/>
      </c>
      <c r="F444" s="39" t="str">
        <f t="shared" si="29"/>
        <v/>
      </c>
      <c r="G444" s="39" t="str">
        <f t="shared" si="31"/>
        <v xml:space="preserve"> </v>
      </c>
      <c r="H444" s="39" t="str">
        <f t="shared" si="30"/>
        <v/>
      </c>
    </row>
    <row r="445" spans="1:8" s="40" customFormat="1" x14ac:dyDescent="0.2">
      <c r="A445" s="36"/>
      <c r="B445" s="37" t="s">
        <v>424</v>
      </c>
      <c r="C445" s="38">
        <v>24</v>
      </c>
      <c r="D445" s="38">
        <v>8</v>
      </c>
      <c r="E445" s="39">
        <f t="shared" si="29"/>
        <v>4.5265937382119956E-3</v>
      </c>
      <c r="F445" s="39">
        <f t="shared" si="29"/>
        <v>1.2991230919129587E-3</v>
      </c>
      <c r="G445" s="39">
        <f t="shared" si="31"/>
        <v>-0.66666666666666663</v>
      </c>
      <c r="H445" s="39">
        <f t="shared" si="30"/>
        <v>-3.0177291588079969E-3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1</v>
      </c>
      <c r="E446" s="39" t="str">
        <f t="shared" si="29"/>
        <v/>
      </c>
      <c r="F446" s="39">
        <f t="shared" si="29"/>
        <v>1.6239038648911984E-4</v>
      </c>
      <c r="G446" s="39">
        <f t="shared" si="31"/>
        <v>1</v>
      </c>
      <c r="H446" s="39" t="str">
        <f t="shared" si="30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29"/>
        <v/>
      </c>
      <c r="F447" s="39" t="str">
        <f t="shared" si="29"/>
        <v/>
      </c>
      <c r="G447" s="39" t="str">
        <f t="shared" si="31"/>
        <v xml:space="preserve"> </v>
      </c>
      <c r="H447" s="39" t="str">
        <f t="shared" si="30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4</v>
      </c>
      <c r="E448" s="39" t="str">
        <f t="shared" si="29"/>
        <v/>
      </c>
      <c r="F448" s="39">
        <f t="shared" si="29"/>
        <v>6.4956154595647935E-4</v>
      </c>
      <c r="G448" s="39">
        <f t="shared" si="31"/>
        <v>1</v>
      </c>
      <c r="H448" s="39" t="str">
        <f t="shared" si="30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29"/>
        <v/>
      </c>
      <c r="F449" s="39" t="str">
        <f t="shared" si="29"/>
        <v/>
      </c>
      <c r="G449" s="39" t="str">
        <f t="shared" si="31"/>
        <v xml:space="preserve"> </v>
      </c>
      <c r="H449" s="39" t="str">
        <f t="shared" si="30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29"/>
        <v/>
      </c>
      <c r="F450" s="39" t="str">
        <f t="shared" si="29"/>
        <v/>
      </c>
      <c r="G450" s="39" t="str">
        <f t="shared" si="31"/>
        <v xml:space="preserve"> </v>
      </c>
      <c r="H450" s="39" t="str">
        <f t="shared" si="30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29"/>
        <v/>
      </c>
      <c r="F451" s="39" t="str">
        <f t="shared" si="29"/>
        <v/>
      </c>
      <c r="G451" s="39" t="str">
        <f t="shared" si="31"/>
        <v xml:space="preserve"> </v>
      </c>
      <c r="H451" s="39" t="str">
        <f t="shared" si="30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29"/>
        <v/>
      </c>
      <c r="F452" s="39" t="str">
        <f t="shared" si="29"/>
        <v/>
      </c>
      <c r="G452" s="39" t="str">
        <f t="shared" si="31"/>
        <v xml:space="preserve"> </v>
      </c>
      <c r="H452" s="39" t="str">
        <f t="shared" si="30"/>
        <v/>
      </c>
    </row>
    <row r="453" spans="1:8" s="40" customFormat="1" x14ac:dyDescent="0.2">
      <c r="A453" s="36"/>
      <c r="B453" s="37" t="s">
        <v>432</v>
      </c>
      <c r="C453" s="38">
        <v>3</v>
      </c>
      <c r="D453" s="38">
        <v>3</v>
      </c>
      <c r="E453" s="39">
        <f t="shared" si="29"/>
        <v>5.6582421727649945E-4</v>
      </c>
      <c r="F453" s="39">
        <f t="shared" si="29"/>
        <v>4.8717115946735951E-4</v>
      </c>
      <c r="G453" s="39">
        <f t="shared" si="31"/>
        <v>0</v>
      </c>
      <c r="H453" s="39">
        <f t="shared" si="30"/>
        <v>0</v>
      </c>
    </row>
    <row r="454" spans="1:8" s="40" customFormat="1" x14ac:dyDescent="0.2">
      <c r="A454" s="36"/>
      <c r="B454" s="37" t="s">
        <v>433</v>
      </c>
      <c r="C454" s="38">
        <v>1</v>
      </c>
      <c r="D454" s="38">
        <v>3</v>
      </c>
      <c r="E454" s="39">
        <f t="shared" si="29"/>
        <v>1.8860807242549981E-4</v>
      </c>
      <c r="F454" s="39">
        <f t="shared" si="29"/>
        <v>4.8717115946735951E-4</v>
      </c>
      <c r="G454" s="39">
        <f t="shared" si="31"/>
        <v>2</v>
      </c>
      <c r="H454" s="39">
        <f t="shared" si="30"/>
        <v>3.7721614485099962E-4</v>
      </c>
    </row>
    <row r="455" spans="1:8" s="40" customFormat="1" x14ac:dyDescent="0.2">
      <c r="A455" s="36"/>
      <c r="B455" s="37" t="s">
        <v>434</v>
      </c>
      <c r="C455" s="38">
        <v>99</v>
      </c>
      <c r="D455" s="38">
        <v>78</v>
      </c>
      <c r="E455" s="39">
        <f t="shared" si="29"/>
        <v>1.8672199170124481E-2</v>
      </c>
      <c r="F455" s="39">
        <f t="shared" si="29"/>
        <v>1.2666450146151347E-2</v>
      </c>
      <c r="G455" s="39">
        <f t="shared" si="31"/>
        <v>-0.21212121212121213</v>
      </c>
      <c r="H455" s="39">
        <f t="shared" si="30"/>
        <v>-3.9607695209354964E-3</v>
      </c>
    </row>
    <row r="456" spans="1:8" s="40" customFormat="1" x14ac:dyDescent="0.2">
      <c r="A456" s="36"/>
      <c r="B456" s="37" t="s">
        <v>435</v>
      </c>
      <c r="C456" s="38">
        <v>89</v>
      </c>
      <c r="D456" s="38">
        <v>22</v>
      </c>
      <c r="E456" s="39">
        <f t="shared" si="29"/>
        <v>1.6786118445869483E-2</v>
      </c>
      <c r="F456" s="39">
        <f t="shared" si="29"/>
        <v>3.5725885027606367E-3</v>
      </c>
      <c r="G456" s="39">
        <f t="shared" si="31"/>
        <v>-0.7528089887640449</v>
      </c>
      <c r="H456" s="39">
        <f t="shared" si="30"/>
        <v>-1.2636740852508486E-2</v>
      </c>
    </row>
    <row r="457" spans="1:8" s="40" customFormat="1" x14ac:dyDescent="0.2">
      <c r="A457" s="36"/>
      <c r="B457" s="37" t="s">
        <v>436</v>
      </c>
      <c r="C457" s="38">
        <v>37</v>
      </c>
      <c r="D457" s="38">
        <v>2</v>
      </c>
      <c r="E457" s="39">
        <f t="shared" si="29"/>
        <v>6.9784986797434929E-3</v>
      </c>
      <c r="F457" s="39">
        <f t="shared" si="29"/>
        <v>3.2478077297823967E-4</v>
      </c>
      <c r="G457" s="39">
        <f t="shared" si="31"/>
        <v>-0.94594594594594594</v>
      </c>
      <c r="H457" s="39">
        <f t="shared" si="30"/>
        <v>-6.6012825348924931E-3</v>
      </c>
    </row>
    <row r="458" spans="1:8" s="40" customFormat="1" ht="25.5" x14ac:dyDescent="0.2">
      <c r="A458" s="36"/>
      <c r="B458" s="37" t="s">
        <v>437</v>
      </c>
      <c r="C458" s="38">
        <v>5</v>
      </c>
      <c r="D458" s="38">
        <v>183</v>
      </c>
      <c r="E458" s="39">
        <f t="shared" si="29"/>
        <v>9.4304036212749902E-4</v>
      </c>
      <c r="F458" s="39">
        <f t="shared" si="29"/>
        <v>2.9717440727508933E-2</v>
      </c>
      <c r="G458" s="39">
        <f t="shared" si="31"/>
        <v>35.6</v>
      </c>
      <c r="H458" s="39">
        <f t="shared" si="30"/>
        <v>3.3572236891738966E-2</v>
      </c>
    </row>
    <row r="459" spans="1:8" s="40" customFormat="1" ht="25.5" x14ac:dyDescent="0.2">
      <c r="A459" s="36"/>
      <c r="B459" s="37" t="s">
        <v>438</v>
      </c>
      <c r="C459" s="38">
        <v>6</v>
      </c>
      <c r="D459" s="38">
        <v>10</v>
      </c>
      <c r="E459" s="39">
        <f t="shared" si="29"/>
        <v>1.1316484345529989E-3</v>
      </c>
      <c r="F459" s="39">
        <f t="shared" si="29"/>
        <v>1.6239038648911985E-3</v>
      </c>
      <c r="G459" s="39">
        <f t="shared" si="31"/>
        <v>0.66666666666666663</v>
      </c>
      <c r="H459" s="39">
        <f t="shared" si="30"/>
        <v>7.5443228970199924E-4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29"/>
        <v/>
      </c>
      <c r="F460" s="39" t="str">
        <f t="shared" si="29"/>
        <v/>
      </c>
      <c r="G460" s="39" t="str">
        <f t="shared" si="31"/>
        <v xml:space="preserve"> </v>
      </c>
      <c r="H460" s="39" t="str">
        <f t="shared" si="30"/>
        <v/>
      </c>
    </row>
    <row r="461" spans="1:8" s="40" customFormat="1" x14ac:dyDescent="0.2">
      <c r="A461" s="36"/>
      <c r="B461" s="37" t="s">
        <v>440</v>
      </c>
      <c r="C461" s="38">
        <v>41</v>
      </c>
      <c r="D461" s="38">
        <v>29</v>
      </c>
      <c r="E461" s="39">
        <f t="shared" si="29"/>
        <v>7.7329309694454925E-3</v>
      </c>
      <c r="F461" s="39">
        <f t="shared" si="29"/>
        <v>4.7093212081844756E-3</v>
      </c>
      <c r="G461" s="39">
        <f t="shared" si="31"/>
        <v>-0.29268292682926828</v>
      </c>
      <c r="H461" s="39">
        <f t="shared" si="30"/>
        <v>-2.2632968691059978E-3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2</v>
      </c>
      <c r="E462" s="39" t="str">
        <f t="shared" si="29"/>
        <v/>
      </c>
      <c r="F462" s="39">
        <f t="shared" si="29"/>
        <v>3.2478077297823967E-4</v>
      </c>
      <c r="G462" s="39">
        <f t="shared" si="31"/>
        <v>1</v>
      </c>
      <c r="H462" s="39" t="str">
        <f t="shared" si="30"/>
        <v/>
      </c>
    </row>
    <row r="463" spans="1:8" s="40" customFormat="1" x14ac:dyDescent="0.2">
      <c r="A463" s="36"/>
      <c r="B463" s="37" t="s">
        <v>442</v>
      </c>
      <c r="C463" s="38">
        <v>39</v>
      </c>
      <c r="D463" s="38">
        <v>29</v>
      </c>
      <c r="E463" s="39">
        <f t="shared" si="29"/>
        <v>7.3557148245944927E-3</v>
      </c>
      <c r="F463" s="39">
        <f t="shared" si="29"/>
        <v>4.7093212081844756E-3</v>
      </c>
      <c r="G463" s="39">
        <f t="shared" si="31"/>
        <v>-0.25641025641025639</v>
      </c>
      <c r="H463" s="39">
        <f t="shared" si="30"/>
        <v>-1.886080724254998E-3</v>
      </c>
    </row>
    <row r="464" spans="1:8" s="40" customFormat="1" x14ac:dyDescent="0.2">
      <c r="A464" s="36"/>
      <c r="B464" s="37" t="s">
        <v>443</v>
      </c>
      <c r="C464" s="38">
        <v>8</v>
      </c>
      <c r="D464" s="38">
        <v>2</v>
      </c>
      <c r="E464" s="39">
        <f t="shared" si="29"/>
        <v>1.5088645794039985E-3</v>
      </c>
      <c r="F464" s="39">
        <f t="shared" si="29"/>
        <v>3.2478077297823967E-4</v>
      </c>
      <c r="G464" s="39">
        <f t="shared" si="31"/>
        <v>-0.75</v>
      </c>
      <c r="H464" s="39">
        <f t="shared" si="30"/>
        <v>-1.1316484345529989E-3</v>
      </c>
    </row>
    <row r="465" spans="1:8" s="40" customFormat="1" x14ac:dyDescent="0.2">
      <c r="A465" s="36"/>
      <c r="B465" s="37" t="s">
        <v>444</v>
      </c>
      <c r="C465" s="38">
        <v>88</v>
      </c>
      <c r="D465" s="38">
        <v>82</v>
      </c>
      <c r="E465" s="39">
        <f t="shared" si="29"/>
        <v>1.6597510373443983E-2</v>
      </c>
      <c r="F465" s="39">
        <f t="shared" si="29"/>
        <v>1.3316011692107827E-2</v>
      </c>
      <c r="G465" s="39">
        <f t="shared" si="31"/>
        <v>-6.8181818181818177E-2</v>
      </c>
      <c r="H465" s="39">
        <f t="shared" si="30"/>
        <v>-1.1316484345529987E-3</v>
      </c>
    </row>
    <row r="466" spans="1:8" s="40" customFormat="1" x14ac:dyDescent="0.2">
      <c r="A466" s="36"/>
      <c r="B466" s="37" t="s">
        <v>445</v>
      </c>
      <c r="C466" s="38">
        <v>13</v>
      </c>
      <c r="D466" s="38">
        <v>5</v>
      </c>
      <c r="E466" s="39">
        <f t="shared" si="29"/>
        <v>2.4519049415314977E-3</v>
      </c>
      <c r="F466" s="39">
        <f t="shared" si="29"/>
        <v>8.1195193244559924E-4</v>
      </c>
      <c r="G466" s="39">
        <f t="shared" si="31"/>
        <v>-0.61538461538461542</v>
      </c>
      <c r="H466" s="39">
        <f t="shared" si="30"/>
        <v>-1.5088645794039987E-3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3</v>
      </c>
      <c r="E467" s="39" t="str">
        <f t="shared" si="29"/>
        <v/>
      </c>
      <c r="F467" s="39">
        <f t="shared" si="29"/>
        <v>4.8717115946735951E-4</v>
      </c>
      <c r="G467" s="39">
        <f t="shared" si="31"/>
        <v>1</v>
      </c>
      <c r="H467" s="39" t="str">
        <f t="shared" si="30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29"/>
        <v/>
      </c>
      <c r="F468" s="39" t="str">
        <f t="shared" si="29"/>
        <v/>
      </c>
      <c r="G468" s="39" t="str">
        <f t="shared" si="31"/>
        <v xml:space="preserve"> </v>
      </c>
      <c r="H468" s="39" t="str">
        <f t="shared" si="30"/>
        <v/>
      </c>
    </row>
    <row r="469" spans="1:8" s="40" customFormat="1" x14ac:dyDescent="0.2">
      <c r="A469" s="36"/>
      <c r="B469" s="37" t="s">
        <v>448</v>
      </c>
      <c r="C469" s="38">
        <v>4</v>
      </c>
      <c r="D469" s="38">
        <v>10</v>
      </c>
      <c r="E469" s="39">
        <f t="shared" si="29"/>
        <v>7.5443228970199924E-4</v>
      </c>
      <c r="F469" s="39">
        <f t="shared" si="29"/>
        <v>1.6239038648911985E-3</v>
      </c>
      <c r="G469" s="39">
        <f t="shared" si="31"/>
        <v>1.5</v>
      </c>
      <c r="H469" s="39">
        <f t="shared" si="30"/>
        <v>1.1316484345529989E-3</v>
      </c>
    </row>
    <row r="470" spans="1:8" s="40" customFormat="1" x14ac:dyDescent="0.2">
      <c r="A470" s="36"/>
      <c r="B470" s="37" t="s">
        <v>449</v>
      </c>
      <c r="C470" s="38">
        <v>2</v>
      </c>
      <c r="D470" s="38">
        <v>8</v>
      </c>
      <c r="E470" s="39">
        <f t="shared" si="29"/>
        <v>3.7721614485099962E-4</v>
      </c>
      <c r="F470" s="39">
        <f t="shared" si="29"/>
        <v>1.2991230919129587E-3</v>
      </c>
      <c r="G470" s="39">
        <f t="shared" si="31"/>
        <v>3</v>
      </c>
      <c r="H470" s="39">
        <f t="shared" si="30"/>
        <v>1.1316484345529989E-3</v>
      </c>
    </row>
    <row r="471" spans="1:8" s="40" customFormat="1" x14ac:dyDescent="0.2">
      <c r="A471" s="36"/>
      <c r="B471" s="37" t="s">
        <v>450</v>
      </c>
      <c r="C471" s="38">
        <v>144</v>
      </c>
      <c r="D471" s="38">
        <v>213</v>
      </c>
      <c r="E471" s="39">
        <f t="shared" si="29"/>
        <v>2.7159562429271974E-2</v>
      </c>
      <c r="F471" s="39">
        <f t="shared" si="29"/>
        <v>3.4589152322182529E-2</v>
      </c>
      <c r="G471" s="39">
        <f t="shared" si="31"/>
        <v>0.47916666666666669</v>
      </c>
      <c r="H471" s="39">
        <f t="shared" si="30"/>
        <v>1.3013956997359489E-2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29"/>
        <v/>
      </c>
      <c r="F472" s="39" t="str">
        <f t="shared" si="29"/>
        <v/>
      </c>
      <c r="G472" s="39" t="str">
        <f t="shared" si="31"/>
        <v xml:space="preserve"> </v>
      </c>
      <c r="H472" s="39" t="str">
        <f t="shared" si="30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29"/>
        <v/>
      </c>
      <c r="F473" s="39" t="str">
        <f t="shared" si="29"/>
        <v/>
      </c>
      <c r="G473" s="39" t="str">
        <f t="shared" si="31"/>
        <v xml:space="preserve"> </v>
      </c>
      <c r="H473" s="39" t="str">
        <f t="shared" si="30"/>
        <v/>
      </c>
    </row>
    <row r="474" spans="1:8" s="40" customFormat="1" x14ac:dyDescent="0.2">
      <c r="A474" s="36"/>
      <c r="B474" s="37" t="s">
        <v>453</v>
      </c>
      <c r="C474" s="38">
        <v>5</v>
      </c>
      <c r="D474" s="38">
        <v>0</v>
      </c>
      <c r="E474" s="39">
        <f t="shared" si="29"/>
        <v>9.4304036212749902E-4</v>
      </c>
      <c r="F474" s="39" t="str">
        <f t="shared" si="29"/>
        <v/>
      </c>
      <c r="G474" s="39">
        <f t="shared" si="31"/>
        <v>-1</v>
      </c>
      <c r="H474" s="39">
        <f t="shared" si="30"/>
        <v>-9.4304036212749902E-4</v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29"/>
        <v/>
      </c>
      <c r="F475" s="39" t="str">
        <f t="shared" si="29"/>
        <v/>
      </c>
      <c r="G475" s="39" t="str">
        <f t="shared" si="31"/>
        <v xml:space="preserve"> </v>
      </c>
      <c r="H475" s="39" t="str">
        <f t="shared" si="30"/>
        <v/>
      </c>
    </row>
    <row r="476" spans="1:8" s="40" customFormat="1" x14ac:dyDescent="0.2">
      <c r="A476" s="36"/>
      <c r="B476" s="37" t="s">
        <v>455</v>
      </c>
      <c r="C476" s="38">
        <v>6</v>
      </c>
      <c r="D476" s="38">
        <v>12</v>
      </c>
      <c r="E476" s="39">
        <f t="shared" si="29"/>
        <v>1.1316484345529989E-3</v>
      </c>
      <c r="F476" s="39">
        <f t="shared" si="29"/>
        <v>1.948684637869438E-3</v>
      </c>
      <c r="G476" s="39">
        <f t="shared" si="31"/>
        <v>1</v>
      </c>
      <c r="H476" s="39">
        <f t="shared" si="30"/>
        <v>1.1316484345529989E-3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F540" si="32">+IF(C477=0,"",C477/C$349)</f>
        <v/>
      </c>
      <c r="F477" s="39" t="str">
        <f t="shared" si="32"/>
        <v/>
      </c>
      <c r="G477" s="39" t="str">
        <f t="shared" si="31"/>
        <v xml:space="preserve"> </v>
      </c>
      <c r="H477" s="39" t="str">
        <f t="shared" ref="H477:H540" si="33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1</v>
      </c>
      <c r="D478" s="38">
        <v>0</v>
      </c>
      <c r="E478" s="39">
        <f t="shared" si="32"/>
        <v>1.8860807242549981E-4</v>
      </c>
      <c r="F478" s="39" t="str">
        <f t="shared" si="32"/>
        <v/>
      </c>
      <c r="G478" s="39">
        <f t="shared" ref="G478:G541" si="34">+IF(AND(C478=0,D478=0)," ",IF(C478=0,1,IF(D478=0,-1,(D478-C478)/C478)))</f>
        <v>-1</v>
      </c>
      <c r="H478" s="39">
        <f t="shared" si="33"/>
        <v>-1.8860807242549981E-4</v>
      </c>
    </row>
    <row r="479" spans="1:8" s="40" customFormat="1" x14ac:dyDescent="0.2">
      <c r="A479" s="36"/>
      <c r="B479" s="37" t="s">
        <v>458</v>
      </c>
      <c r="C479" s="38">
        <v>104</v>
      </c>
      <c r="D479" s="38">
        <v>96</v>
      </c>
      <c r="E479" s="39">
        <f t="shared" si="32"/>
        <v>1.9615239532251982E-2</v>
      </c>
      <c r="F479" s="39">
        <f t="shared" si="32"/>
        <v>1.5589477102955504E-2</v>
      </c>
      <c r="G479" s="39">
        <f t="shared" si="34"/>
        <v>-7.6923076923076927E-2</v>
      </c>
      <c r="H479" s="39">
        <f t="shared" si="33"/>
        <v>-1.5088645794039987E-3</v>
      </c>
    </row>
    <row r="480" spans="1:8" s="40" customFormat="1" ht="25.5" x14ac:dyDescent="0.2">
      <c r="A480" s="36"/>
      <c r="B480" s="37" t="s">
        <v>459</v>
      </c>
      <c r="C480" s="38">
        <v>3</v>
      </c>
      <c r="D480" s="38">
        <v>0</v>
      </c>
      <c r="E480" s="39">
        <f t="shared" si="32"/>
        <v>5.6582421727649945E-4</v>
      </c>
      <c r="F480" s="39" t="str">
        <f t="shared" si="32"/>
        <v/>
      </c>
      <c r="G480" s="39">
        <f t="shared" si="34"/>
        <v>-1</v>
      </c>
      <c r="H480" s="39">
        <f t="shared" si="33"/>
        <v>-5.6582421727649945E-4</v>
      </c>
    </row>
    <row r="481" spans="1:8" s="40" customFormat="1" x14ac:dyDescent="0.2">
      <c r="A481" s="36"/>
      <c r="B481" s="37" t="s">
        <v>460</v>
      </c>
      <c r="C481" s="38">
        <v>11</v>
      </c>
      <c r="D481" s="38">
        <v>8</v>
      </c>
      <c r="E481" s="39">
        <f t="shared" si="32"/>
        <v>2.0746887966804979E-3</v>
      </c>
      <c r="F481" s="39">
        <f t="shared" si="32"/>
        <v>1.2991230919129587E-3</v>
      </c>
      <c r="G481" s="39">
        <f t="shared" si="34"/>
        <v>-0.27272727272727271</v>
      </c>
      <c r="H481" s="39">
        <f t="shared" si="33"/>
        <v>-5.6582421727649935E-4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32"/>
        <v/>
      </c>
      <c r="F482" s="39" t="str">
        <f t="shared" si="32"/>
        <v/>
      </c>
      <c r="G482" s="39" t="str">
        <f t="shared" si="34"/>
        <v xml:space="preserve"> </v>
      </c>
      <c r="H482" s="39" t="str">
        <f t="shared" si="33"/>
        <v/>
      </c>
    </row>
    <row r="483" spans="1:8" s="40" customFormat="1" x14ac:dyDescent="0.2">
      <c r="A483" s="36"/>
      <c r="B483" s="37" t="s">
        <v>462</v>
      </c>
      <c r="C483" s="38">
        <v>91</v>
      </c>
      <c r="D483" s="38">
        <v>29</v>
      </c>
      <c r="E483" s="39">
        <f t="shared" si="32"/>
        <v>1.7163334590720482E-2</v>
      </c>
      <c r="F483" s="39">
        <f t="shared" si="32"/>
        <v>4.7093212081844756E-3</v>
      </c>
      <c r="G483" s="39">
        <f t="shared" si="34"/>
        <v>-0.68131868131868134</v>
      </c>
      <c r="H483" s="39">
        <f t="shared" si="33"/>
        <v>-1.1693700490380987E-2</v>
      </c>
    </row>
    <row r="484" spans="1:8" s="40" customFormat="1" x14ac:dyDescent="0.2">
      <c r="A484" s="36"/>
      <c r="B484" s="37" t="s">
        <v>463</v>
      </c>
      <c r="C484" s="38">
        <v>48</v>
      </c>
      <c r="D484" s="38">
        <v>34</v>
      </c>
      <c r="E484" s="39">
        <f t="shared" si="32"/>
        <v>9.0531874764239913E-3</v>
      </c>
      <c r="F484" s="39">
        <f t="shared" si="32"/>
        <v>5.5212731406300746E-3</v>
      </c>
      <c r="G484" s="39">
        <f t="shared" si="34"/>
        <v>-0.29166666666666669</v>
      </c>
      <c r="H484" s="39">
        <f t="shared" si="33"/>
        <v>-2.6405130139569976E-3</v>
      </c>
    </row>
    <row r="485" spans="1:8" s="40" customFormat="1" x14ac:dyDescent="0.2">
      <c r="A485" s="36"/>
      <c r="B485" s="37" t="s">
        <v>464</v>
      </c>
      <c r="C485" s="38">
        <v>9</v>
      </c>
      <c r="D485" s="38">
        <v>2</v>
      </c>
      <c r="E485" s="39">
        <f t="shared" si="32"/>
        <v>1.6974726518294984E-3</v>
      </c>
      <c r="F485" s="39">
        <f t="shared" si="32"/>
        <v>3.2478077297823967E-4</v>
      </c>
      <c r="G485" s="39">
        <f t="shared" si="34"/>
        <v>-0.77777777777777779</v>
      </c>
      <c r="H485" s="39">
        <f t="shared" si="33"/>
        <v>-1.3202565069784988E-3</v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1</v>
      </c>
      <c r="E486" s="39">
        <f t="shared" si="32"/>
        <v>3.7721614485099962E-4</v>
      </c>
      <c r="F486" s="39">
        <f t="shared" si="32"/>
        <v>1.6239038648911984E-4</v>
      </c>
      <c r="G486" s="39">
        <f t="shared" si="34"/>
        <v>-0.5</v>
      </c>
      <c r="H486" s="39">
        <f t="shared" si="33"/>
        <v>-1.8860807242549981E-4</v>
      </c>
    </row>
    <row r="487" spans="1:8" s="40" customFormat="1" x14ac:dyDescent="0.2">
      <c r="A487" s="36"/>
      <c r="B487" s="37" t="s">
        <v>466</v>
      </c>
      <c r="C487" s="38">
        <v>21</v>
      </c>
      <c r="D487" s="38">
        <v>0</v>
      </c>
      <c r="E487" s="39">
        <f t="shared" si="32"/>
        <v>3.9607695209354964E-3</v>
      </c>
      <c r="F487" s="39" t="str">
        <f t="shared" si="32"/>
        <v/>
      </c>
      <c r="G487" s="39">
        <f t="shared" si="34"/>
        <v>-1</v>
      </c>
      <c r="H487" s="39">
        <f t="shared" si="33"/>
        <v>-3.9607695209354964E-3</v>
      </c>
    </row>
    <row r="488" spans="1:8" s="40" customFormat="1" x14ac:dyDescent="0.2">
      <c r="A488" s="36"/>
      <c r="B488" s="37" t="s">
        <v>467</v>
      </c>
      <c r="C488" s="38">
        <v>2</v>
      </c>
      <c r="D488" s="38">
        <v>0</v>
      </c>
      <c r="E488" s="39">
        <f t="shared" si="32"/>
        <v>3.7721614485099962E-4</v>
      </c>
      <c r="F488" s="39" t="str">
        <f t="shared" si="32"/>
        <v/>
      </c>
      <c r="G488" s="39">
        <f t="shared" si="34"/>
        <v>-1</v>
      </c>
      <c r="H488" s="39">
        <f t="shared" si="33"/>
        <v>-3.7721614485099962E-4</v>
      </c>
    </row>
    <row r="489" spans="1:8" s="40" customFormat="1" x14ac:dyDescent="0.2">
      <c r="A489" s="36"/>
      <c r="B489" s="37" t="s">
        <v>468</v>
      </c>
      <c r="C489" s="38">
        <v>75</v>
      </c>
      <c r="D489" s="38">
        <v>46</v>
      </c>
      <c r="E489" s="39">
        <f t="shared" si="32"/>
        <v>1.4145605431912485E-2</v>
      </c>
      <c r="F489" s="39">
        <f t="shared" si="32"/>
        <v>7.4699577784995124E-3</v>
      </c>
      <c r="G489" s="39">
        <f t="shared" si="34"/>
        <v>-0.38666666666666666</v>
      </c>
      <c r="H489" s="39">
        <f t="shared" si="33"/>
        <v>-5.4696341003394938E-3</v>
      </c>
    </row>
    <row r="490" spans="1:8" s="40" customFormat="1" x14ac:dyDescent="0.2">
      <c r="A490" s="36"/>
      <c r="B490" s="37" t="s">
        <v>469</v>
      </c>
      <c r="C490" s="38">
        <v>9</v>
      </c>
      <c r="D490" s="38">
        <v>10</v>
      </c>
      <c r="E490" s="39">
        <f t="shared" si="32"/>
        <v>1.6974726518294984E-3</v>
      </c>
      <c r="F490" s="39">
        <f t="shared" si="32"/>
        <v>1.6239038648911985E-3</v>
      </c>
      <c r="G490" s="39">
        <f t="shared" si="34"/>
        <v>0.1111111111111111</v>
      </c>
      <c r="H490" s="39">
        <f t="shared" si="33"/>
        <v>1.8860807242549981E-4</v>
      </c>
    </row>
    <row r="491" spans="1:8" s="40" customFormat="1" x14ac:dyDescent="0.2">
      <c r="A491" s="36"/>
      <c r="B491" s="37" t="s">
        <v>470</v>
      </c>
      <c r="C491" s="38">
        <v>1</v>
      </c>
      <c r="D491" s="38">
        <v>0</v>
      </c>
      <c r="E491" s="39">
        <f t="shared" si="32"/>
        <v>1.8860807242549981E-4</v>
      </c>
      <c r="F491" s="39" t="str">
        <f t="shared" si="32"/>
        <v/>
      </c>
      <c r="G491" s="39">
        <f t="shared" si="34"/>
        <v>-1</v>
      </c>
      <c r="H491" s="39">
        <f t="shared" si="33"/>
        <v>-1.8860807242549981E-4</v>
      </c>
    </row>
    <row r="492" spans="1:8" s="40" customFormat="1" ht="25.5" x14ac:dyDescent="0.2">
      <c r="A492" s="36"/>
      <c r="B492" s="37" t="s">
        <v>471</v>
      </c>
      <c r="C492" s="38">
        <v>5</v>
      </c>
      <c r="D492" s="38">
        <v>1</v>
      </c>
      <c r="E492" s="39">
        <f t="shared" si="32"/>
        <v>9.4304036212749902E-4</v>
      </c>
      <c r="F492" s="39">
        <f t="shared" si="32"/>
        <v>1.6239038648911984E-4</v>
      </c>
      <c r="G492" s="39">
        <f t="shared" si="34"/>
        <v>-0.8</v>
      </c>
      <c r="H492" s="39">
        <f t="shared" si="33"/>
        <v>-7.5443228970199924E-4</v>
      </c>
    </row>
    <row r="493" spans="1:8" s="40" customFormat="1" x14ac:dyDescent="0.2">
      <c r="A493" s="36"/>
      <c r="B493" s="37" t="s">
        <v>472</v>
      </c>
      <c r="C493" s="38">
        <v>1</v>
      </c>
      <c r="D493" s="38">
        <v>0</v>
      </c>
      <c r="E493" s="39">
        <f t="shared" si="32"/>
        <v>1.8860807242549981E-4</v>
      </c>
      <c r="F493" s="39" t="str">
        <f t="shared" si="32"/>
        <v/>
      </c>
      <c r="G493" s="39">
        <f t="shared" si="34"/>
        <v>-1</v>
      </c>
      <c r="H493" s="39">
        <f t="shared" si="33"/>
        <v>-1.8860807242549981E-4</v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1</v>
      </c>
      <c r="E494" s="39" t="str">
        <f t="shared" si="32"/>
        <v/>
      </c>
      <c r="F494" s="39">
        <f t="shared" si="32"/>
        <v>1.6239038648911984E-4</v>
      </c>
      <c r="G494" s="39">
        <f t="shared" si="34"/>
        <v>1</v>
      </c>
      <c r="H494" s="39" t="str">
        <f t="shared" si="33"/>
        <v/>
      </c>
    </row>
    <row r="495" spans="1:8" s="40" customFormat="1" x14ac:dyDescent="0.2">
      <c r="A495" s="36"/>
      <c r="B495" s="37" t="s">
        <v>474</v>
      </c>
      <c r="C495" s="38">
        <v>4</v>
      </c>
      <c r="D495" s="38">
        <v>3</v>
      </c>
      <c r="E495" s="39">
        <f t="shared" si="32"/>
        <v>7.5443228970199924E-4</v>
      </c>
      <c r="F495" s="39">
        <f t="shared" si="32"/>
        <v>4.8717115946735951E-4</v>
      </c>
      <c r="G495" s="39">
        <f t="shared" si="34"/>
        <v>-0.25</v>
      </c>
      <c r="H495" s="39">
        <f t="shared" si="33"/>
        <v>-1.8860807242549981E-4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32"/>
        <v/>
      </c>
      <c r="F496" s="39" t="str">
        <f t="shared" si="32"/>
        <v/>
      </c>
      <c r="G496" s="39" t="str">
        <f t="shared" si="34"/>
        <v xml:space="preserve"> </v>
      </c>
      <c r="H496" s="39" t="str">
        <f t="shared" si="33"/>
        <v/>
      </c>
    </row>
    <row r="497" spans="1:8" s="40" customFormat="1" x14ac:dyDescent="0.2">
      <c r="A497" s="36"/>
      <c r="B497" s="37" t="s">
        <v>476</v>
      </c>
      <c r="C497" s="38">
        <v>1</v>
      </c>
      <c r="D497" s="38">
        <v>0</v>
      </c>
      <c r="E497" s="39">
        <f t="shared" si="32"/>
        <v>1.8860807242549981E-4</v>
      </c>
      <c r="F497" s="39" t="str">
        <f t="shared" si="32"/>
        <v/>
      </c>
      <c r="G497" s="39">
        <f t="shared" si="34"/>
        <v>-1</v>
      </c>
      <c r="H497" s="39">
        <f t="shared" si="33"/>
        <v>-1.8860807242549981E-4</v>
      </c>
    </row>
    <row r="498" spans="1:8" s="40" customFormat="1" ht="25.5" x14ac:dyDescent="0.2">
      <c r="A498" s="36"/>
      <c r="B498" s="37" t="s">
        <v>477</v>
      </c>
      <c r="C498" s="38">
        <v>31</v>
      </c>
      <c r="D498" s="38">
        <v>50</v>
      </c>
      <c r="E498" s="39">
        <f t="shared" si="32"/>
        <v>5.8468502451904944E-3</v>
      </c>
      <c r="F498" s="39">
        <f t="shared" si="32"/>
        <v>8.119519324455992E-3</v>
      </c>
      <c r="G498" s="39">
        <f t="shared" si="34"/>
        <v>0.61290322580645162</v>
      </c>
      <c r="H498" s="39">
        <f t="shared" si="33"/>
        <v>3.5835533760844966E-3</v>
      </c>
    </row>
    <row r="499" spans="1:8" s="40" customFormat="1" ht="25.5" x14ac:dyDescent="0.2">
      <c r="A499" s="36"/>
      <c r="B499" s="37" t="s">
        <v>478</v>
      </c>
      <c r="C499" s="38">
        <v>7</v>
      </c>
      <c r="D499" s="38">
        <v>2</v>
      </c>
      <c r="E499" s="39">
        <f t="shared" si="32"/>
        <v>1.3202565069784986E-3</v>
      </c>
      <c r="F499" s="39">
        <f t="shared" si="32"/>
        <v>3.2478077297823967E-4</v>
      </c>
      <c r="G499" s="39">
        <f t="shared" si="34"/>
        <v>-0.7142857142857143</v>
      </c>
      <c r="H499" s="39">
        <f t="shared" si="33"/>
        <v>-9.4304036212749902E-4</v>
      </c>
    </row>
    <row r="500" spans="1:8" s="40" customFormat="1" ht="25.5" x14ac:dyDescent="0.2">
      <c r="A500" s="36"/>
      <c r="B500" s="37" t="s">
        <v>479</v>
      </c>
      <c r="C500" s="38">
        <v>7</v>
      </c>
      <c r="D500" s="38">
        <v>1</v>
      </c>
      <c r="E500" s="39">
        <f t="shared" si="32"/>
        <v>1.3202565069784986E-3</v>
      </c>
      <c r="F500" s="39">
        <f t="shared" si="32"/>
        <v>1.6239038648911984E-4</v>
      </c>
      <c r="G500" s="39">
        <f t="shared" si="34"/>
        <v>-0.8571428571428571</v>
      </c>
      <c r="H500" s="39">
        <f t="shared" si="33"/>
        <v>-1.1316484345529987E-3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32"/>
        <v/>
      </c>
      <c r="F501" s="39" t="str">
        <f t="shared" si="32"/>
        <v/>
      </c>
      <c r="G501" s="39" t="str">
        <f t="shared" si="34"/>
        <v xml:space="preserve"> </v>
      </c>
      <c r="H501" s="39" t="str">
        <f t="shared" si="33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32"/>
        <v/>
      </c>
      <c r="F502" s="39" t="str">
        <f t="shared" si="32"/>
        <v/>
      </c>
      <c r="G502" s="39" t="str">
        <f t="shared" si="34"/>
        <v xml:space="preserve"> </v>
      </c>
      <c r="H502" s="39" t="str">
        <f t="shared" si="33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32"/>
        <v/>
      </c>
      <c r="F503" s="39" t="str">
        <f t="shared" si="32"/>
        <v/>
      </c>
      <c r="G503" s="39" t="str">
        <f t="shared" si="34"/>
        <v xml:space="preserve"> </v>
      </c>
      <c r="H503" s="39" t="str">
        <f t="shared" si="33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32"/>
        <v/>
      </c>
      <c r="F504" s="39" t="str">
        <f t="shared" si="32"/>
        <v/>
      </c>
      <c r="G504" s="39" t="str">
        <f t="shared" si="34"/>
        <v xml:space="preserve"> </v>
      </c>
      <c r="H504" s="39" t="str">
        <f t="shared" si="33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32"/>
        <v/>
      </c>
      <c r="F505" s="39" t="str">
        <f t="shared" si="32"/>
        <v/>
      </c>
      <c r="G505" s="39" t="str">
        <f t="shared" si="34"/>
        <v xml:space="preserve"> </v>
      </c>
      <c r="H505" s="39" t="str">
        <f t="shared" si="33"/>
        <v/>
      </c>
    </row>
    <row r="506" spans="1:8" s="40" customFormat="1" ht="25.5" x14ac:dyDescent="0.2">
      <c r="A506" s="36"/>
      <c r="B506" s="37" t="s">
        <v>485</v>
      </c>
      <c r="C506" s="38">
        <v>10</v>
      </c>
      <c r="D506" s="38">
        <v>0</v>
      </c>
      <c r="E506" s="39">
        <f t="shared" si="32"/>
        <v>1.886080724254998E-3</v>
      </c>
      <c r="F506" s="39" t="str">
        <f t="shared" si="32"/>
        <v/>
      </c>
      <c r="G506" s="39">
        <f t="shared" si="34"/>
        <v>-1</v>
      </c>
      <c r="H506" s="39">
        <f t="shared" si="33"/>
        <v>-1.886080724254998E-3</v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4</v>
      </c>
      <c r="E507" s="39" t="str">
        <f t="shared" si="32"/>
        <v/>
      </c>
      <c r="F507" s="39">
        <f t="shared" si="32"/>
        <v>6.4956154595647935E-4</v>
      </c>
      <c r="G507" s="39">
        <f t="shared" si="34"/>
        <v>1</v>
      </c>
      <c r="H507" s="39" t="str">
        <f t="shared" si="33"/>
        <v/>
      </c>
    </row>
    <row r="508" spans="1:8" s="40" customFormat="1" ht="25.5" x14ac:dyDescent="0.2">
      <c r="A508" s="36"/>
      <c r="B508" s="37" t="s">
        <v>487</v>
      </c>
      <c r="C508" s="38">
        <v>10</v>
      </c>
      <c r="D508" s="38">
        <v>3</v>
      </c>
      <c r="E508" s="39">
        <f t="shared" si="32"/>
        <v>1.886080724254998E-3</v>
      </c>
      <c r="F508" s="39">
        <f t="shared" si="32"/>
        <v>4.8717115946735951E-4</v>
      </c>
      <c r="G508" s="39">
        <f t="shared" si="34"/>
        <v>-0.7</v>
      </c>
      <c r="H508" s="39">
        <f t="shared" si="33"/>
        <v>-1.3202565069784986E-3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1</v>
      </c>
      <c r="E509" s="39" t="str">
        <f t="shared" si="32"/>
        <v/>
      </c>
      <c r="F509" s="39">
        <f t="shared" si="32"/>
        <v>1.6239038648911984E-4</v>
      </c>
      <c r="G509" s="39">
        <f t="shared" si="34"/>
        <v>1</v>
      </c>
      <c r="H509" s="39" t="str">
        <f t="shared" si="33"/>
        <v/>
      </c>
    </row>
    <row r="510" spans="1:8" s="40" customFormat="1" x14ac:dyDescent="0.2">
      <c r="A510" s="36"/>
      <c r="B510" s="37" t="s">
        <v>489</v>
      </c>
      <c r="C510" s="38">
        <v>49</v>
      </c>
      <c r="D510" s="38">
        <v>49</v>
      </c>
      <c r="E510" s="39">
        <f t="shared" si="32"/>
        <v>9.2417955488494907E-3</v>
      </c>
      <c r="F510" s="39">
        <f t="shared" si="32"/>
        <v>7.9571289379668717E-3</v>
      </c>
      <c r="G510" s="39">
        <f t="shared" si="34"/>
        <v>0</v>
      </c>
      <c r="H510" s="39">
        <f t="shared" si="33"/>
        <v>0</v>
      </c>
    </row>
    <row r="511" spans="1:8" s="40" customFormat="1" x14ac:dyDescent="0.2">
      <c r="A511" s="36"/>
      <c r="B511" s="37" t="s">
        <v>490</v>
      </c>
      <c r="C511" s="38">
        <v>18</v>
      </c>
      <c r="D511" s="38">
        <v>2</v>
      </c>
      <c r="E511" s="39">
        <f t="shared" si="32"/>
        <v>3.3949453036589967E-3</v>
      </c>
      <c r="F511" s="39">
        <f t="shared" si="32"/>
        <v>3.2478077297823967E-4</v>
      </c>
      <c r="G511" s="39">
        <f t="shared" si="34"/>
        <v>-0.88888888888888884</v>
      </c>
      <c r="H511" s="39">
        <f t="shared" si="33"/>
        <v>-3.0177291588079969E-3</v>
      </c>
    </row>
    <row r="512" spans="1:8" s="40" customFormat="1" ht="38.25" x14ac:dyDescent="0.2">
      <c r="A512" s="36"/>
      <c r="B512" s="37" t="s">
        <v>491</v>
      </c>
      <c r="C512" s="38">
        <v>11</v>
      </c>
      <c r="D512" s="38">
        <v>0</v>
      </c>
      <c r="E512" s="39">
        <f t="shared" si="32"/>
        <v>2.0746887966804979E-3</v>
      </c>
      <c r="F512" s="39" t="str">
        <f t="shared" si="32"/>
        <v/>
      </c>
      <c r="G512" s="39">
        <f t="shared" si="34"/>
        <v>-1</v>
      </c>
      <c r="H512" s="39">
        <f t="shared" si="33"/>
        <v>-2.0746887966804979E-3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32"/>
        <v/>
      </c>
      <c r="F513" s="39" t="str">
        <f t="shared" si="32"/>
        <v/>
      </c>
      <c r="G513" s="39" t="str">
        <f t="shared" si="34"/>
        <v xml:space="preserve"> </v>
      </c>
      <c r="H513" s="39" t="str">
        <f t="shared" si="33"/>
        <v/>
      </c>
    </row>
    <row r="514" spans="1:8" s="40" customFormat="1" ht="25.5" x14ac:dyDescent="0.2">
      <c r="A514" s="36"/>
      <c r="B514" s="37" t="s">
        <v>493</v>
      </c>
      <c r="C514" s="38">
        <v>1</v>
      </c>
      <c r="D514" s="38">
        <v>0</v>
      </c>
      <c r="E514" s="39">
        <f t="shared" si="32"/>
        <v>1.8860807242549981E-4</v>
      </c>
      <c r="F514" s="39" t="str">
        <f t="shared" si="32"/>
        <v/>
      </c>
      <c r="G514" s="39">
        <f t="shared" si="34"/>
        <v>-1</v>
      </c>
      <c r="H514" s="39">
        <f t="shared" si="33"/>
        <v>-1.8860807242549981E-4</v>
      </c>
    </row>
    <row r="515" spans="1:8" s="40" customFormat="1" ht="25.5" x14ac:dyDescent="0.2">
      <c r="A515" s="36"/>
      <c r="B515" s="37" t="s">
        <v>494</v>
      </c>
      <c r="C515" s="38">
        <v>11</v>
      </c>
      <c r="D515" s="38">
        <v>6</v>
      </c>
      <c r="E515" s="39">
        <f t="shared" si="32"/>
        <v>2.0746887966804979E-3</v>
      </c>
      <c r="F515" s="39">
        <f t="shared" si="32"/>
        <v>9.7434231893471902E-4</v>
      </c>
      <c r="G515" s="39">
        <f t="shared" si="34"/>
        <v>-0.45454545454545453</v>
      </c>
      <c r="H515" s="39">
        <f t="shared" si="33"/>
        <v>-9.4304036212749902E-4</v>
      </c>
    </row>
    <row r="516" spans="1:8" s="40" customFormat="1" x14ac:dyDescent="0.2">
      <c r="A516" s="36"/>
      <c r="B516" s="37" t="s">
        <v>495</v>
      </c>
      <c r="C516" s="38">
        <v>7</v>
      </c>
      <c r="D516" s="38">
        <v>2</v>
      </c>
      <c r="E516" s="39">
        <f t="shared" si="32"/>
        <v>1.3202565069784986E-3</v>
      </c>
      <c r="F516" s="39">
        <f t="shared" si="32"/>
        <v>3.2478077297823967E-4</v>
      </c>
      <c r="G516" s="39">
        <f t="shared" si="34"/>
        <v>-0.7142857142857143</v>
      </c>
      <c r="H516" s="39">
        <f t="shared" si="33"/>
        <v>-9.4304036212749902E-4</v>
      </c>
    </row>
    <row r="517" spans="1:8" s="40" customFormat="1" ht="25.5" x14ac:dyDescent="0.2">
      <c r="A517" s="36"/>
      <c r="B517" s="37" t="s">
        <v>496</v>
      </c>
      <c r="C517" s="38">
        <v>88</v>
      </c>
      <c r="D517" s="38">
        <v>5</v>
      </c>
      <c r="E517" s="39">
        <f t="shared" si="32"/>
        <v>1.6597510373443983E-2</v>
      </c>
      <c r="F517" s="39">
        <f t="shared" si="32"/>
        <v>8.1195193244559924E-4</v>
      </c>
      <c r="G517" s="39">
        <f t="shared" si="34"/>
        <v>-0.94318181818181823</v>
      </c>
      <c r="H517" s="39">
        <f t="shared" si="33"/>
        <v>-1.5654470011316486E-2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32"/>
        <v/>
      </c>
      <c r="F518" s="39" t="str">
        <f t="shared" si="32"/>
        <v/>
      </c>
      <c r="G518" s="39" t="str">
        <f t="shared" si="34"/>
        <v xml:space="preserve"> </v>
      </c>
      <c r="H518" s="39" t="str">
        <f t="shared" si="33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32"/>
        <v/>
      </c>
      <c r="F519" s="39" t="str">
        <f t="shared" si="32"/>
        <v/>
      </c>
      <c r="G519" s="39" t="str">
        <f t="shared" si="34"/>
        <v xml:space="preserve"> </v>
      </c>
      <c r="H519" s="39" t="str">
        <f t="shared" si="33"/>
        <v/>
      </c>
    </row>
    <row r="520" spans="1:8" s="40" customFormat="1" ht="25.5" x14ac:dyDescent="0.2">
      <c r="A520" s="36"/>
      <c r="B520" s="37" t="s">
        <v>499</v>
      </c>
      <c r="C520" s="38">
        <v>3</v>
      </c>
      <c r="D520" s="38">
        <v>0</v>
      </c>
      <c r="E520" s="39">
        <f t="shared" si="32"/>
        <v>5.6582421727649945E-4</v>
      </c>
      <c r="F520" s="39" t="str">
        <f t="shared" si="32"/>
        <v/>
      </c>
      <c r="G520" s="39">
        <f t="shared" si="34"/>
        <v>-1</v>
      </c>
      <c r="H520" s="39">
        <f t="shared" si="33"/>
        <v>-5.6582421727649945E-4</v>
      </c>
    </row>
    <row r="521" spans="1:8" s="40" customFormat="1" x14ac:dyDescent="0.2">
      <c r="A521" s="36"/>
      <c r="B521" s="37" t="s">
        <v>500</v>
      </c>
      <c r="C521" s="38">
        <v>4</v>
      </c>
      <c r="D521" s="38">
        <v>0</v>
      </c>
      <c r="E521" s="39">
        <f t="shared" si="32"/>
        <v>7.5443228970199924E-4</v>
      </c>
      <c r="F521" s="39" t="str">
        <f t="shared" si="32"/>
        <v/>
      </c>
      <c r="G521" s="39">
        <f t="shared" si="34"/>
        <v>-1</v>
      </c>
      <c r="H521" s="39">
        <f t="shared" si="33"/>
        <v>-7.5443228970199924E-4</v>
      </c>
    </row>
    <row r="522" spans="1:8" s="40" customFormat="1" ht="25.5" x14ac:dyDescent="0.2">
      <c r="A522" s="36"/>
      <c r="B522" s="37" t="s">
        <v>501</v>
      </c>
      <c r="C522" s="38">
        <v>1</v>
      </c>
      <c r="D522" s="38">
        <v>0</v>
      </c>
      <c r="E522" s="39">
        <f t="shared" si="32"/>
        <v>1.8860807242549981E-4</v>
      </c>
      <c r="F522" s="39" t="str">
        <f t="shared" si="32"/>
        <v/>
      </c>
      <c r="G522" s="39">
        <f t="shared" si="34"/>
        <v>-1</v>
      </c>
      <c r="H522" s="39">
        <f t="shared" si="33"/>
        <v>-1.8860807242549981E-4</v>
      </c>
    </row>
    <row r="523" spans="1:8" s="40" customFormat="1" ht="25.5" x14ac:dyDescent="0.2">
      <c r="A523" s="36"/>
      <c r="B523" s="37" t="s">
        <v>502</v>
      </c>
      <c r="C523" s="38">
        <v>6</v>
      </c>
      <c r="D523" s="38">
        <v>1</v>
      </c>
      <c r="E523" s="39">
        <f t="shared" si="32"/>
        <v>1.1316484345529989E-3</v>
      </c>
      <c r="F523" s="39">
        <f t="shared" si="32"/>
        <v>1.6239038648911984E-4</v>
      </c>
      <c r="G523" s="39">
        <f t="shared" si="34"/>
        <v>-0.83333333333333337</v>
      </c>
      <c r="H523" s="39">
        <f t="shared" si="33"/>
        <v>-9.4304036212749913E-4</v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1</v>
      </c>
      <c r="E524" s="39" t="str">
        <f t="shared" si="32"/>
        <v/>
      </c>
      <c r="F524" s="39">
        <f t="shared" si="32"/>
        <v>1.6239038648911984E-4</v>
      </c>
      <c r="G524" s="39">
        <f t="shared" si="34"/>
        <v>1</v>
      </c>
      <c r="H524" s="39" t="str">
        <f t="shared" si="33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32"/>
        <v/>
      </c>
      <c r="F525" s="39" t="str">
        <f t="shared" si="32"/>
        <v/>
      </c>
      <c r="G525" s="39" t="str">
        <f t="shared" si="34"/>
        <v xml:space="preserve"> </v>
      </c>
      <c r="H525" s="39" t="str">
        <f t="shared" si="33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32"/>
        <v/>
      </c>
      <c r="F526" s="39" t="str">
        <f t="shared" si="32"/>
        <v/>
      </c>
      <c r="G526" s="39" t="str">
        <f t="shared" si="34"/>
        <v xml:space="preserve"> </v>
      </c>
      <c r="H526" s="39" t="str">
        <f t="shared" si="33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2</v>
      </c>
      <c r="E527" s="39" t="str">
        <f t="shared" si="32"/>
        <v/>
      </c>
      <c r="F527" s="39">
        <f t="shared" si="32"/>
        <v>3.2478077297823967E-4</v>
      </c>
      <c r="G527" s="39">
        <f t="shared" si="34"/>
        <v>1</v>
      </c>
      <c r="H527" s="39" t="str">
        <f t="shared" si="33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3</v>
      </c>
      <c r="E528" s="39" t="str">
        <f t="shared" si="32"/>
        <v/>
      </c>
      <c r="F528" s="39">
        <f t="shared" si="32"/>
        <v>4.8717115946735951E-4</v>
      </c>
      <c r="G528" s="39">
        <f t="shared" si="34"/>
        <v>1</v>
      </c>
      <c r="H528" s="39" t="str">
        <f t="shared" si="33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3</v>
      </c>
      <c r="E529" s="39" t="str">
        <f t="shared" si="32"/>
        <v/>
      </c>
      <c r="F529" s="39">
        <f t="shared" si="32"/>
        <v>4.8717115946735951E-4</v>
      </c>
      <c r="G529" s="39">
        <f t="shared" si="34"/>
        <v>1</v>
      </c>
      <c r="H529" s="39" t="str">
        <f t="shared" si="33"/>
        <v/>
      </c>
    </row>
    <row r="530" spans="1:8" s="40" customFormat="1" ht="25.5" x14ac:dyDescent="0.2">
      <c r="A530" s="36"/>
      <c r="B530" s="37" t="s">
        <v>509</v>
      </c>
      <c r="C530" s="38">
        <v>1</v>
      </c>
      <c r="D530" s="38">
        <v>6</v>
      </c>
      <c r="E530" s="39">
        <f t="shared" si="32"/>
        <v>1.8860807242549981E-4</v>
      </c>
      <c r="F530" s="39">
        <f t="shared" si="32"/>
        <v>9.7434231893471902E-4</v>
      </c>
      <c r="G530" s="39">
        <f t="shared" si="34"/>
        <v>5</v>
      </c>
      <c r="H530" s="39">
        <f t="shared" si="33"/>
        <v>9.4304036212749902E-4</v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32"/>
        <v/>
      </c>
      <c r="F531" s="39" t="str">
        <f t="shared" si="32"/>
        <v/>
      </c>
      <c r="G531" s="39" t="str">
        <f t="shared" si="34"/>
        <v xml:space="preserve"> </v>
      </c>
      <c r="H531" s="39" t="str">
        <f t="shared" si="33"/>
        <v/>
      </c>
    </row>
    <row r="532" spans="1:8" s="40" customFormat="1" x14ac:dyDescent="0.2">
      <c r="A532" s="36"/>
      <c r="B532" s="37" t="s">
        <v>511</v>
      </c>
      <c r="C532" s="38">
        <v>8</v>
      </c>
      <c r="D532" s="38">
        <v>15</v>
      </c>
      <c r="E532" s="39">
        <f t="shared" si="32"/>
        <v>1.5088645794039985E-3</v>
      </c>
      <c r="F532" s="39">
        <f t="shared" si="32"/>
        <v>2.4358557973367975E-3</v>
      </c>
      <c r="G532" s="39">
        <f t="shared" si="34"/>
        <v>0.875</v>
      </c>
      <c r="H532" s="39">
        <f t="shared" si="33"/>
        <v>1.3202565069784986E-3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32"/>
        <v/>
      </c>
      <c r="F533" s="39" t="str">
        <f t="shared" si="32"/>
        <v/>
      </c>
      <c r="G533" s="39" t="str">
        <f t="shared" si="34"/>
        <v xml:space="preserve"> </v>
      </c>
      <c r="H533" s="39" t="str">
        <f t="shared" si="33"/>
        <v/>
      </c>
    </row>
    <row r="534" spans="1:8" s="40" customFormat="1" x14ac:dyDescent="0.2">
      <c r="A534" s="36"/>
      <c r="B534" s="37" t="s">
        <v>513</v>
      </c>
      <c r="C534" s="38">
        <v>4</v>
      </c>
      <c r="D534" s="38">
        <v>0</v>
      </c>
      <c r="E534" s="39">
        <f t="shared" si="32"/>
        <v>7.5443228970199924E-4</v>
      </c>
      <c r="F534" s="39" t="str">
        <f t="shared" si="32"/>
        <v/>
      </c>
      <c r="G534" s="39">
        <f t="shared" si="34"/>
        <v>-1</v>
      </c>
      <c r="H534" s="39">
        <f t="shared" si="33"/>
        <v>-7.5443228970199924E-4</v>
      </c>
    </row>
    <row r="535" spans="1:8" s="40" customFormat="1" x14ac:dyDescent="0.2">
      <c r="A535" s="36"/>
      <c r="B535" s="37" t="s">
        <v>514</v>
      </c>
      <c r="C535" s="38">
        <v>64</v>
      </c>
      <c r="D535" s="38">
        <v>68</v>
      </c>
      <c r="E535" s="39">
        <f t="shared" si="32"/>
        <v>1.2070916635231988E-2</v>
      </c>
      <c r="F535" s="39">
        <f t="shared" si="32"/>
        <v>1.1042546281260149E-2</v>
      </c>
      <c r="G535" s="39">
        <f t="shared" si="34"/>
        <v>6.25E-2</v>
      </c>
      <c r="H535" s="39">
        <f t="shared" si="33"/>
        <v>7.5443228970199924E-4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32"/>
        <v/>
      </c>
      <c r="F536" s="39" t="str">
        <f t="shared" si="32"/>
        <v/>
      </c>
      <c r="G536" s="39" t="str">
        <f t="shared" si="34"/>
        <v xml:space="preserve"> </v>
      </c>
      <c r="H536" s="39" t="str">
        <f t="shared" si="33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2</v>
      </c>
      <c r="E537" s="39" t="str">
        <f t="shared" si="32"/>
        <v/>
      </c>
      <c r="F537" s="39">
        <f t="shared" si="32"/>
        <v>3.2478077297823967E-4</v>
      </c>
      <c r="G537" s="39">
        <f t="shared" si="34"/>
        <v>1</v>
      </c>
      <c r="H537" s="39" t="str">
        <f t="shared" si="33"/>
        <v/>
      </c>
    </row>
    <row r="538" spans="1:8" s="40" customFormat="1" x14ac:dyDescent="0.2">
      <c r="A538" s="36"/>
      <c r="B538" s="37" t="s">
        <v>517</v>
      </c>
      <c r="C538" s="38">
        <v>123</v>
      </c>
      <c r="D538" s="38">
        <v>39</v>
      </c>
      <c r="E538" s="39">
        <f t="shared" si="32"/>
        <v>2.3198792908336478E-2</v>
      </c>
      <c r="F538" s="39">
        <f t="shared" si="32"/>
        <v>6.3332250730756736E-3</v>
      </c>
      <c r="G538" s="39">
        <f t="shared" si="34"/>
        <v>-0.68292682926829273</v>
      </c>
      <c r="H538" s="39">
        <f t="shared" si="33"/>
        <v>-1.5843078083741986E-2</v>
      </c>
    </row>
    <row r="539" spans="1:8" s="40" customFormat="1" x14ac:dyDescent="0.2">
      <c r="A539" s="36"/>
      <c r="B539" s="37" t="s">
        <v>518</v>
      </c>
      <c r="C539" s="38">
        <v>119</v>
      </c>
      <c r="D539" s="38">
        <v>79</v>
      </c>
      <c r="E539" s="39">
        <f t="shared" si="32"/>
        <v>2.2444360618634477E-2</v>
      </c>
      <c r="F539" s="39">
        <f t="shared" si="32"/>
        <v>1.2828840532640468E-2</v>
      </c>
      <c r="G539" s="39">
        <f t="shared" si="34"/>
        <v>-0.33613445378151263</v>
      </c>
      <c r="H539" s="39">
        <f t="shared" si="33"/>
        <v>-7.544322897019993E-3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32"/>
        <v/>
      </c>
      <c r="F540" s="39" t="str">
        <f t="shared" si="32"/>
        <v/>
      </c>
      <c r="G540" s="39" t="str">
        <f t="shared" si="34"/>
        <v xml:space="preserve"> </v>
      </c>
      <c r="H540" s="39" t="str">
        <f t="shared" si="33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4</v>
      </c>
      <c r="E541" s="39" t="str">
        <f t="shared" ref="E541:F576" si="35">+IF(C541=0,"",C541/C$349)</f>
        <v/>
      </c>
      <c r="F541" s="39">
        <f t="shared" si="35"/>
        <v>6.4956154595647935E-4</v>
      </c>
      <c r="G541" s="39">
        <f t="shared" si="34"/>
        <v>1</v>
      </c>
      <c r="H541" s="39" t="str">
        <f t="shared" ref="H541:H576" si="36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6</v>
      </c>
      <c r="D542" s="38">
        <v>1</v>
      </c>
      <c r="E542" s="39">
        <f t="shared" si="35"/>
        <v>1.1316484345529989E-3</v>
      </c>
      <c r="F542" s="39">
        <f t="shared" si="35"/>
        <v>1.6239038648911984E-4</v>
      </c>
      <c r="G542" s="39">
        <f t="shared" ref="G542:G576" si="37">+IF(AND(C542=0,D542=0)," ",IF(C542=0,1,IF(D542=0,-1,(D542-C542)/C542)))</f>
        <v>-0.83333333333333337</v>
      </c>
      <c r="H542" s="39">
        <f t="shared" si="36"/>
        <v>-9.4304036212749913E-4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35"/>
        <v/>
      </c>
      <c r="F543" s="39" t="str">
        <f t="shared" si="35"/>
        <v/>
      </c>
      <c r="G543" s="39" t="str">
        <f t="shared" si="37"/>
        <v xml:space="preserve"> </v>
      </c>
      <c r="H543" s="39" t="str">
        <f t="shared" si="36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35"/>
        <v/>
      </c>
      <c r="F544" s="39" t="str">
        <f t="shared" si="35"/>
        <v/>
      </c>
      <c r="G544" s="39" t="str">
        <f t="shared" si="37"/>
        <v xml:space="preserve"> </v>
      </c>
      <c r="H544" s="39" t="str">
        <f t="shared" si="36"/>
        <v/>
      </c>
    </row>
    <row r="545" spans="1:8" s="40" customFormat="1" x14ac:dyDescent="0.2">
      <c r="A545" s="36"/>
      <c r="B545" s="37" t="s">
        <v>524</v>
      </c>
      <c r="C545" s="38">
        <v>1</v>
      </c>
      <c r="D545" s="38">
        <v>0</v>
      </c>
      <c r="E545" s="39">
        <f t="shared" si="35"/>
        <v>1.8860807242549981E-4</v>
      </c>
      <c r="F545" s="39" t="str">
        <f t="shared" si="35"/>
        <v/>
      </c>
      <c r="G545" s="39">
        <f t="shared" si="37"/>
        <v>-1</v>
      </c>
      <c r="H545" s="39">
        <f t="shared" si="36"/>
        <v>-1.8860807242549981E-4</v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10</v>
      </c>
      <c r="E546" s="39" t="str">
        <f t="shared" si="35"/>
        <v/>
      </c>
      <c r="F546" s="39">
        <f t="shared" si="35"/>
        <v>1.6239038648911985E-3</v>
      </c>
      <c r="G546" s="39">
        <f t="shared" si="37"/>
        <v>1</v>
      </c>
      <c r="H546" s="39" t="str">
        <f t="shared" si="36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35"/>
        <v/>
      </c>
      <c r="F547" s="39" t="str">
        <f t="shared" si="35"/>
        <v/>
      </c>
      <c r="G547" s="39" t="str">
        <f t="shared" si="37"/>
        <v xml:space="preserve"> </v>
      </c>
      <c r="H547" s="39" t="str">
        <f t="shared" si="36"/>
        <v/>
      </c>
    </row>
    <row r="548" spans="1:8" s="40" customFormat="1" ht="25.5" x14ac:dyDescent="0.2">
      <c r="A548" s="36"/>
      <c r="B548" s="37" t="s">
        <v>527</v>
      </c>
      <c r="C548" s="38">
        <v>1</v>
      </c>
      <c r="D548" s="38">
        <v>0</v>
      </c>
      <c r="E548" s="39">
        <f t="shared" si="35"/>
        <v>1.8860807242549981E-4</v>
      </c>
      <c r="F548" s="39" t="str">
        <f t="shared" si="35"/>
        <v/>
      </c>
      <c r="G548" s="39">
        <f t="shared" si="37"/>
        <v>-1</v>
      </c>
      <c r="H548" s="39">
        <f t="shared" si="36"/>
        <v>-1.8860807242549981E-4</v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3</v>
      </c>
      <c r="E549" s="39" t="str">
        <f t="shared" si="35"/>
        <v/>
      </c>
      <c r="F549" s="39">
        <f t="shared" si="35"/>
        <v>4.8717115946735951E-4</v>
      </c>
      <c r="G549" s="39">
        <f t="shared" si="37"/>
        <v>1</v>
      </c>
      <c r="H549" s="39" t="str">
        <f t="shared" si="36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35"/>
        <v/>
      </c>
      <c r="F550" s="39" t="str">
        <f t="shared" si="35"/>
        <v/>
      </c>
      <c r="G550" s="39" t="str">
        <f t="shared" si="37"/>
        <v xml:space="preserve"> </v>
      </c>
      <c r="H550" s="39" t="str">
        <f t="shared" si="36"/>
        <v/>
      </c>
    </row>
    <row r="551" spans="1:8" s="40" customFormat="1" x14ac:dyDescent="0.2">
      <c r="A551" s="36"/>
      <c r="B551" s="37" t="s">
        <v>530</v>
      </c>
      <c r="C551" s="38">
        <v>2</v>
      </c>
      <c r="D551" s="38">
        <v>75</v>
      </c>
      <c r="E551" s="39">
        <f t="shared" si="35"/>
        <v>3.7721614485099962E-4</v>
      </c>
      <c r="F551" s="39">
        <f t="shared" si="35"/>
        <v>1.2179278986683988E-2</v>
      </c>
      <c r="G551" s="39">
        <f t="shared" si="37"/>
        <v>36.5</v>
      </c>
      <c r="H551" s="39">
        <f t="shared" si="36"/>
        <v>1.3768389287061486E-2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35"/>
        <v/>
      </c>
      <c r="F552" s="39" t="str">
        <f t="shared" si="35"/>
        <v/>
      </c>
      <c r="G552" s="39" t="str">
        <f t="shared" si="37"/>
        <v xml:space="preserve"> </v>
      </c>
      <c r="H552" s="39" t="str">
        <f t="shared" si="36"/>
        <v/>
      </c>
    </row>
    <row r="553" spans="1:8" s="40" customFormat="1" x14ac:dyDescent="0.2">
      <c r="A553" s="36"/>
      <c r="B553" s="37" t="s">
        <v>532</v>
      </c>
      <c r="C553" s="38">
        <v>2</v>
      </c>
      <c r="D553" s="38">
        <v>0</v>
      </c>
      <c r="E553" s="39">
        <f t="shared" si="35"/>
        <v>3.7721614485099962E-4</v>
      </c>
      <c r="F553" s="39" t="str">
        <f t="shared" si="35"/>
        <v/>
      </c>
      <c r="G553" s="39">
        <f t="shared" si="37"/>
        <v>-1</v>
      </c>
      <c r="H553" s="39">
        <f t="shared" si="36"/>
        <v>-3.7721614485099962E-4</v>
      </c>
    </row>
    <row r="554" spans="1:8" s="40" customFormat="1" x14ac:dyDescent="0.2">
      <c r="A554" s="36"/>
      <c r="B554" s="37" t="s">
        <v>533</v>
      </c>
      <c r="C554" s="38">
        <v>18</v>
      </c>
      <c r="D554" s="38">
        <v>59</v>
      </c>
      <c r="E554" s="39">
        <f t="shared" si="35"/>
        <v>3.3949453036589967E-3</v>
      </c>
      <c r="F554" s="39">
        <f t="shared" si="35"/>
        <v>9.5810328028580714E-3</v>
      </c>
      <c r="G554" s="39">
        <f t="shared" si="37"/>
        <v>2.2777777777777777</v>
      </c>
      <c r="H554" s="39">
        <f t="shared" si="36"/>
        <v>7.7329309694454925E-3</v>
      </c>
    </row>
    <row r="555" spans="1:8" s="40" customFormat="1" ht="25.5" x14ac:dyDescent="0.2">
      <c r="A555" s="36"/>
      <c r="B555" s="37" t="s">
        <v>534</v>
      </c>
      <c r="C555" s="38">
        <v>7</v>
      </c>
      <c r="D555" s="38">
        <v>0</v>
      </c>
      <c r="E555" s="39">
        <f t="shared" si="35"/>
        <v>1.3202565069784986E-3</v>
      </c>
      <c r="F555" s="39" t="str">
        <f t="shared" si="35"/>
        <v/>
      </c>
      <c r="G555" s="39">
        <f t="shared" si="37"/>
        <v>-1</v>
      </c>
      <c r="H555" s="39">
        <f t="shared" si="36"/>
        <v>-1.3202565069784986E-3</v>
      </c>
    </row>
    <row r="556" spans="1:8" s="40" customFormat="1" x14ac:dyDescent="0.2">
      <c r="A556" s="36"/>
      <c r="B556" s="37" t="s">
        <v>535</v>
      </c>
      <c r="C556" s="38">
        <v>30</v>
      </c>
      <c r="D556" s="38">
        <v>10</v>
      </c>
      <c r="E556" s="39">
        <f t="shared" si="35"/>
        <v>5.6582421727649941E-3</v>
      </c>
      <c r="F556" s="39">
        <f t="shared" si="35"/>
        <v>1.6239038648911985E-3</v>
      </c>
      <c r="G556" s="39">
        <f t="shared" si="37"/>
        <v>-0.66666666666666663</v>
      </c>
      <c r="H556" s="39">
        <f t="shared" si="36"/>
        <v>-3.7721614485099961E-3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35"/>
        <v/>
      </c>
      <c r="F557" s="39" t="str">
        <f t="shared" si="35"/>
        <v/>
      </c>
      <c r="G557" s="39" t="str">
        <f t="shared" si="37"/>
        <v xml:space="preserve"> </v>
      </c>
      <c r="H557" s="39" t="str">
        <f t="shared" si="36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35"/>
        <v/>
      </c>
      <c r="F558" s="39" t="str">
        <f t="shared" si="35"/>
        <v/>
      </c>
      <c r="G558" s="39" t="str">
        <f t="shared" si="37"/>
        <v xml:space="preserve"> </v>
      </c>
      <c r="H558" s="39" t="str">
        <f t="shared" si="36"/>
        <v/>
      </c>
    </row>
    <row r="559" spans="1:8" s="40" customFormat="1" x14ac:dyDescent="0.2">
      <c r="A559" s="36"/>
      <c r="B559" s="37" t="s">
        <v>538</v>
      </c>
      <c r="C559" s="38">
        <v>128</v>
      </c>
      <c r="D559" s="38">
        <v>62</v>
      </c>
      <c r="E559" s="39">
        <f t="shared" si="35"/>
        <v>2.4141833270463976E-2</v>
      </c>
      <c r="F559" s="39">
        <f t="shared" si="35"/>
        <v>1.0068203962325431E-2</v>
      </c>
      <c r="G559" s="39">
        <f t="shared" si="37"/>
        <v>-0.515625</v>
      </c>
      <c r="H559" s="39">
        <f t="shared" si="36"/>
        <v>-1.2448132780082987E-2</v>
      </c>
    </row>
    <row r="560" spans="1:8" s="40" customFormat="1" ht="25.5" x14ac:dyDescent="0.2">
      <c r="A560" s="36"/>
      <c r="B560" s="37" t="s">
        <v>539</v>
      </c>
      <c r="C560" s="38">
        <v>95</v>
      </c>
      <c r="D560" s="38">
        <v>27</v>
      </c>
      <c r="E560" s="39">
        <f t="shared" si="35"/>
        <v>1.7917766880422483E-2</v>
      </c>
      <c r="F560" s="39">
        <f t="shared" si="35"/>
        <v>4.3845404352062358E-3</v>
      </c>
      <c r="G560" s="39">
        <f t="shared" si="37"/>
        <v>-0.71578947368421053</v>
      </c>
      <c r="H560" s="39">
        <f t="shared" si="36"/>
        <v>-1.2825348924933987E-2</v>
      </c>
    </row>
    <row r="561" spans="1:8" s="40" customFormat="1" x14ac:dyDescent="0.2">
      <c r="A561" s="36"/>
      <c r="B561" s="37" t="s">
        <v>540</v>
      </c>
      <c r="C561" s="38">
        <v>49</v>
      </c>
      <c r="D561" s="38">
        <v>175</v>
      </c>
      <c r="E561" s="39">
        <f t="shared" si="35"/>
        <v>9.2417955488494907E-3</v>
      </c>
      <c r="F561" s="39">
        <f t="shared" si="35"/>
        <v>2.8418317635595974E-2</v>
      </c>
      <c r="G561" s="39">
        <f t="shared" si="37"/>
        <v>2.5714285714285716</v>
      </c>
      <c r="H561" s="39">
        <f t="shared" si="36"/>
        <v>2.3764617125612977E-2</v>
      </c>
    </row>
    <row r="562" spans="1:8" s="40" customFormat="1" x14ac:dyDescent="0.2">
      <c r="A562" s="36"/>
      <c r="B562" s="37" t="s">
        <v>541</v>
      </c>
      <c r="C562" s="38">
        <v>15</v>
      </c>
      <c r="D562" s="38">
        <v>16</v>
      </c>
      <c r="E562" s="39">
        <f t="shared" si="35"/>
        <v>2.8291210863824971E-3</v>
      </c>
      <c r="F562" s="39">
        <f t="shared" si="35"/>
        <v>2.5982461838259174E-3</v>
      </c>
      <c r="G562" s="39">
        <f t="shared" si="37"/>
        <v>6.6666666666666666E-2</v>
      </c>
      <c r="H562" s="39">
        <f t="shared" si="36"/>
        <v>1.8860807242549981E-4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2</v>
      </c>
      <c r="E563" s="39" t="str">
        <f t="shared" si="35"/>
        <v/>
      </c>
      <c r="F563" s="39">
        <f t="shared" si="35"/>
        <v>3.2478077297823967E-4</v>
      </c>
      <c r="G563" s="39">
        <f t="shared" si="37"/>
        <v>1</v>
      </c>
      <c r="H563" s="39" t="str">
        <f t="shared" si="36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35"/>
        <v/>
      </c>
      <c r="F564" s="39" t="str">
        <f t="shared" si="35"/>
        <v/>
      </c>
      <c r="G564" s="39" t="str">
        <f t="shared" si="37"/>
        <v xml:space="preserve"> </v>
      </c>
      <c r="H564" s="39" t="str">
        <f t="shared" si="36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35"/>
        <v/>
      </c>
      <c r="F565" s="39" t="str">
        <f t="shared" si="35"/>
        <v/>
      </c>
      <c r="G565" s="39" t="str">
        <f t="shared" si="37"/>
        <v xml:space="preserve"> </v>
      </c>
      <c r="H565" s="39" t="str">
        <f t="shared" si="36"/>
        <v/>
      </c>
    </row>
    <row r="566" spans="1:8" s="40" customFormat="1" x14ac:dyDescent="0.2">
      <c r="A566" s="36"/>
      <c r="B566" s="37" t="s">
        <v>545</v>
      </c>
      <c r="C566" s="38">
        <v>2</v>
      </c>
      <c r="D566" s="38">
        <v>0</v>
      </c>
      <c r="E566" s="39">
        <f t="shared" si="35"/>
        <v>3.7721614485099962E-4</v>
      </c>
      <c r="F566" s="39" t="str">
        <f t="shared" si="35"/>
        <v/>
      </c>
      <c r="G566" s="39">
        <f t="shared" si="37"/>
        <v>-1</v>
      </c>
      <c r="H566" s="39">
        <f t="shared" si="36"/>
        <v>-3.7721614485099962E-4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46</v>
      </c>
      <c r="E567" s="39" t="str">
        <f t="shared" si="35"/>
        <v/>
      </c>
      <c r="F567" s="39">
        <f t="shared" si="35"/>
        <v>7.4699577784995124E-3</v>
      </c>
      <c r="G567" s="39">
        <f t="shared" si="37"/>
        <v>1</v>
      </c>
      <c r="H567" s="39" t="str">
        <f t="shared" si="36"/>
        <v/>
      </c>
    </row>
    <row r="568" spans="1:8" s="40" customFormat="1" x14ac:dyDescent="0.2">
      <c r="A568" s="36"/>
      <c r="B568" s="37" t="s">
        <v>547</v>
      </c>
      <c r="C568" s="38">
        <v>53</v>
      </c>
      <c r="D568" s="38">
        <v>99</v>
      </c>
      <c r="E568" s="39">
        <f t="shared" si="35"/>
        <v>9.9962278385514903E-3</v>
      </c>
      <c r="F568" s="39">
        <f t="shared" si="35"/>
        <v>1.6076648262422864E-2</v>
      </c>
      <c r="G568" s="39">
        <f t="shared" si="37"/>
        <v>0.86792452830188682</v>
      </c>
      <c r="H568" s="39">
        <f t="shared" si="36"/>
        <v>8.6759713315729924E-3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53</v>
      </c>
      <c r="E569" s="39" t="str">
        <f t="shared" si="35"/>
        <v/>
      </c>
      <c r="F569" s="39">
        <f t="shared" si="35"/>
        <v>8.6066904839233512E-3</v>
      </c>
      <c r="G569" s="39">
        <f t="shared" si="37"/>
        <v>1</v>
      </c>
      <c r="H569" s="39" t="str">
        <f t="shared" si="36"/>
        <v/>
      </c>
    </row>
    <row r="570" spans="1:8" s="40" customFormat="1" x14ac:dyDescent="0.2">
      <c r="A570" s="36"/>
      <c r="B570" s="37" t="s">
        <v>549</v>
      </c>
      <c r="C570" s="38">
        <v>68</v>
      </c>
      <c r="D570" s="38">
        <v>32</v>
      </c>
      <c r="E570" s="39">
        <f t="shared" si="35"/>
        <v>1.2825348924933987E-2</v>
      </c>
      <c r="F570" s="39">
        <f t="shared" si="35"/>
        <v>5.1964923676518348E-3</v>
      </c>
      <c r="G570" s="39">
        <f t="shared" si="37"/>
        <v>-0.52941176470588236</v>
      </c>
      <c r="H570" s="39">
        <f t="shared" si="36"/>
        <v>-6.7898906073179935E-3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35"/>
        <v/>
      </c>
      <c r="F571" s="39" t="str">
        <f t="shared" si="35"/>
        <v/>
      </c>
      <c r="G571" s="39" t="str">
        <f t="shared" si="37"/>
        <v xml:space="preserve"> </v>
      </c>
      <c r="H571" s="39" t="str">
        <f t="shared" si="36"/>
        <v/>
      </c>
    </row>
    <row r="572" spans="1:8" s="40" customFormat="1" x14ac:dyDescent="0.2">
      <c r="A572" s="36"/>
      <c r="B572" s="37" t="s">
        <v>551</v>
      </c>
      <c r="C572" s="38">
        <v>59</v>
      </c>
      <c r="D572" s="38">
        <v>8</v>
      </c>
      <c r="E572" s="39">
        <f t="shared" si="35"/>
        <v>1.1127876273104489E-2</v>
      </c>
      <c r="F572" s="39">
        <f t="shared" si="35"/>
        <v>1.2991230919129587E-3</v>
      </c>
      <c r="G572" s="39">
        <f t="shared" si="37"/>
        <v>-0.86440677966101698</v>
      </c>
      <c r="H572" s="39">
        <f t="shared" si="36"/>
        <v>-9.6190116937004914E-3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35"/>
        <v/>
      </c>
      <c r="F573" s="39" t="str">
        <f t="shared" si="35"/>
        <v/>
      </c>
      <c r="G573" s="39" t="str">
        <f t="shared" si="37"/>
        <v xml:space="preserve"> </v>
      </c>
      <c r="H573" s="39" t="str">
        <f t="shared" si="36"/>
        <v/>
      </c>
    </row>
    <row r="574" spans="1:8" s="40" customFormat="1" x14ac:dyDescent="0.2">
      <c r="A574" s="36"/>
      <c r="B574" s="37" t="s">
        <v>553</v>
      </c>
      <c r="C574" s="38">
        <v>14</v>
      </c>
      <c r="D574" s="38">
        <v>2</v>
      </c>
      <c r="E574" s="39">
        <f t="shared" si="35"/>
        <v>2.6405130139569972E-3</v>
      </c>
      <c r="F574" s="39">
        <f t="shared" si="35"/>
        <v>3.2478077297823967E-4</v>
      </c>
      <c r="G574" s="39">
        <f t="shared" si="37"/>
        <v>-0.8571428571428571</v>
      </c>
      <c r="H574" s="39">
        <f t="shared" si="36"/>
        <v>-2.2632968691059974E-3</v>
      </c>
    </row>
    <row r="575" spans="1:8" s="40" customFormat="1" ht="25.5" x14ac:dyDescent="0.2">
      <c r="A575" s="36"/>
      <c r="B575" s="37" t="s">
        <v>554</v>
      </c>
      <c r="C575" s="38">
        <v>3</v>
      </c>
      <c r="D575" s="38">
        <v>1</v>
      </c>
      <c r="E575" s="39">
        <f t="shared" si="35"/>
        <v>5.6582421727649945E-4</v>
      </c>
      <c r="F575" s="39">
        <f t="shared" si="35"/>
        <v>1.6239038648911984E-4</v>
      </c>
      <c r="G575" s="39">
        <f t="shared" si="37"/>
        <v>-0.66666666666666663</v>
      </c>
      <c r="H575" s="39">
        <f t="shared" si="36"/>
        <v>-3.7721614485099962E-4</v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35"/>
        <v/>
      </c>
      <c r="F576" s="39" t="str">
        <f t="shared" si="35"/>
        <v/>
      </c>
      <c r="G576" s="39" t="str">
        <f t="shared" si="37"/>
        <v xml:space="preserve"> </v>
      </c>
      <c r="H576" s="39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1396</v>
      </c>
      <c r="D582" s="17">
        <f>SUM(D583:D609)</f>
        <v>1923</v>
      </c>
      <c r="E582" s="18">
        <f t="shared" ref="E582:F609" si="38">+IF(C582=0,"",C582/C$582)</f>
        <v>1</v>
      </c>
      <c r="F582" s="18">
        <f t="shared" si="38"/>
        <v>1</v>
      </c>
      <c r="G582" s="18">
        <f>+IF(AND(C582=0,D582=0),"",IF(C582=0,1,IF(D582=0,-1,(D582-C582)/C582)))</f>
        <v>0.37750716332378226</v>
      </c>
      <c r="H582" s="18">
        <f t="shared" ref="H582:H609" si="39">+IF(OR(AND(E582=""),(G582="")),"",E582*G582)</f>
        <v>0.37750716332378226</v>
      </c>
    </row>
    <row r="583" spans="1:8" s="40" customFormat="1" x14ac:dyDescent="0.2">
      <c r="A583" s="36"/>
      <c r="B583" s="37" t="s">
        <v>556</v>
      </c>
      <c r="C583" s="38">
        <v>3</v>
      </c>
      <c r="D583" s="38">
        <v>7</v>
      </c>
      <c r="E583" s="39">
        <f t="shared" si="38"/>
        <v>2.1489971346704871E-3</v>
      </c>
      <c r="F583" s="39">
        <f t="shared" si="38"/>
        <v>3.6401456058242328E-3</v>
      </c>
      <c r="G583" s="39">
        <f t="shared" ref="G583:G609" si="40">+IF(AND(C583=0,D583=0)," ",IF(C583=0,1,IF(D583=0,-1,(D583-C583)/C583)))</f>
        <v>1.3333333333333333</v>
      </c>
      <c r="H583" s="39">
        <f t="shared" si="39"/>
        <v>2.8653295128939827E-3</v>
      </c>
    </row>
    <row r="584" spans="1:8" s="40" customFormat="1" x14ac:dyDescent="0.2">
      <c r="A584" s="36"/>
      <c r="B584" s="37" t="s">
        <v>557</v>
      </c>
      <c r="C584" s="38">
        <v>43</v>
      </c>
      <c r="D584" s="38">
        <v>16</v>
      </c>
      <c r="E584" s="39">
        <f t="shared" si="38"/>
        <v>3.0802292263610316E-2</v>
      </c>
      <c r="F584" s="39">
        <f t="shared" si="38"/>
        <v>8.3203328133125334E-3</v>
      </c>
      <c r="G584" s="39">
        <f t="shared" si="40"/>
        <v>-0.62790697674418605</v>
      </c>
      <c r="H584" s="39">
        <f t="shared" si="39"/>
        <v>-1.9340974212034383E-2</v>
      </c>
    </row>
    <row r="585" spans="1:8" s="40" customFormat="1" ht="25.5" x14ac:dyDescent="0.2">
      <c r="A585" s="36"/>
      <c r="B585" s="37" t="s">
        <v>558</v>
      </c>
      <c r="C585" s="38">
        <v>205</v>
      </c>
      <c r="D585" s="38">
        <v>59</v>
      </c>
      <c r="E585" s="39">
        <f t="shared" si="38"/>
        <v>0.14684813753581663</v>
      </c>
      <c r="F585" s="39">
        <f t="shared" si="38"/>
        <v>3.0681227249089962E-2</v>
      </c>
      <c r="G585" s="39">
        <f t="shared" si="40"/>
        <v>-0.71219512195121948</v>
      </c>
      <c r="H585" s="39">
        <f t="shared" si="39"/>
        <v>-0.10458452722063037</v>
      </c>
    </row>
    <row r="586" spans="1:8" s="40" customFormat="1" x14ac:dyDescent="0.2">
      <c r="A586" s="36"/>
      <c r="B586" s="37" t="s">
        <v>559</v>
      </c>
      <c r="C586" s="38">
        <v>140</v>
      </c>
      <c r="D586" s="38">
        <v>211</v>
      </c>
      <c r="E586" s="39">
        <f t="shared" si="38"/>
        <v>0.10028653295128939</v>
      </c>
      <c r="F586" s="39">
        <f t="shared" si="38"/>
        <v>0.10972438897555903</v>
      </c>
      <c r="G586" s="39">
        <f t="shared" si="40"/>
        <v>0.50714285714285712</v>
      </c>
      <c r="H586" s="39">
        <f t="shared" si="39"/>
        <v>5.085959885386819E-2</v>
      </c>
    </row>
    <row r="587" spans="1:8" s="40" customFormat="1" x14ac:dyDescent="0.2">
      <c r="A587" s="36"/>
      <c r="B587" s="37" t="s">
        <v>560</v>
      </c>
      <c r="C587" s="38">
        <v>7</v>
      </c>
      <c r="D587" s="38">
        <v>25</v>
      </c>
      <c r="E587" s="39">
        <f t="shared" si="38"/>
        <v>5.0143266475644703E-3</v>
      </c>
      <c r="F587" s="39">
        <f t="shared" si="38"/>
        <v>1.3000520020800831E-2</v>
      </c>
      <c r="G587" s="39">
        <f t="shared" si="40"/>
        <v>2.5714285714285716</v>
      </c>
      <c r="H587" s="39">
        <f t="shared" si="39"/>
        <v>1.2893982808022925E-2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38"/>
        <v/>
      </c>
      <c r="F588" s="39" t="str">
        <f t="shared" si="38"/>
        <v/>
      </c>
      <c r="G588" s="39" t="str">
        <f t="shared" si="40"/>
        <v xml:space="preserve"> </v>
      </c>
      <c r="H588" s="39" t="str">
        <f t="shared" si="39"/>
        <v/>
      </c>
    </row>
    <row r="589" spans="1:8" s="40" customFormat="1" x14ac:dyDescent="0.2">
      <c r="A589" s="36"/>
      <c r="B589" s="37" t="s">
        <v>562</v>
      </c>
      <c r="C589" s="38">
        <v>8</v>
      </c>
      <c r="D589" s="38">
        <v>5</v>
      </c>
      <c r="E589" s="39">
        <f t="shared" si="38"/>
        <v>5.7306590257879654E-3</v>
      </c>
      <c r="F589" s="39">
        <f t="shared" si="38"/>
        <v>2.6001040041601664E-3</v>
      </c>
      <c r="G589" s="39">
        <f t="shared" si="40"/>
        <v>-0.375</v>
      </c>
      <c r="H589" s="39">
        <f t="shared" si="39"/>
        <v>-2.1489971346704871E-3</v>
      </c>
    </row>
    <row r="590" spans="1:8" s="40" customFormat="1" x14ac:dyDescent="0.2">
      <c r="A590" s="36"/>
      <c r="B590" s="37" t="s">
        <v>563</v>
      </c>
      <c r="C590" s="38">
        <v>1</v>
      </c>
      <c r="D590" s="38">
        <v>0</v>
      </c>
      <c r="E590" s="39">
        <f t="shared" si="38"/>
        <v>7.1633237822349568E-4</v>
      </c>
      <c r="F590" s="39" t="str">
        <f t="shared" si="38"/>
        <v/>
      </c>
      <c r="G590" s="39">
        <f t="shared" si="40"/>
        <v>-1</v>
      </c>
      <c r="H590" s="39">
        <f t="shared" si="39"/>
        <v>-7.1633237822349568E-4</v>
      </c>
    </row>
    <row r="591" spans="1:8" s="40" customFormat="1" x14ac:dyDescent="0.2">
      <c r="A591" s="36"/>
      <c r="B591" s="37" t="s">
        <v>564</v>
      </c>
      <c r="C591" s="38">
        <v>1</v>
      </c>
      <c r="D591" s="38">
        <v>0</v>
      </c>
      <c r="E591" s="39">
        <f t="shared" si="38"/>
        <v>7.1633237822349568E-4</v>
      </c>
      <c r="F591" s="39" t="str">
        <f t="shared" si="38"/>
        <v/>
      </c>
      <c r="G591" s="39">
        <f t="shared" si="40"/>
        <v>-1</v>
      </c>
      <c r="H591" s="39">
        <f t="shared" si="39"/>
        <v>-7.1633237822349568E-4</v>
      </c>
    </row>
    <row r="592" spans="1:8" s="40" customFormat="1" ht="25.5" x14ac:dyDescent="0.2">
      <c r="A592" s="36"/>
      <c r="B592" s="37" t="s">
        <v>565</v>
      </c>
      <c r="C592" s="38">
        <v>5</v>
      </c>
      <c r="D592" s="38">
        <v>3</v>
      </c>
      <c r="E592" s="39">
        <f t="shared" si="38"/>
        <v>3.5816618911174787E-3</v>
      </c>
      <c r="F592" s="39">
        <f t="shared" si="38"/>
        <v>1.5600624024960999E-3</v>
      </c>
      <c r="G592" s="39">
        <f t="shared" si="40"/>
        <v>-0.4</v>
      </c>
      <c r="H592" s="39">
        <f t="shared" si="39"/>
        <v>-1.4326647564469916E-3</v>
      </c>
    </row>
    <row r="593" spans="1:8" s="40" customFormat="1" x14ac:dyDescent="0.2">
      <c r="A593" s="36"/>
      <c r="B593" s="37" t="s">
        <v>566</v>
      </c>
      <c r="C593" s="38">
        <v>14</v>
      </c>
      <c r="D593" s="38">
        <v>4</v>
      </c>
      <c r="E593" s="39">
        <f t="shared" si="38"/>
        <v>1.0028653295128941E-2</v>
      </c>
      <c r="F593" s="39">
        <f t="shared" si="38"/>
        <v>2.0800832033281333E-3</v>
      </c>
      <c r="G593" s="39">
        <f t="shared" si="40"/>
        <v>-0.7142857142857143</v>
      </c>
      <c r="H593" s="39">
        <f t="shared" si="39"/>
        <v>-7.1633237822349575E-3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38"/>
        <v/>
      </c>
      <c r="F594" s="39" t="str">
        <f t="shared" si="38"/>
        <v/>
      </c>
      <c r="G594" s="39" t="str">
        <f t="shared" si="40"/>
        <v xml:space="preserve"> </v>
      </c>
      <c r="H594" s="39" t="str">
        <f t="shared" si="39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38"/>
        <v/>
      </c>
      <c r="F595" s="39" t="str">
        <f t="shared" si="38"/>
        <v/>
      </c>
      <c r="G595" s="39" t="str">
        <f t="shared" si="40"/>
        <v xml:space="preserve"> </v>
      </c>
      <c r="H595" s="39" t="str">
        <f t="shared" si="39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38"/>
        <v/>
      </c>
      <c r="F596" s="39" t="str">
        <f t="shared" si="38"/>
        <v/>
      </c>
      <c r="G596" s="39" t="str">
        <f t="shared" si="40"/>
        <v xml:space="preserve"> </v>
      </c>
      <c r="H596" s="39" t="str">
        <f t="shared" si="39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11</v>
      </c>
      <c r="E597" s="39" t="str">
        <f t="shared" si="38"/>
        <v/>
      </c>
      <c r="F597" s="39">
        <f t="shared" si="38"/>
        <v>5.7202288091523657E-3</v>
      </c>
      <c r="G597" s="39">
        <f t="shared" si="40"/>
        <v>1</v>
      </c>
      <c r="H597" s="39" t="str">
        <f t="shared" si="39"/>
        <v/>
      </c>
    </row>
    <row r="598" spans="1:8" s="40" customFormat="1" x14ac:dyDescent="0.2">
      <c r="A598" s="36"/>
      <c r="B598" s="37" t="s">
        <v>571</v>
      </c>
      <c r="C598" s="38">
        <v>1</v>
      </c>
      <c r="D598" s="38">
        <v>9</v>
      </c>
      <c r="E598" s="39">
        <f t="shared" si="38"/>
        <v>7.1633237822349568E-4</v>
      </c>
      <c r="F598" s="39">
        <f t="shared" si="38"/>
        <v>4.6801872074882997E-3</v>
      </c>
      <c r="G598" s="39">
        <f t="shared" si="40"/>
        <v>8</v>
      </c>
      <c r="H598" s="39">
        <f t="shared" si="39"/>
        <v>5.7306590257879654E-3</v>
      </c>
    </row>
    <row r="599" spans="1:8" s="40" customFormat="1" x14ac:dyDescent="0.2">
      <c r="A599" s="36"/>
      <c r="B599" s="37" t="s">
        <v>572</v>
      </c>
      <c r="C599" s="38">
        <v>34</v>
      </c>
      <c r="D599" s="38">
        <v>11</v>
      </c>
      <c r="E599" s="39">
        <f t="shared" si="38"/>
        <v>2.4355300859598854E-2</v>
      </c>
      <c r="F599" s="39">
        <f t="shared" si="38"/>
        <v>5.7202288091523657E-3</v>
      </c>
      <c r="G599" s="39">
        <f t="shared" si="40"/>
        <v>-0.67647058823529416</v>
      </c>
      <c r="H599" s="39">
        <f t="shared" si="39"/>
        <v>-1.6475644699140403E-2</v>
      </c>
    </row>
    <row r="600" spans="1:8" s="40" customFormat="1" x14ac:dyDescent="0.2">
      <c r="A600" s="36"/>
      <c r="B600" s="37" t="s">
        <v>573</v>
      </c>
      <c r="C600" s="38">
        <v>338</v>
      </c>
      <c r="D600" s="38">
        <v>268</v>
      </c>
      <c r="E600" s="39">
        <f t="shared" si="38"/>
        <v>0.24212034383954154</v>
      </c>
      <c r="F600" s="39">
        <f t="shared" si="38"/>
        <v>0.13936557462298491</v>
      </c>
      <c r="G600" s="39">
        <f t="shared" si="40"/>
        <v>-0.20710059171597633</v>
      </c>
      <c r="H600" s="39">
        <f t="shared" si="39"/>
        <v>-5.0143266475644696E-2</v>
      </c>
    </row>
    <row r="601" spans="1:8" s="40" customFormat="1" x14ac:dyDescent="0.2">
      <c r="A601" s="36"/>
      <c r="B601" s="37" t="s">
        <v>574</v>
      </c>
      <c r="C601" s="38">
        <v>16</v>
      </c>
      <c r="D601" s="38">
        <v>23</v>
      </c>
      <c r="E601" s="39">
        <f t="shared" si="38"/>
        <v>1.1461318051575931E-2</v>
      </c>
      <c r="F601" s="39">
        <f t="shared" si="38"/>
        <v>1.1960478419136765E-2</v>
      </c>
      <c r="G601" s="39">
        <f t="shared" si="40"/>
        <v>0.4375</v>
      </c>
      <c r="H601" s="39">
        <f t="shared" si="39"/>
        <v>5.0143266475644694E-3</v>
      </c>
    </row>
    <row r="602" spans="1:8" s="40" customFormat="1" x14ac:dyDescent="0.2">
      <c r="A602" s="36"/>
      <c r="B602" s="37" t="s">
        <v>575</v>
      </c>
      <c r="C602" s="38">
        <v>5</v>
      </c>
      <c r="D602" s="38">
        <v>3</v>
      </c>
      <c r="E602" s="39">
        <f t="shared" si="38"/>
        <v>3.5816618911174787E-3</v>
      </c>
      <c r="F602" s="39">
        <f t="shared" si="38"/>
        <v>1.5600624024960999E-3</v>
      </c>
      <c r="G602" s="39">
        <f t="shared" si="40"/>
        <v>-0.4</v>
      </c>
      <c r="H602" s="39">
        <f t="shared" si="39"/>
        <v>-1.4326647564469916E-3</v>
      </c>
    </row>
    <row r="603" spans="1:8" s="40" customFormat="1" x14ac:dyDescent="0.2">
      <c r="A603" s="36"/>
      <c r="B603" s="37" t="s">
        <v>576</v>
      </c>
      <c r="C603" s="38">
        <v>55</v>
      </c>
      <c r="D603" s="38">
        <v>8</v>
      </c>
      <c r="E603" s="39">
        <f t="shared" si="38"/>
        <v>3.9398280802292261E-2</v>
      </c>
      <c r="F603" s="39">
        <f t="shared" si="38"/>
        <v>4.1601664066562667E-3</v>
      </c>
      <c r="G603" s="39">
        <f t="shared" si="40"/>
        <v>-0.8545454545454545</v>
      </c>
      <c r="H603" s="39">
        <f t="shared" si="39"/>
        <v>-3.3667621776504293E-2</v>
      </c>
    </row>
    <row r="604" spans="1:8" s="40" customFormat="1" ht="25.5" x14ac:dyDescent="0.2">
      <c r="A604" s="36"/>
      <c r="B604" s="37" t="s">
        <v>577</v>
      </c>
      <c r="C604" s="38">
        <v>4</v>
      </c>
      <c r="D604" s="38">
        <v>3</v>
      </c>
      <c r="E604" s="39">
        <f t="shared" si="38"/>
        <v>2.8653295128939827E-3</v>
      </c>
      <c r="F604" s="39">
        <f t="shared" si="38"/>
        <v>1.5600624024960999E-3</v>
      </c>
      <c r="G604" s="39">
        <f t="shared" si="40"/>
        <v>-0.25</v>
      </c>
      <c r="H604" s="39">
        <f t="shared" si="39"/>
        <v>-7.1633237822349568E-4</v>
      </c>
    </row>
    <row r="605" spans="1:8" s="40" customFormat="1" x14ac:dyDescent="0.2">
      <c r="A605" s="36"/>
      <c r="B605" s="37" t="s">
        <v>578</v>
      </c>
      <c r="C605" s="38">
        <v>71</v>
      </c>
      <c r="D605" s="38">
        <v>23</v>
      </c>
      <c r="E605" s="39">
        <f t="shared" si="38"/>
        <v>5.0859598853868197E-2</v>
      </c>
      <c r="F605" s="39">
        <f t="shared" si="38"/>
        <v>1.1960478419136765E-2</v>
      </c>
      <c r="G605" s="39">
        <f t="shared" si="40"/>
        <v>-0.676056338028169</v>
      </c>
      <c r="H605" s="39">
        <f t="shared" si="39"/>
        <v>-3.4383954154727794E-2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1</v>
      </c>
      <c r="E606" s="39" t="str">
        <f t="shared" si="38"/>
        <v/>
      </c>
      <c r="F606" s="39">
        <f t="shared" si="38"/>
        <v>5.2002080083203334E-4</v>
      </c>
      <c r="G606" s="39">
        <f t="shared" si="40"/>
        <v>1</v>
      </c>
      <c r="H606" s="39" t="str">
        <f t="shared" si="39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38"/>
        <v/>
      </c>
      <c r="F607" s="39" t="str">
        <f t="shared" si="38"/>
        <v/>
      </c>
      <c r="G607" s="39" t="str">
        <f t="shared" si="40"/>
        <v xml:space="preserve"> </v>
      </c>
      <c r="H607" s="39" t="str">
        <f t="shared" si="39"/>
        <v/>
      </c>
    </row>
    <row r="608" spans="1:8" s="40" customFormat="1" ht="25.5" x14ac:dyDescent="0.2">
      <c r="A608" s="36"/>
      <c r="B608" s="37" t="s">
        <v>581</v>
      </c>
      <c r="C608" s="38">
        <v>39</v>
      </c>
      <c r="D608" s="38">
        <v>46</v>
      </c>
      <c r="E608" s="39">
        <f t="shared" si="38"/>
        <v>2.7936962750716332E-2</v>
      </c>
      <c r="F608" s="39">
        <f t="shared" si="38"/>
        <v>2.3920956838273531E-2</v>
      </c>
      <c r="G608" s="39">
        <f t="shared" si="40"/>
        <v>0.17948717948717949</v>
      </c>
      <c r="H608" s="39">
        <f t="shared" si="39"/>
        <v>5.0143266475644703E-3</v>
      </c>
    </row>
    <row r="609" spans="1:8" s="40" customFormat="1" ht="25.5" x14ac:dyDescent="0.2">
      <c r="A609" s="36"/>
      <c r="B609" s="37" t="s">
        <v>582</v>
      </c>
      <c r="C609" s="38">
        <v>406</v>
      </c>
      <c r="D609" s="38">
        <v>1187</v>
      </c>
      <c r="E609" s="39">
        <f t="shared" si="38"/>
        <v>0.29083094555873923</v>
      </c>
      <c r="F609" s="39">
        <f t="shared" si="38"/>
        <v>0.61726469058762345</v>
      </c>
      <c r="G609" s="39">
        <f t="shared" si="40"/>
        <v>1.9236453201970443</v>
      </c>
      <c r="H609" s="39">
        <f t="shared" si="39"/>
        <v>0.55945558739255008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646</v>
      </c>
      <c r="C8" s="12">
        <f>+C19+C75+C173+C349+C582</f>
        <v>36</v>
      </c>
      <c r="D8" s="13">
        <f>+D19+D75+D173+D349+D582</f>
        <v>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-0.75</v>
      </c>
      <c r="H8" s="10">
        <f t="shared" ref="H8:H13" si="1">+IF(OR(AND(E8=""),(G8="")),"",E8*G8)</f>
        <v>-0.75</v>
      </c>
    </row>
    <row r="9" spans="1:8" s="40" customFormat="1" x14ac:dyDescent="0.2">
      <c r="A9" s="36"/>
      <c r="B9" s="37" t="s">
        <v>8</v>
      </c>
      <c r="C9" s="38">
        <f>+C19</f>
        <v>0</v>
      </c>
      <c r="D9" s="38">
        <f>+D19</f>
        <v>0</v>
      </c>
      <c r="E9" s="39">
        <f t="shared" ref="E9:F13" si="2">+C9/C$8</f>
        <v>0</v>
      </c>
      <c r="F9" s="39">
        <f t="shared" si="2"/>
        <v>0</v>
      </c>
      <c r="G9" s="39" t="str">
        <f t="shared" si="0"/>
        <v/>
      </c>
      <c r="H9" s="39" t="str">
        <f t="shared" si="1"/>
        <v/>
      </c>
    </row>
    <row r="10" spans="1:8" s="40" customFormat="1" x14ac:dyDescent="0.2">
      <c r="A10" s="36"/>
      <c r="B10" s="37" t="s">
        <v>9</v>
      </c>
      <c r="C10" s="38">
        <f>+C75</f>
        <v>9</v>
      </c>
      <c r="D10" s="38">
        <f>+D75</f>
        <v>5</v>
      </c>
      <c r="E10" s="39">
        <f t="shared" si="2"/>
        <v>0.25</v>
      </c>
      <c r="F10" s="39">
        <f t="shared" si="2"/>
        <v>0.55555555555555558</v>
      </c>
      <c r="G10" s="39">
        <f t="shared" si="0"/>
        <v>-0.44444444444444442</v>
      </c>
      <c r="H10" s="39">
        <f t="shared" si="1"/>
        <v>-0.1111111111111111</v>
      </c>
    </row>
    <row r="11" spans="1:8" s="40" customFormat="1" ht="25.5" x14ac:dyDescent="0.2">
      <c r="A11" s="36"/>
      <c r="B11" s="37" t="s">
        <v>10</v>
      </c>
      <c r="C11" s="38">
        <f>+C173</f>
        <v>8</v>
      </c>
      <c r="D11" s="38">
        <f>+D173</f>
        <v>1</v>
      </c>
      <c r="E11" s="39">
        <f t="shared" si="2"/>
        <v>0.22222222222222221</v>
      </c>
      <c r="F11" s="39">
        <f t="shared" si="2"/>
        <v>0.1111111111111111</v>
      </c>
      <c r="G11" s="39">
        <f t="shared" si="0"/>
        <v>-0.875</v>
      </c>
      <c r="H11" s="39">
        <f t="shared" si="1"/>
        <v>-0.19444444444444442</v>
      </c>
    </row>
    <row r="12" spans="1:8" s="40" customFormat="1" x14ac:dyDescent="0.2">
      <c r="A12" s="36"/>
      <c r="B12" s="37" t="s">
        <v>11</v>
      </c>
      <c r="C12" s="38">
        <f>+C349</f>
        <v>19</v>
      </c>
      <c r="D12" s="38">
        <f>+D349</f>
        <v>3</v>
      </c>
      <c r="E12" s="39">
        <f t="shared" si="2"/>
        <v>0.52777777777777779</v>
      </c>
      <c r="F12" s="39">
        <f t="shared" si="2"/>
        <v>0.33333333333333331</v>
      </c>
      <c r="G12" s="39">
        <f t="shared" si="0"/>
        <v>-0.84210526315789469</v>
      </c>
      <c r="H12" s="39">
        <f t="shared" si="1"/>
        <v>-0.44444444444444442</v>
      </c>
    </row>
    <row r="13" spans="1:8" s="40" customFormat="1" x14ac:dyDescent="0.2">
      <c r="A13" s="36"/>
      <c r="B13" s="37" t="s">
        <v>12</v>
      </c>
      <c r="C13" s="38">
        <f>+C582</f>
        <v>0</v>
      </c>
      <c r="D13" s="38">
        <f>+D582</f>
        <v>0</v>
      </c>
      <c r="E13" s="39">
        <f t="shared" si="2"/>
        <v>0</v>
      </c>
      <c r="F13" s="39">
        <f t="shared" si="2"/>
        <v>0</v>
      </c>
      <c r="G13" s="39" t="str">
        <f t="shared" si="0"/>
        <v/>
      </c>
      <c r="H13" s="39" t="str">
        <f t="shared" si="1"/>
        <v/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0</v>
      </c>
      <c r="D19" s="17">
        <f>SUM(D20:D69)</f>
        <v>0</v>
      </c>
      <c r="E19" s="18" t="str">
        <f t="shared" ref="E19:E50" si="3">+IF(C19=0,"",C19/C$19)</f>
        <v/>
      </c>
      <c r="F19" s="18" t="str">
        <f t="shared" ref="F19:F50" si="4">+IF(D19=0,"",D19/D$19)</f>
        <v/>
      </c>
      <c r="G19" s="18" t="str">
        <f>+IF(AND(C19=0,D19=0),"",IF(C19=0,1,IF(D19=0,-1,(D19-C19)/C19)))</f>
        <v/>
      </c>
      <c r="H19" s="18" t="str">
        <f t="shared" ref="H19:H50" si="5">+IF(OR(AND(E19=""),(G19="")),"",E19*G19)</f>
        <v/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9</v>
      </c>
      <c r="D75" s="17">
        <f>SUM(D76:D167)</f>
        <v>5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-0.44444444444444442</v>
      </c>
      <c r="H75" s="18">
        <f t="shared" ref="H75:H106" si="13">+IF(OR(AND(E75=""),(G75="")),"",E75*G75)</f>
        <v>-0.44444444444444442</v>
      </c>
    </row>
    <row r="76" spans="1:8" s="40" customFormat="1" x14ac:dyDescent="0.2">
      <c r="A76" s="36"/>
      <c r="B76" s="37" t="s">
        <v>66</v>
      </c>
      <c r="C76" s="38">
        <v>1</v>
      </c>
      <c r="D76" s="38">
        <v>0</v>
      </c>
      <c r="E76" s="39">
        <f t="shared" si="11"/>
        <v>0.1111111111111111</v>
      </c>
      <c r="F76" s="39" t="str">
        <f t="shared" si="12"/>
        <v/>
      </c>
      <c r="G76" s="39">
        <f t="shared" ref="G76:G107" si="14">+IF(AND(C76=0,D76=0)," ",IF(C76=0,1,IF(D76=0,-1,(D76-C76)/C76)))</f>
        <v>-1</v>
      </c>
      <c r="H76" s="39">
        <f t="shared" si="13"/>
        <v>-0.1111111111111111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0</v>
      </c>
      <c r="E79" s="39" t="str">
        <f t="shared" si="11"/>
        <v/>
      </c>
      <c r="F79" s="39" t="str">
        <f t="shared" si="12"/>
        <v/>
      </c>
      <c r="G79" s="39" t="str">
        <f t="shared" si="14"/>
        <v xml:space="preserve"> 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0</v>
      </c>
      <c r="D80" s="38">
        <v>0</v>
      </c>
      <c r="E80" s="39" t="str">
        <f t="shared" si="11"/>
        <v/>
      </c>
      <c r="F80" s="39" t="str">
        <f t="shared" si="12"/>
        <v/>
      </c>
      <c r="G80" s="39" t="str">
        <f t="shared" si="14"/>
        <v xml:space="preserve"> </v>
      </c>
      <c r="H80" s="39" t="str">
        <f t="shared" si="13"/>
        <v/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1</v>
      </c>
      <c r="E87" s="39" t="str">
        <f t="shared" si="11"/>
        <v/>
      </c>
      <c r="F87" s="39">
        <f t="shared" si="12"/>
        <v>0.2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0</v>
      </c>
      <c r="D91" s="38">
        <v>1</v>
      </c>
      <c r="E91" s="39" t="str">
        <f t="shared" si="11"/>
        <v/>
      </c>
      <c r="F91" s="39">
        <f t="shared" si="12"/>
        <v>0.2</v>
      </c>
      <c r="G91" s="39">
        <f t="shared" si="14"/>
        <v>1</v>
      </c>
      <c r="H91" s="39" t="str">
        <f t="shared" si="13"/>
        <v/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</v>
      </c>
      <c r="D103" s="38">
        <v>0</v>
      </c>
      <c r="E103" s="39">
        <f t="shared" si="11"/>
        <v>0.1111111111111111</v>
      </c>
      <c r="F103" s="39" t="str">
        <f t="shared" si="12"/>
        <v/>
      </c>
      <c r="G103" s="39">
        <f t="shared" si="14"/>
        <v>-1</v>
      </c>
      <c r="H103" s="39">
        <f t="shared" si="13"/>
        <v>-0.1111111111111111</v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0</v>
      </c>
      <c r="E115" s="39" t="str">
        <f t="shared" si="15"/>
        <v/>
      </c>
      <c r="F115" s="39" t="str">
        <f t="shared" si="16"/>
        <v/>
      </c>
      <c r="G115" s="39" t="str">
        <f t="shared" si="18"/>
        <v xml:space="preserve"> 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0</v>
      </c>
      <c r="E120" s="39" t="str">
        <f t="shared" si="15"/>
        <v/>
      </c>
      <c r="F120" s="39" t="str">
        <f t="shared" si="16"/>
        <v/>
      </c>
      <c r="G120" s="39" t="str">
        <f t="shared" si="18"/>
        <v xml:space="preserve"> 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5"/>
        <v/>
      </c>
      <c r="F121" s="39" t="str">
        <f t="shared" si="16"/>
        <v/>
      </c>
      <c r="G121" s="39" t="str">
        <f t="shared" si="18"/>
        <v xml:space="preserve"> 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0</v>
      </c>
      <c r="D125" s="38">
        <v>0</v>
      </c>
      <c r="E125" s="39" t="str">
        <f t="shared" si="15"/>
        <v/>
      </c>
      <c r="F125" s="39" t="str">
        <f t="shared" si="16"/>
        <v/>
      </c>
      <c r="G125" s="39" t="str">
        <f t="shared" si="18"/>
        <v xml:space="preserve"> </v>
      </c>
      <c r="H125" s="39" t="str">
        <f t="shared" si="17"/>
        <v/>
      </c>
    </row>
    <row r="126" spans="1:8" s="40" customFormat="1" x14ac:dyDescent="0.2">
      <c r="A126" s="36"/>
      <c r="B126" s="37" t="s">
        <v>117</v>
      </c>
      <c r="C126" s="38">
        <v>0</v>
      </c>
      <c r="D126" s="38">
        <v>1</v>
      </c>
      <c r="E126" s="39" t="str">
        <f t="shared" si="15"/>
        <v/>
      </c>
      <c r="F126" s="39">
        <f t="shared" si="16"/>
        <v>0.2</v>
      </c>
      <c r="G126" s="39">
        <f t="shared" si="18"/>
        <v>1</v>
      </c>
      <c r="H126" s="39" t="str">
        <f t="shared" si="17"/>
        <v/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0</v>
      </c>
      <c r="E128" s="39" t="str">
        <f t="shared" si="15"/>
        <v/>
      </c>
      <c r="F128" s="39" t="str">
        <f t="shared" si="16"/>
        <v/>
      </c>
      <c r="G128" s="39" t="str">
        <f t="shared" si="18"/>
        <v xml:space="preserve"> 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5</v>
      </c>
      <c r="D131" s="38">
        <v>0</v>
      </c>
      <c r="E131" s="39">
        <f t="shared" si="15"/>
        <v>0.55555555555555558</v>
      </c>
      <c r="F131" s="39" t="str">
        <f t="shared" si="16"/>
        <v/>
      </c>
      <c r="G131" s="39">
        <f t="shared" si="18"/>
        <v>-1</v>
      </c>
      <c r="H131" s="39">
        <f t="shared" si="17"/>
        <v>-0.55555555555555558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1</v>
      </c>
      <c r="E136" s="39" t="str">
        <f t="shared" si="15"/>
        <v/>
      </c>
      <c r="F136" s="39">
        <f t="shared" si="16"/>
        <v>0.2</v>
      </c>
      <c r="G136" s="39">
        <f t="shared" si="18"/>
        <v>1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0.2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2</v>
      </c>
      <c r="D164" s="38">
        <v>0</v>
      </c>
      <c r="E164" s="39">
        <f t="shared" si="19"/>
        <v>0.22222222222222221</v>
      </c>
      <c r="F164" s="39" t="str">
        <f t="shared" si="20"/>
        <v/>
      </c>
      <c r="G164" s="39">
        <f t="shared" si="22"/>
        <v>-1</v>
      </c>
      <c r="H164" s="39">
        <f t="shared" si="21"/>
        <v>-0.22222222222222221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8</v>
      </c>
      <c r="D173" s="17">
        <f>SUM(D174:D343)</f>
        <v>1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-0.875</v>
      </c>
      <c r="H173" s="18">
        <f t="shared" ref="H173:H204" si="25">+IF(OR(AND(E173=""),(G173="")),"",E173*G173)</f>
        <v>-0.875</v>
      </c>
    </row>
    <row r="174" spans="1:8" s="40" customFormat="1" x14ac:dyDescent="0.2">
      <c r="A174" s="36"/>
      <c r="B174" s="37" t="s">
        <v>159</v>
      </c>
      <c r="C174" s="38">
        <v>1</v>
      </c>
      <c r="D174" s="38">
        <v>0</v>
      </c>
      <c r="E174" s="39">
        <f t="shared" si="23"/>
        <v>0.125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-0.125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1</v>
      </c>
      <c r="D176" s="38">
        <v>0</v>
      </c>
      <c r="E176" s="39">
        <f t="shared" si="23"/>
        <v>0.125</v>
      </c>
      <c r="F176" s="39" t="str">
        <f t="shared" si="24"/>
        <v/>
      </c>
      <c r="G176" s="39">
        <f t="shared" si="26"/>
        <v>-1</v>
      </c>
      <c r="H176" s="39">
        <f t="shared" si="25"/>
        <v>-0.125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0</v>
      </c>
      <c r="D179" s="38">
        <v>0</v>
      </c>
      <c r="E179" s="39" t="str">
        <f t="shared" si="23"/>
        <v/>
      </c>
      <c r="F179" s="39" t="str">
        <f t="shared" si="24"/>
        <v/>
      </c>
      <c r="G179" s="39" t="str">
        <f t="shared" si="26"/>
        <v xml:space="preserve"> </v>
      </c>
      <c r="H179" s="39" t="str">
        <f t="shared" si="25"/>
        <v/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0</v>
      </c>
      <c r="D186" s="38">
        <v>0</v>
      </c>
      <c r="E186" s="39" t="str">
        <f t="shared" si="23"/>
        <v/>
      </c>
      <c r="F186" s="39" t="str">
        <f t="shared" si="24"/>
        <v/>
      </c>
      <c r="G186" s="39" t="str">
        <f t="shared" si="26"/>
        <v xml:space="preserve"> </v>
      </c>
      <c r="H186" s="39" t="str">
        <f t="shared" si="25"/>
        <v/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1</v>
      </c>
      <c r="E188" s="39" t="str">
        <f t="shared" si="23"/>
        <v/>
      </c>
      <c r="F188" s="39">
        <f t="shared" si="24"/>
        <v>1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0</v>
      </c>
      <c r="E200" s="39" t="str">
        <f t="shared" si="23"/>
        <v/>
      </c>
      <c r="F200" s="39" t="str">
        <f t="shared" si="24"/>
        <v/>
      </c>
      <c r="G200" s="39" t="str">
        <f t="shared" si="26"/>
        <v xml:space="preserve"> 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0</v>
      </c>
      <c r="E201" s="39" t="str">
        <f t="shared" si="23"/>
        <v/>
      </c>
      <c r="F201" s="39" t="str">
        <f t="shared" si="24"/>
        <v/>
      </c>
      <c r="G201" s="39" t="str">
        <f t="shared" si="26"/>
        <v xml:space="preserve"> 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0</v>
      </c>
      <c r="E202" s="39" t="str">
        <f t="shared" si="23"/>
        <v/>
      </c>
      <c r="F202" s="39" t="str">
        <f t="shared" si="24"/>
        <v/>
      </c>
      <c r="G202" s="39" t="str">
        <f t="shared" si="26"/>
        <v xml:space="preserve"> 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0</v>
      </c>
      <c r="D204" s="38">
        <v>0</v>
      </c>
      <c r="E204" s="39" t="str">
        <f t="shared" si="23"/>
        <v/>
      </c>
      <c r="F204" s="39" t="str">
        <f t="shared" si="24"/>
        <v/>
      </c>
      <c r="G204" s="39" t="str">
        <f t="shared" si="26"/>
        <v xml:space="preserve"> </v>
      </c>
      <c r="H204" s="39" t="str">
        <f t="shared" si="25"/>
        <v/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0</v>
      </c>
      <c r="E210" s="39" t="str">
        <f t="shared" si="27"/>
        <v/>
      </c>
      <c r="F210" s="39" t="str">
        <f t="shared" si="28"/>
        <v/>
      </c>
      <c r="G210" s="39" t="str">
        <f t="shared" si="30"/>
        <v xml:space="preserve"> 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0</v>
      </c>
      <c r="D213" s="38">
        <v>0</v>
      </c>
      <c r="E213" s="39" t="str">
        <f t="shared" si="27"/>
        <v/>
      </c>
      <c r="F213" s="39" t="str">
        <f t="shared" si="28"/>
        <v/>
      </c>
      <c r="G213" s="39" t="str">
        <f t="shared" si="30"/>
        <v xml:space="preserve"> </v>
      </c>
      <c r="H213" s="39" t="str">
        <f t="shared" si="29"/>
        <v/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0</v>
      </c>
      <c r="D225" s="38">
        <v>0</v>
      </c>
      <c r="E225" s="39" t="str">
        <f t="shared" si="27"/>
        <v/>
      </c>
      <c r="F225" s="39" t="str">
        <f t="shared" si="28"/>
        <v/>
      </c>
      <c r="G225" s="39" t="str">
        <f t="shared" si="30"/>
        <v xml:space="preserve"> </v>
      </c>
      <c r="H225" s="39" t="str">
        <f t="shared" si="29"/>
        <v/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1</v>
      </c>
      <c r="D233" s="38">
        <v>0</v>
      </c>
      <c r="E233" s="39">
        <f t="shared" si="27"/>
        <v>0.125</v>
      </c>
      <c r="F233" s="39" t="str">
        <f t="shared" si="28"/>
        <v/>
      </c>
      <c r="G233" s="39">
        <f t="shared" si="30"/>
        <v>-1</v>
      </c>
      <c r="H233" s="39">
        <f t="shared" si="29"/>
        <v>-0.125</v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0</v>
      </c>
      <c r="E238" s="39" t="str">
        <f t="shared" si="31"/>
        <v/>
      </c>
      <c r="F238" s="39" t="str">
        <f t="shared" si="32"/>
        <v/>
      </c>
      <c r="G238" s="39" t="str">
        <f t="shared" ref="G238:G269" si="34">+IF(AND(C238=0,D238=0)," ",IF(C238=0,1,IF(D238=0,-1,(D238-C238)/C238)))</f>
        <v xml:space="preserve"> 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1</v>
      </c>
      <c r="D241" s="38">
        <v>0</v>
      </c>
      <c r="E241" s="39">
        <f t="shared" si="31"/>
        <v>0.125</v>
      </c>
      <c r="F241" s="39" t="str">
        <f t="shared" si="32"/>
        <v/>
      </c>
      <c r="G241" s="39">
        <f t="shared" si="34"/>
        <v>-1</v>
      </c>
      <c r="H241" s="39">
        <f t="shared" si="33"/>
        <v>-0.125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2</v>
      </c>
      <c r="D264" s="38">
        <v>0</v>
      </c>
      <c r="E264" s="39">
        <f t="shared" si="31"/>
        <v>0.25</v>
      </c>
      <c r="F264" s="39" t="str">
        <f t="shared" si="32"/>
        <v/>
      </c>
      <c r="G264" s="39">
        <f t="shared" si="34"/>
        <v>-1</v>
      </c>
      <c r="H264" s="39">
        <f t="shared" si="33"/>
        <v>-0.25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1</v>
      </c>
      <c r="D271" s="38">
        <v>0</v>
      </c>
      <c r="E271" s="39">
        <f t="shared" si="35"/>
        <v>0.125</v>
      </c>
      <c r="F271" s="39" t="str">
        <f t="shared" si="36"/>
        <v/>
      </c>
      <c r="G271" s="39">
        <f t="shared" si="38"/>
        <v>-1</v>
      </c>
      <c r="H271" s="39">
        <f t="shared" si="37"/>
        <v>-0.125</v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1</v>
      </c>
      <c r="D317" s="38">
        <v>0</v>
      </c>
      <c r="E317" s="39">
        <f t="shared" si="39"/>
        <v>0.125</v>
      </c>
      <c r="F317" s="39" t="str">
        <f t="shared" si="40"/>
        <v/>
      </c>
      <c r="G317" s="39">
        <f t="shared" si="42"/>
        <v>-1</v>
      </c>
      <c r="H317" s="39">
        <f t="shared" si="41"/>
        <v>-0.125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0</v>
      </c>
      <c r="D319" s="38">
        <v>0</v>
      </c>
      <c r="E319" s="39" t="str">
        <f t="shared" si="39"/>
        <v/>
      </c>
      <c r="F319" s="39" t="str">
        <f t="shared" si="40"/>
        <v/>
      </c>
      <c r="G319" s="39" t="str">
        <f t="shared" si="42"/>
        <v xml:space="preserve"> </v>
      </c>
      <c r="H319" s="39" t="str">
        <f t="shared" si="41"/>
        <v/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19</v>
      </c>
      <c r="D349" s="17">
        <f>SUM(D350:D576)</f>
        <v>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-0.84210526315789469</v>
      </c>
      <c r="H349" s="18">
        <f t="shared" ref="H349:H412" si="49">+IF(OR(AND(E349=""),(G349="")),"",E349*G349)</f>
        <v>-0.84210526315789469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0</v>
      </c>
      <c r="E350" s="39" t="str">
        <f t="shared" si="47"/>
        <v/>
      </c>
      <c r="F350" s="39" t="str">
        <f t="shared" si="48"/>
        <v/>
      </c>
      <c r="G350" s="39" t="str">
        <f t="shared" ref="G350:G413" si="50">+IF(AND(C350=0,D350=0)," ",IF(C350=0,1,IF(D350=0,-1,(D350-C350)/C350)))</f>
        <v xml:space="preserve"> 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2</v>
      </c>
      <c r="D352" s="38">
        <v>0</v>
      </c>
      <c r="E352" s="39">
        <f t="shared" si="47"/>
        <v>0.10526315789473684</v>
      </c>
      <c r="F352" s="39" t="str">
        <f t="shared" si="48"/>
        <v/>
      </c>
      <c r="G352" s="39">
        <f t="shared" si="50"/>
        <v>-1</v>
      </c>
      <c r="H352" s="39">
        <f t="shared" si="49"/>
        <v>-0.10526315789473684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1</v>
      </c>
      <c r="E354" s="39" t="str">
        <f t="shared" si="47"/>
        <v/>
      </c>
      <c r="F354" s="39">
        <f t="shared" si="48"/>
        <v>0.33333333333333331</v>
      </c>
      <c r="G354" s="39">
        <f t="shared" si="50"/>
        <v>1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0</v>
      </c>
      <c r="D355" s="38">
        <v>0</v>
      </c>
      <c r="E355" s="39" t="str">
        <f t="shared" si="47"/>
        <v/>
      </c>
      <c r="F355" s="39" t="str">
        <f t="shared" si="48"/>
        <v/>
      </c>
      <c r="G355" s="39" t="str">
        <f t="shared" si="50"/>
        <v xml:space="preserve"> </v>
      </c>
      <c r="H355" s="39" t="str">
        <f t="shared" si="49"/>
        <v/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</v>
      </c>
      <c r="D361" s="38">
        <v>0</v>
      </c>
      <c r="E361" s="39">
        <f t="shared" si="47"/>
        <v>5.2631578947368418E-2</v>
      </c>
      <c r="F361" s="39" t="str">
        <f t="shared" si="48"/>
        <v/>
      </c>
      <c r="G361" s="39">
        <f t="shared" si="50"/>
        <v>-1</v>
      </c>
      <c r="H361" s="39">
        <f t="shared" si="49"/>
        <v>-5.2631578947368418E-2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0</v>
      </c>
      <c r="D369" s="38">
        <v>1</v>
      </c>
      <c r="E369" s="39" t="str">
        <f t="shared" si="47"/>
        <v/>
      </c>
      <c r="F369" s="39">
        <f t="shared" si="48"/>
        <v>0.33333333333333331</v>
      </c>
      <c r="G369" s="39">
        <f t="shared" si="50"/>
        <v>1</v>
      </c>
      <c r="H369" s="39" t="str">
        <f t="shared" si="49"/>
        <v/>
      </c>
    </row>
    <row r="370" spans="1:8" s="40" customFormat="1" x14ac:dyDescent="0.2">
      <c r="A370" s="36"/>
      <c r="B370" s="37" t="s">
        <v>349</v>
      </c>
      <c r="C370" s="38">
        <v>4</v>
      </c>
      <c r="D370" s="38">
        <v>0</v>
      </c>
      <c r="E370" s="39">
        <f t="shared" si="47"/>
        <v>0.21052631578947367</v>
      </c>
      <c r="F370" s="39" t="str">
        <f t="shared" si="48"/>
        <v/>
      </c>
      <c r="G370" s="39">
        <f t="shared" si="50"/>
        <v>-1</v>
      </c>
      <c r="H370" s="39">
        <f t="shared" si="49"/>
        <v>-0.21052631578947367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0</v>
      </c>
      <c r="E373" s="39" t="str">
        <f t="shared" si="47"/>
        <v/>
      </c>
      <c r="F373" s="39" t="str">
        <f t="shared" si="48"/>
        <v/>
      </c>
      <c r="G373" s="39" t="str">
        <f t="shared" si="50"/>
        <v xml:space="preserve"> 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0</v>
      </c>
      <c r="D383" s="38">
        <v>0</v>
      </c>
      <c r="E383" s="39" t="str">
        <f t="shared" si="47"/>
        <v/>
      </c>
      <c r="F383" s="39" t="str">
        <f t="shared" si="48"/>
        <v/>
      </c>
      <c r="G383" s="39" t="str">
        <f t="shared" si="50"/>
        <v xml:space="preserve"> </v>
      </c>
      <c r="H383" s="39" t="str">
        <f t="shared" si="49"/>
        <v/>
      </c>
    </row>
    <row r="384" spans="1:8" s="40" customFormat="1" x14ac:dyDescent="0.2">
      <c r="A384" s="36"/>
      <c r="B384" s="37" t="s">
        <v>363</v>
      </c>
      <c r="C384" s="38">
        <v>3</v>
      </c>
      <c r="D384" s="38">
        <v>0</v>
      </c>
      <c r="E384" s="39">
        <f t="shared" si="47"/>
        <v>0.15789473684210525</v>
      </c>
      <c r="F384" s="39" t="str">
        <f t="shared" si="48"/>
        <v/>
      </c>
      <c r="G384" s="39">
        <f t="shared" si="50"/>
        <v>-1</v>
      </c>
      <c r="H384" s="39">
        <f t="shared" si="49"/>
        <v>-0.15789473684210525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9</v>
      </c>
      <c r="D386" s="38">
        <v>0</v>
      </c>
      <c r="E386" s="39">
        <f t="shared" si="47"/>
        <v>0.47368421052631576</v>
      </c>
      <c r="F386" s="39" t="str">
        <f t="shared" si="48"/>
        <v/>
      </c>
      <c r="G386" s="39">
        <f t="shared" si="50"/>
        <v>-1</v>
      </c>
      <c r="H386" s="39">
        <f t="shared" si="49"/>
        <v>-0.47368421052631576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0</v>
      </c>
      <c r="D388" s="38">
        <v>0</v>
      </c>
      <c r="E388" s="39" t="str">
        <f t="shared" si="47"/>
        <v/>
      </c>
      <c r="F388" s="39" t="str">
        <f t="shared" si="48"/>
        <v/>
      </c>
      <c r="G388" s="39" t="str">
        <f t="shared" si="50"/>
        <v xml:space="preserve"> </v>
      </c>
      <c r="H388" s="39" t="str">
        <f t="shared" si="49"/>
        <v/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0</v>
      </c>
      <c r="D395" s="38">
        <v>0</v>
      </c>
      <c r="E395" s="39" t="str">
        <f t="shared" si="47"/>
        <v/>
      </c>
      <c r="F395" s="39" t="str">
        <f t="shared" si="48"/>
        <v/>
      </c>
      <c r="G395" s="39" t="str">
        <f t="shared" si="50"/>
        <v xml:space="preserve"> </v>
      </c>
      <c r="H395" s="39" t="str">
        <f t="shared" si="49"/>
        <v/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0</v>
      </c>
      <c r="D397" s="38">
        <v>0</v>
      </c>
      <c r="E397" s="39" t="str">
        <f t="shared" si="47"/>
        <v/>
      </c>
      <c r="F397" s="39" t="str">
        <f t="shared" si="48"/>
        <v/>
      </c>
      <c r="G397" s="39" t="str">
        <f t="shared" si="50"/>
        <v xml:space="preserve"> </v>
      </c>
      <c r="H397" s="39" t="str">
        <f t="shared" si="49"/>
        <v/>
      </c>
    </row>
    <row r="398" spans="1:8" s="40" customFormat="1" x14ac:dyDescent="0.2">
      <c r="A398" s="36"/>
      <c r="B398" s="37" t="s">
        <v>377</v>
      </c>
      <c r="C398" s="38">
        <v>0</v>
      </c>
      <c r="D398" s="38">
        <v>0</v>
      </c>
      <c r="E398" s="39" t="str">
        <f t="shared" si="47"/>
        <v/>
      </c>
      <c r="F398" s="39" t="str">
        <f t="shared" si="48"/>
        <v/>
      </c>
      <c r="G398" s="39" t="str">
        <f t="shared" si="50"/>
        <v xml:space="preserve"> </v>
      </c>
      <c r="H398" s="39" t="str">
        <f t="shared" si="49"/>
        <v/>
      </c>
    </row>
    <row r="399" spans="1:8" s="40" customFormat="1" x14ac:dyDescent="0.2">
      <c r="A399" s="36"/>
      <c r="B399" s="37" t="s">
        <v>378</v>
      </c>
      <c r="C399" s="38">
        <v>0</v>
      </c>
      <c r="D399" s="38">
        <v>0</v>
      </c>
      <c r="E399" s="39" t="str">
        <f t="shared" si="47"/>
        <v/>
      </c>
      <c r="F399" s="39" t="str">
        <f t="shared" si="48"/>
        <v/>
      </c>
      <c r="G399" s="39" t="str">
        <f t="shared" si="50"/>
        <v xml:space="preserve"> </v>
      </c>
      <c r="H399" s="39" t="str">
        <f t="shared" si="49"/>
        <v/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0</v>
      </c>
      <c r="E409" s="39" t="str">
        <f t="shared" si="47"/>
        <v/>
      </c>
      <c r="F409" s="39" t="str">
        <f t="shared" si="48"/>
        <v/>
      </c>
      <c r="G409" s="39" t="str">
        <f t="shared" si="50"/>
        <v xml:space="preserve"> 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0</v>
      </c>
      <c r="D410" s="38">
        <v>0</v>
      </c>
      <c r="E410" s="39" t="str">
        <f t="shared" si="47"/>
        <v/>
      </c>
      <c r="F410" s="39" t="str">
        <f t="shared" si="48"/>
        <v/>
      </c>
      <c r="G410" s="39" t="str">
        <f t="shared" si="50"/>
        <v xml:space="preserve"> </v>
      </c>
      <c r="H410" s="39" t="str">
        <f t="shared" si="49"/>
        <v/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0</v>
      </c>
      <c r="D412" s="38">
        <v>0</v>
      </c>
      <c r="E412" s="39" t="str">
        <f t="shared" si="47"/>
        <v/>
      </c>
      <c r="F412" s="39" t="str">
        <f t="shared" si="48"/>
        <v/>
      </c>
      <c r="G412" s="39" t="str">
        <f t="shared" si="50"/>
        <v xml:space="preserve"> </v>
      </c>
      <c r="H412" s="39" t="str">
        <f t="shared" si="49"/>
        <v/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0</v>
      </c>
      <c r="D420" s="38">
        <v>0</v>
      </c>
      <c r="E420" s="39" t="str">
        <f t="shared" si="51"/>
        <v/>
      </c>
      <c r="F420" s="39" t="str">
        <f t="shared" si="52"/>
        <v/>
      </c>
      <c r="G420" s="39" t="str">
        <f t="shared" si="54"/>
        <v xml:space="preserve"> </v>
      </c>
      <c r="H420" s="39" t="str">
        <f t="shared" si="53"/>
        <v/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0</v>
      </c>
      <c r="E456" s="39" t="str">
        <f t="shared" si="51"/>
        <v/>
      </c>
      <c r="F456" s="39" t="str">
        <f t="shared" si="52"/>
        <v/>
      </c>
      <c r="G456" s="39" t="str">
        <f t="shared" si="54"/>
        <v xml:space="preserve"> 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0</v>
      </c>
      <c r="E465" s="39" t="str">
        <f t="shared" si="51"/>
        <v/>
      </c>
      <c r="F465" s="39" t="str">
        <f t="shared" si="52"/>
        <v/>
      </c>
      <c r="G465" s="39" t="str">
        <f t="shared" si="54"/>
        <v xml:space="preserve"> 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0</v>
      </c>
      <c r="E468" s="39" t="str">
        <f t="shared" si="51"/>
        <v/>
      </c>
      <c r="F468" s="39" t="str">
        <f t="shared" si="52"/>
        <v/>
      </c>
      <c r="G468" s="39" t="str">
        <f t="shared" si="54"/>
        <v xml:space="preserve"> 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0</v>
      </c>
      <c r="D471" s="38">
        <v>0</v>
      </c>
      <c r="E471" s="39" t="str">
        <f t="shared" si="51"/>
        <v/>
      </c>
      <c r="F471" s="39" t="str">
        <f t="shared" si="52"/>
        <v/>
      </c>
      <c r="G471" s="39" t="str">
        <f t="shared" si="54"/>
        <v xml:space="preserve"> </v>
      </c>
      <c r="H471" s="39" t="str">
        <f t="shared" si="53"/>
        <v/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0</v>
      </c>
      <c r="E479" s="39" t="str">
        <f t="shared" si="55"/>
        <v/>
      </c>
      <c r="F479" s="39" t="str">
        <f t="shared" si="56"/>
        <v/>
      </c>
      <c r="G479" s="39" t="str">
        <f t="shared" si="58"/>
        <v xml:space="preserve"> 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0</v>
      </c>
      <c r="E489" s="39" t="str">
        <f t="shared" si="55"/>
        <v/>
      </c>
      <c r="F489" s="39" t="str">
        <f t="shared" si="56"/>
        <v/>
      </c>
      <c r="G489" s="39" t="str">
        <f t="shared" si="58"/>
        <v xml:space="preserve"> 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1</v>
      </c>
      <c r="E490" s="39" t="str">
        <f t="shared" si="55"/>
        <v/>
      </c>
      <c r="F490" s="39">
        <f t="shared" si="56"/>
        <v>0.33333333333333331</v>
      </c>
      <c r="G490" s="39">
        <f t="shared" si="58"/>
        <v>1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0</v>
      </c>
      <c r="E538" s="39" t="str">
        <f t="shared" si="55"/>
        <v/>
      </c>
      <c r="F538" s="39" t="str">
        <f t="shared" si="56"/>
        <v/>
      </c>
      <c r="G538" s="39" t="str">
        <f t="shared" si="58"/>
        <v xml:space="preserve"> 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0</v>
      </c>
      <c r="E539" s="39" t="str">
        <f t="shared" si="55"/>
        <v/>
      </c>
      <c r="F539" s="39" t="str">
        <f t="shared" si="56"/>
        <v/>
      </c>
      <c r="G539" s="39" t="str">
        <f t="shared" si="58"/>
        <v xml:space="preserve"> 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0</v>
      </c>
      <c r="E554" s="39" t="str">
        <f t="shared" si="59"/>
        <v/>
      </c>
      <c r="F554" s="39" t="str">
        <f t="shared" si="60"/>
        <v/>
      </c>
      <c r="G554" s="39" t="str">
        <f t="shared" si="62"/>
        <v xml:space="preserve"> 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0</v>
      </c>
      <c r="E559" s="39" t="str">
        <f t="shared" si="59"/>
        <v/>
      </c>
      <c r="F559" s="39" t="str">
        <f t="shared" si="60"/>
        <v/>
      </c>
      <c r="G559" s="39" t="str">
        <f t="shared" si="62"/>
        <v xml:space="preserve"> 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0</v>
      </c>
      <c r="D561" s="38">
        <v>0</v>
      </c>
      <c r="E561" s="39" t="str">
        <f t="shared" si="59"/>
        <v/>
      </c>
      <c r="F561" s="39" t="str">
        <f t="shared" si="60"/>
        <v/>
      </c>
      <c r="G561" s="39" t="str">
        <f t="shared" si="62"/>
        <v xml:space="preserve"> </v>
      </c>
      <c r="H561" s="39" t="str">
        <f t="shared" si="61"/>
        <v/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0</v>
      </c>
      <c r="E568" s="39" t="str">
        <f t="shared" si="59"/>
        <v/>
      </c>
      <c r="F568" s="39" t="str">
        <f t="shared" si="60"/>
        <v/>
      </c>
      <c r="G568" s="39" t="str">
        <f t="shared" si="62"/>
        <v xml:space="preserve"> 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0</v>
      </c>
      <c r="D582" s="17">
        <f>SUM(D583:D609)</f>
        <v>0</v>
      </c>
      <c r="E582" s="18" t="str">
        <f t="shared" ref="E582:E609" si="63">+IF(C582=0,"",C582/C$582)</f>
        <v/>
      </c>
      <c r="F582" s="18" t="str">
        <f t="shared" ref="F582:F609" si="64">+IF(D582=0,"",D582/D$582)</f>
        <v/>
      </c>
      <c r="G582" s="18" t="str">
        <f>+IF(AND(C582=0,D582=0),"",IF(C582=0,1,IF(D582=0,-1,(D582-C582)/C582)))</f>
        <v/>
      </c>
      <c r="H582" s="18" t="str">
        <f t="shared" ref="H582:H609" si="65">+IF(OR(AND(E582=""),(G582="")),"",E582*G582)</f>
        <v/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0</v>
      </c>
      <c r="D585" s="38">
        <v>0</v>
      </c>
      <c r="E585" s="39" t="str">
        <f t="shared" si="63"/>
        <v/>
      </c>
      <c r="F585" s="39" t="str">
        <f t="shared" si="64"/>
        <v/>
      </c>
      <c r="G585" s="39" t="str">
        <f t="shared" si="66"/>
        <v xml:space="preserve"> </v>
      </c>
      <c r="H585" s="39" t="str">
        <f t="shared" si="65"/>
        <v/>
      </c>
    </row>
    <row r="586" spans="1:8" s="40" customFormat="1" x14ac:dyDescent="0.2">
      <c r="A586" s="36"/>
      <c r="B586" s="37" t="s">
        <v>559</v>
      </c>
      <c r="C586" s="38">
        <v>0</v>
      </c>
      <c r="D586" s="38">
        <v>0</v>
      </c>
      <c r="E586" s="39" t="str">
        <f t="shared" si="63"/>
        <v/>
      </c>
      <c r="F586" s="39" t="str">
        <f t="shared" si="64"/>
        <v/>
      </c>
      <c r="G586" s="39" t="str">
        <f t="shared" si="66"/>
        <v xml:space="preserve"> </v>
      </c>
      <c r="H586" s="39" t="str">
        <f t="shared" si="65"/>
        <v/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0</v>
      </c>
      <c r="D600" s="38">
        <v>0</v>
      </c>
      <c r="E600" s="39" t="str">
        <f t="shared" si="63"/>
        <v/>
      </c>
      <c r="F600" s="39" t="str">
        <f t="shared" si="64"/>
        <v/>
      </c>
      <c r="G600" s="39" t="str">
        <f t="shared" si="66"/>
        <v xml:space="preserve"> </v>
      </c>
      <c r="H600" s="39" t="str">
        <f t="shared" si="65"/>
        <v/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648</v>
      </c>
      <c r="C8" s="12">
        <f>+C19+C75+C173+C349+C582</f>
        <v>114</v>
      </c>
      <c r="D8" s="13">
        <f>+D19+D75+D173+D349+D582</f>
        <v>172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0.50877192982456143</v>
      </c>
      <c r="H8" s="10">
        <f t="shared" ref="H8:H13" si="1">+IF(OR(AND(E8=""),(G8="")),"",E8*G8)</f>
        <v>0.50877192982456132</v>
      </c>
    </row>
    <row r="9" spans="1:8" s="40" customFormat="1" x14ac:dyDescent="0.2">
      <c r="A9" s="36"/>
      <c r="B9" s="37" t="s">
        <v>8</v>
      </c>
      <c r="C9" s="38">
        <f>+C19</f>
        <v>0</v>
      </c>
      <c r="D9" s="38">
        <f>+D19</f>
        <v>0</v>
      </c>
      <c r="E9" s="39">
        <f t="shared" ref="E9:F13" si="2">+C9/C$8</f>
        <v>0</v>
      </c>
      <c r="F9" s="39">
        <f t="shared" si="2"/>
        <v>0</v>
      </c>
      <c r="G9" s="39" t="str">
        <f t="shared" si="0"/>
        <v/>
      </c>
      <c r="H9" s="39" t="str">
        <f t="shared" si="1"/>
        <v/>
      </c>
    </row>
    <row r="10" spans="1:8" s="40" customFormat="1" x14ac:dyDescent="0.2">
      <c r="A10" s="36"/>
      <c r="B10" s="37" t="s">
        <v>9</v>
      </c>
      <c r="C10" s="38">
        <f>+C75</f>
        <v>19</v>
      </c>
      <c r="D10" s="38">
        <f>+D75</f>
        <v>9</v>
      </c>
      <c r="E10" s="39">
        <f t="shared" si="2"/>
        <v>0.16666666666666666</v>
      </c>
      <c r="F10" s="39">
        <f t="shared" si="2"/>
        <v>5.232558139534884E-2</v>
      </c>
      <c r="G10" s="39">
        <f t="shared" si="0"/>
        <v>-0.52631578947368418</v>
      </c>
      <c r="H10" s="39">
        <f t="shared" si="1"/>
        <v>-8.771929824561403E-2</v>
      </c>
    </row>
    <row r="11" spans="1:8" s="40" customFormat="1" ht="25.5" x14ac:dyDescent="0.2">
      <c r="A11" s="36"/>
      <c r="B11" s="37" t="s">
        <v>10</v>
      </c>
      <c r="C11" s="38">
        <f>+C173</f>
        <v>15</v>
      </c>
      <c r="D11" s="38">
        <f>+D173</f>
        <v>7</v>
      </c>
      <c r="E11" s="39">
        <f t="shared" si="2"/>
        <v>0.13157894736842105</v>
      </c>
      <c r="F11" s="39">
        <f t="shared" si="2"/>
        <v>4.0697674418604654E-2</v>
      </c>
      <c r="G11" s="39">
        <f t="shared" si="0"/>
        <v>-0.53333333333333333</v>
      </c>
      <c r="H11" s="39">
        <f t="shared" si="1"/>
        <v>-7.0175438596491224E-2</v>
      </c>
    </row>
    <row r="12" spans="1:8" s="40" customFormat="1" x14ac:dyDescent="0.2">
      <c r="A12" s="36"/>
      <c r="B12" s="37" t="s">
        <v>11</v>
      </c>
      <c r="C12" s="38">
        <f>+C349</f>
        <v>77</v>
      </c>
      <c r="D12" s="38">
        <f>+D349</f>
        <v>151</v>
      </c>
      <c r="E12" s="39">
        <f t="shared" si="2"/>
        <v>0.67543859649122806</v>
      </c>
      <c r="F12" s="39">
        <f t="shared" si="2"/>
        <v>0.87790697674418605</v>
      </c>
      <c r="G12" s="39">
        <f t="shared" si="0"/>
        <v>0.96103896103896103</v>
      </c>
      <c r="H12" s="39">
        <f t="shared" si="1"/>
        <v>0.64912280701754388</v>
      </c>
    </row>
    <row r="13" spans="1:8" s="40" customFormat="1" x14ac:dyDescent="0.2">
      <c r="A13" s="36"/>
      <c r="B13" s="37" t="s">
        <v>12</v>
      </c>
      <c r="C13" s="38">
        <f>+C582</f>
        <v>3</v>
      </c>
      <c r="D13" s="38">
        <f>+D582</f>
        <v>5</v>
      </c>
      <c r="E13" s="39">
        <f t="shared" si="2"/>
        <v>2.6315789473684209E-2</v>
      </c>
      <c r="F13" s="39">
        <f t="shared" si="2"/>
        <v>2.9069767441860465E-2</v>
      </c>
      <c r="G13" s="39">
        <f t="shared" si="0"/>
        <v>0.66666666666666663</v>
      </c>
      <c r="H13" s="39">
        <f t="shared" si="1"/>
        <v>1.7543859649122806E-2</v>
      </c>
    </row>
    <row r="14" spans="1:8" x14ac:dyDescent="0.2">
      <c r="A14" s="11"/>
      <c r="B14" t="s">
        <v>13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0</v>
      </c>
      <c r="D19" s="17">
        <f>SUM(D20:D69)</f>
        <v>0</v>
      </c>
      <c r="E19" s="18" t="str">
        <f t="shared" ref="E19:E50" si="3">+IF(C19=0,"",C19/C$19)</f>
        <v/>
      </c>
      <c r="F19" s="18" t="str">
        <f t="shared" ref="F19:F50" si="4">+IF(D19=0,"",D19/D$19)</f>
        <v/>
      </c>
      <c r="G19" s="18" t="str">
        <f>+IF(AND(C19=0,D19=0),"",IF(C19=0,1,IF(D19=0,-1,(D19-C19)/C19)))</f>
        <v/>
      </c>
      <c r="H19" s="18" t="str">
        <f t="shared" ref="H19:H50" si="5">+IF(OR(AND(E19=""),(G19="")),"",E19*G19)</f>
        <v/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19</v>
      </c>
      <c r="D75" s="17">
        <f>SUM(D76:D167)</f>
        <v>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-0.52631578947368418</v>
      </c>
      <c r="H75" s="18">
        <f t="shared" ref="H75:H106" si="13">+IF(OR(AND(E75=""),(G75="")),"",E75*G75)</f>
        <v>-0.52631578947368418</v>
      </c>
    </row>
    <row r="76" spans="1:8" s="40" customFormat="1" x14ac:dyDescent="0.2">
      <c r="A76" s="36"/>
      <c r="B76" s="37" t="s">
        <v>66</v>
      </c>
      <c r="C76" s="38">
        <v>0</v>
      </c>
      <c r="D76" s="38">
        <v>0</v>
      </c>
      <c r="E76" s="39" t="str">
        <f t="shared" si="11"/>
        <v/>
      </c>
      <c r="F76" s="39" t="str">
        <f t="shared" si="12"/>
        <v/>
      </c>
      <c r="G76" s="39" t="str">
        <f t="shared" ref="G76:G107" si="14">+IF(AND(C76=0,D76=0)," ",IF(C76=0,1,IF(D76=0,-1,(D76-C76)/C76)))</f>
        <v xml:space="preserve"> </v>
      </c>
      <c r="H76" s="39" t="str">
        <f t="shared" si="13"/>
        <v/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0</v>
      </c>
      <c r="D79" s="38">
        <v>0</v>
      </c>
      <c r="E79" s="39" t="str">
        <f t="shared" si="11"/>
        <v/>
      </c>
      <c r="F79" s="39" t="str">
        <f t="shared" si="12"/>
        <v/>
      </c>
      <c r="G79" s="39" t="str">
        <f t="shared" si="14"/>
        <v xml:space="preserve"> </v>
      </c>
      <c r="H79" s="39" t="str">
        <f t="shared" si="13"/>
        <v/>
      </c>
    </row>
    <row r="80" spans="1:8" s="40" customFormat="1" ht="25.5" x14ac:dyDescent="0.2">
      <c r="A80" s="36"/>
      <c r="B80" s="37" t="s">
        <v>70</v>
      </c>
      <c r="C80" s="38">
        <v>1</v>
      </c>
      <c r="D80" s="38">
        <v>0</v>
      </c>
      <c r="E80" s="39">
        <f t="shared" si="11"/>
        <v>5.2631578947368418E-2</v>
      </c>
      <c r="F80" s="39" t="str">
        <f t="shared" si="12"/>
        <v/>
      </c>
      <c r="G80" s="39">
        <f t="shared" si="14"/>
        <v>-1</v>
      </c>
      <c r="H80" s="39">
        <f t="shared" si="13"/>
        <v>-5.2631578947368418E-2</v>
      </c>
    </row>
    <row r="81" spans="1:8" s="40" customFormat="1" x14ac:dyDescent="0.2">
      <c r="A81" s="36"/>
      <c r="B81" s="37" t="s">
        <v>71</v>
      </c>
      <c r="C81" s="38">
        <v>1</v>
      </c>
      <c r="D81" s="38">
        <v>5</v>
      </c>
      <c r="E81" s="39">
        <f t="shared" si="11"/>
        <v>5.2631578947368418E-2</v>
      </c>
      <c r="F81" s="39">
        <f t="shared" si="12"/>
        <v>0.55555555555555558</v>
      </c>
      <c r="G81" s="39">
        <f t="shared" si="14"/>
        <v>4</v>
      </c>
      <c r="H81" s="39">
        <f t="shared" si="13"/>
        <v>0.21052631578947367</v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0</v>
      </c>
      <c r="D91" s="38">
        <v>1</v>
      </c>
      <c r="E91" s="39" t="str">
        <f t="shared" si="11"/>
        <v/>
      </c>
      <c r="F91" s="39">
        <f t="shared" si="12"/>
        <v>0.1111111111111111</v>
      </c>
      <c r="G91" s="39">
        <f t="shared" si="14"/>
        <v>1</v>
      </c>
      <c r="H91" s="39" t="str">
        <f t="shared" si="13"/>
        <v/>
      </c>
    </row>
    <row r="92" spans="1:8" s="40" customFormat="1" x14ac:dyDescent="0.2">
      <c r="A92" s="36"/>
      <c r="B92" s="37" t="s">
        <v>82</v>
      </c>
      <c r="C92" s="38">
        <v>0</v>
      </c>
      <c r="D92" s="38">
        <v>0</v>
      </c>
      <c r="E92" s="39" t="str">
        <f t="shared" si="11"/>
        <v/>
      </c>
      <c r="F92" s="39" t="str">
        <f t="shared" si="12"/>
        <v/>
      </c>
      <c r="G92" s="39" t="str">
        <f t="shared" si="14"/>
        <v xml:space="preserve"> </v>
      </c>
      <c r="H92" s="39" t="str">
        <f t="shared" si="13"/>
        <v/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0</v>
      </c>
      <c r="D99" s="38">
        <v>0</v>
      </c>
      <c r="E99" s="39" t="str">
        <f t="shared" si="11"/>
        <v/>
      </c>
      <c r="F99" s="39" t="str">
        <f t="shared" si="12"/>
        <v/>
      </c>
      <c r="G99" s="39" t="str">
        <f t="shared" si="14"/>
        <v xml:space="preserve"> </v>
      </c>
      <c r="H99" s="39" t="str">
        <f t="shared" si="13"/>
        <v/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0</v>
      </c>
      <c r="D103" s="38">
        <v>0</v>
      </c>
      <c r="E103" s="39" t="str">
        <f t="shared" si="11"/>
        <v/>
      </c>
      <c r="F103" s="39" t="str">
        <f t="shared" si="12"/>
        <v/>
      </c>
      <c r="G103" s="39" t="str">
        <f t="shared" si="14"/>
        <v xml:space="preserve"> </v>
      </c>
      <c r="H103" s="39" t="str">
        <f t="shared" si="13"/>
        <v/>
      </c>
    </row>
    <row r="104" spans="1:8" s="40" customFormat="1" x14ac:dyDescent="0.2">
      <c r="A104" s="36"/>
      <c r="B104" s="37" t="s">
        <v>94</v>
      </c>
      <c r="C104" s="38">
        <v>0</v>
      </c>
      <c r="D104" s="38">
        <v>0</v>
      </c>
      <c r="E104" s="39" t="str">
        <f t="shared" si="11"/>
        <v/>
      </c>
      <c r="F104" s="39" t="str">
        <f t="shared" si="12"/>
        <v/>
      </c>
      <c r="G104" s="39" t="str">
        <f t="shared" si="14"/>
        <v xml:space="preserve"> </v>
      </c>
      <c r="H104" s="39" t="str">
        <f t="shared" si="13"/>
        <v/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0.1111111111111111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0</v>
      </c>
      <c r="D115" s="38">
        <v>0</v>
      </c>
      <c r="E115" s="39" t="str">
        <f t="shared" si="15"/>
        <v/>
      </c>
      <c r="F115" s="39" t="str">
        <f t="shared" si="16"/>
        <v/>
      </c>
      <c r="G115" s="39" t="str">
        <f t="shared" si="18"/>
        <v xml:space="preserve"> </v>
      </c>
      <c r="H115" s="39" t="str">
        <f t="shared" si="17"/>
        <v/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0</v>
      </c>
      <c r="E116" s="39">
        <f t="shared" si="15"/>
        <v>5.2631578947368418E-2</v>
      </c>
      <c r="F116" s="39" t="str">
        <f t="shared" si="16"/>
        <v/>
      </c>
      <c r="G116" s="39">
        <f t="shared" si="18"/>
        <v>-1</v>
      </c>
      <c r="H116" s="39">
        <f t="shared" si="17"/>
        <v>-5.2631578947368418E-2</v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</v>
      </c>
      <c r="D120" s="38">
        <v>0</v>
      </c>
      <c r="E120" s="39">
        <f t="shared" si="15"/>
        <v>5.2631578947368418E-2</v>
      </c>
      <c r="F120" s="39" t="str">
        <f t="shared" si="16"/>
        <v/>
      </c>
      <c r="G120" s="39">
        <f t="shared" si="18"/>
        <v>-1</v>
      </c>
      <c r="H120" s="39">
        <f t="shared" si="17"/>
        <v>-5.2631578947368418E-2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5"/>
        <v/>
      </c>
      <c r="F121" s="39" t="str">
        <f t="shared" si="16"/>
        <v/>
      </c>
      <c r="G121" s="39" t="str">
        <f t="shared" si="18"/>
        <v xml:space="preserve"> 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0</v>
      </c>
      <c r="D125" s="38">
        <v>0</v>
      </c>
      <c r="E125" s="39" t="str">
        <f t="shared" si="15"/>
        <v/>
      </c>
      <c r="F125" s="39" t="str">
        <f t="shared" si="16"/>
        <v/>
      </c>
      <c r="G125" s="39" t="str">
        <f t="shared" si="18"/>
        <v xml:space="preserve"> </v>
      </c>
      <c r="H125" s="39" t="str">
        <f t="shared" si="17"/>
        <v/>
      </c>
    </row>
    <row r="126" spans="1:8" s="40" customFormat="1" x14ac:dyDescent="0.2">
      <c r="A126" s="36"/>
      <c r="B126" s="37" t="s">
        <v>117</v>
      </c>
      <c r="C126" s="38">
        <v>0</v>
      </c>
      <c r="D126" s="38">
        <v>0</v>
      </c>
      <c r="E126" s="39" t="str">
        <f t="shared" si="15"/>
        <v/>
      </c>
      <c r="F126" s="39" t="str">
        <f t="shared" si="16"/>
        <v/>
      </c>
      <c r="G126" s="39" t="str">
        <f t="shared" si="18"/>
        <v xml:space="preserve"> </v>
      </c>
      <c r="H126" s="39" t="str">
        <f t="shared" si="17"/>
        <v/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1</v>
      </c>
      <c r="E128" s="39" t="str">
        <f t="shared" si="15"/>
        <v/>
      </c>
      <c r="F128" s="39">
        <f t="shared" si="16"/>
        <v>0.1111111111111111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15</v>
      </c>
      <c r="D131" s="38">
        <v>1</v>
      </c>
      <c r="E131" s="39">
        <f t="shared" si="15"/>
        <v>0.78947368421052633</v>
      </c>
      <c r="F131" s="39">
        <f t="shared" si="16"/>
        <v>0.1111111111111111</v>
      </c>
      <c r="G131" s="39">
        <f t="shared" si="18"/>
        <v>-0.93333333333333335</v>
      </c>
      <c r="H131" s="39">
        <f t="shared" si="17"/>
        <v>-0.73684210526315796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0</v>
      </c>
      <c r="D134" s="38">
        <v>0</v>
      </c>
      <c r="E134" s="39" t="str">
        <f t="shared" si="15"/>
        <v/>
      </c>
      <c r="F134" s="39" t="str">
        <f t="shared" si="16"/>
        <v/>
      </c>
      <c r="G134" s="39" t="str">
        <f t="shared" si="18"/>
        <v xml:space="preserve"> </v>
      </c>
      <c r="H134" s="39" t="str">
        <f t="shared" si="17"/>
        <v/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x14ac:dyDescent="0.2">
      <c r="A170" s="11"/>
      <c r="B170"/>
      <c r="C170"/>
      <c r="D170"/>
      <c r="E170"/>
      <c r="F170"/>
      <c r="G170"/>
      <c r="H170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15</v>
      </c>
      <c r="D173" s="17">
        <f>SUM(D174:D343)</f>
        <v>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-0.53333333333333333</v>
      </c>
      <c r="H173" s="18">
        <f t="shared" ref="H173:H204" si="25">+IF(OR(AND(E173=""),(G173="")),"",E173*G173)</f>
        <v>-0.53333333333333333</v>
      </c>
    </row>
    <row r="174" spans="1:8" s="40" customFormat="1" x14ac:dyDescent="0.2">
      <c r="A174" s="36"/>
      <c r="B174" s="37" t="s">
        <v>159</v>
      </c>
      <c r="C174" s="38">
        <v>0</v>
      </c>
      <c r="D174" s="38">
        <v>0</v>
      </c>
      <c r="E174" s="39" t="str">
        <f t="shared" si="23"/>
        <v/>
      </c>
      <c r="F174" s="39" t="str">
        <f t="shared" si="24"/>
        <v/>
      </c>
      <c r="G174" s="39" t="str">
        <f t="shared" ref="G174:G205" si="26">+IF(AND(C174=0,D174=0)," ",IF(C174=0,1,IF(D174=0,-1,(D174-C174)/C174)))</f>
        <v xml:space="preserve"> </v>
      </c>
      <c r="H174" s="39" t="str">
        <f t="shared" si="25"/>
        <v/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0</v>
      </c>
      <c r="E175" s="39" t="str">
        <f t="shared" si="23"/>
        <v/>
      </c>
      <c r="F175" s="39" t="str">
        <f t="shared" si="24"/>
        <v/>
      </c>
      <c r="G175" s="39" t="str">
        <f t="shared" si="26"/>
        <v xml:space="preserve"> 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0</v>
      </c>
      <c r="E178" s="39" t="str">
        <f t="shared" si="23"/>
        <v/>
      </c>
      <c r="F178" s="39" t="str">
        <f t="shared" si="24"/>
        <v/>
      </c>
      <c r="G178" s="39" t="str">
        <f t="shared" si="26"/>
        <v xml:space="preserve"> 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0</v>
      </c>
      <c r="D179" s="38">
        <v>0</v>
      </c>
      <c r="E179" s="39" t="str">
        <f t="shared" si="23"/>
        <v/>
      </c>
      <c r="F179" s="39" t="str">
        <f t="shared" si="24"/>
        <v/>
      </c>
      <c r="G179" s="39" t="str">
        <f t="shared" si="26"/>
        <v xml:space="preserve"> </v>
      </c>
      <c r="H179" s="39" t="str">
        <f t="shared" si="25"/>
        <v/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</v>
      </c>
      <c r="D186" s="38">
        <v>0</v>
      </c>
      <c r="E186" s="39">
        <f t="shared" si="23"/>
        <v>6.6666666666666666E-2</v>
      </c>
      <c r="F186" s="39" t="str">
        <f t="shared" si="24"/>
        <v/>
      </c>
      <c r="G186" s="39">
        <f t="shared" si="26"/>
        <v>-1</v>
      </c>
      <c r="H186" s="39">
        <f t="shared" si="25"/>
        <v>-6.6666666666666666E-2</v>
      </c>
    </row>
    <row r="187" spans="1:8" s="40" customFormat="1" x14ac:dyDescent="0.2">
      <c r="A187" s="36"/>
      <c r="B187" s="37" t="s">
        <v>172</v>
      </c>
      <c r="C187" s="38">
        <v>0</v>
      </c>
      <c r="D187" s="38">
        <v>0</v>
      </c>
      <c r="E187" s="39" t="str">
        <f t="shared" si="23"/>
        <v/>
      </c>
      <c r="F187" s="39" t="str">
        <f t="shared" si="24"/>
        <v/>
      </c>
      <c r="G187" s="39" t="str">
        <f t="shared" si="26"/>
        <v xml:space="preserve"> </v>
      </c>
      <c r="H187" s="39" t="str">
        <f t="shared" si="25"/>
        <v/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1</v>
      </c>
      <c r="D200" s="38">
        <v>0</v>
      </c>
      <c r="E200" s="39">
        <f t="shared" si="23"/>
        <v>6.6666666666666666E-2</v>
      </c>
      <c r="F200" s="39" t="str">
        <f t="shared" si="24"/>
        <v/>
      </c>
      <c r="G200" s="39">
        <f t="shared" si="26"/>
        <v>-1</v>
      </c>
      <c r="H200" s="39">
        <f t="shared" si="25"/>
        <v>-6.6666666666666666E-2</v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0</v>
      </c>
      <c r="E201" s="39" t="str">
        <f t="shared" si="23"/>
        <v/>
      </c>
      <c r="F201" s="39" t="str">
        <f t="shared" si="24"/>
        <v/>
      </c>
      <c r="G201" s="39" t="str">
        <f t="shared" si="26"/>
        <v xml:space="preserve"> 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0</v>
      </c>
      <c r="E202" s="39" t="str">
        <f t="shared" si="23"/>
        <v/>
      </c>
      <c r="F202" s="39" t="str">
        <f t="shared" si="24"/>
        <v/>
      </c>
      <c r="G202" s="39" t="str">
        <f t="shared" si="26"/>
        <v xml:space="preserve"> 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0</v>
      </c>
      <c r="D203" s="38">
        <v>0</v>
      </c>
      <c r="E203" s="39" t="str">
        <f t="shared" si="23"/>
        <v/>
      </c>
      <c r="F203" s="39" t="str">
        <f t="shared" si="24"/>
        <v/>
      </c>
      <c r="G203" s="39" t="str">
        <f t="shared" si="26"/>
        <v xml:space="preserve"> </v>
      </c>
      <c r="H203" s="39" t="str">
        <f t="shared" si="25"/>
        <v/>
      </c>
    </row>
    <row r="204" spans="1:8" s="40" customFormat="1" x14ac:dyDescent="0.2">
      <c r="A204" s="36"/>
      <c r="B204" s="37" t="s">
        <v>189</v>
      </c>
      <c r="C204" s="38">
        <v>1</v>
      </c>
      <c r="D204" s="38">
        <v>0</v>
      </c>
      <c r="E204" s="39">
        <f t="shared" si="23"/>
        <v>6.6666666666666666E-2</v>
      </c>
      <c r="F204" s="39" t="str">
        <f t="shared" si="24"/>
        <v/>
      </c>
      <c r="G204" s="39">
        <f t="shared" si="26"/>
        <v>-1</v>
      </c>
      <c r="H204" s="39">
        <f t="shared" si="25"/>
        <v>-6.6666666666666666E-2</v>
      </c>
    </row>
    <row r="205" spans="1:8" s="40" customFormat="1" x14ac:dyDescent="0.2">
      <c r="A205" s="36"/>
      <c r="B205" s="37" t="s">
        <v>190</v>
      </c>
      <c r="C205" s="38">
        <v>0</v>
      </c>
      <c r="D205" s="38">
        <v>0</v>
      </c>
      <c r="E205" s="39" t="str">
        <f t="shared" ref="E205:E236" si="27">+IF(C205=0,"",C205/C$173)</f>
        <v/>
      </c>
      <c r="F205" s="39" t="str">
        <f t="shared" ref="F205:F236" si="28">+IF(D205=0,"",D205/D$173)</f>
        <v/>
      </c>
      <c r="G205" s="39" t="str">
        <f t="shared" si="26"/>
        <v xml:space="preserve"> </v>
      </c>
      <c r="H205" s="39" t="str">
        <f t="shared" ref="H205:H236" si="29">+IF(OR(AND(E205=""),(G205="")),"",E205*G205)</f>
        <v/>
      </c>
    </row>
    <row r="206" spans="1:8" s="40" customFormat="1" x14ac:dyDescent="0.2">
      <c r="A206" s="36"/>
      <c r="B206" s="37" t="s">
        <v>191</v>
      </c>
      <c r="C206" s="38">
        <v>0</v>
      </c>
      <c r="D206" s="38">
        <v>0</v>
      </c>
      <c r="E206" s="39" t="str">
        <f t="shared" si="27"/>
        <v/>
      </c>
      <c r="F206" s="39" t="str">
        <f t="shared" si="28"/>
        <v/>
      </c>
      <c r="G206" s="39" t="str">
        <f t="shared" ref="G206:G237" si="30">+IF(AND(C206=0,D206=0)," ",IF(C206=0,1,IF(D206=0,-1,(D206-C206)/C206)))</f>
        <v xml:space="preserve"> </v>
      </c>
      <c r="H206" s="39" t="str">
        <f t="shared" si="29"/>
        <v/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0</v>
      </c>
      <c r="D208" s="38">
        <v>0</v>
      </c>
      <c r="E208" s="39" t="str">
        <f t="shared" si="27"/>
        <v/>
      </c>
      <c r="F208" s="39" t="str">
        <f t="shared" si="28"/>
        <v/>
      </c>
      <c r="G208" s="39" t="str">
        <f t="shared" si="30"/>
        <v xml:space="preserve"> </v>
      </c>
      <c r="H208" s="39" t="str">
        <f t="shared" si="29"/>
        <v/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0</v>
      </c>
      <c r="D210" s="38">
        <v>0</v>
      </c>
      <c r="E210" s="39" t="str">
        <f t="shared" si="27"/>
        <v/>
      </c>
      <c r="F210" s="39" t="str">
        <f t="shared" si="28"/>
        <v/>
      </c>
      <c r="G210" s="39" t="str">
        <f t="shared" si="30"/>
        <v xml:space="preserve"> </v>
      </c>
      <c r="H210" s="39" t="str">
        <f t="shared" si="29"/>
        <v/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0</v>
      </c>
      <c r="D213" s="38">
        <v>2</v>
      </c>
      <c r="E213" s="39" t="str">
        <f t="shared" si="27"/>
        <v/>
      </c>
      <c r="F213" s="39">
        <f t="shared" si="28"/>
        <v>0.2857142857142857</v>
      </c>
      <c r="G213" s="39">
        <f t="shared" si="30"/>
        <v>1</v>
      </c>
      <c r="H213" s="39" t="str">
        <f t="shared" si="29"/>
        <v/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2</v>
      </c>
      <c r="E218" s="39" t="str">
        <f t="shared" si="27"/>
        <v/>
      </c>
      <c r="F218" s="39">
        <f t="shared" si="28"/>
        <v>0.2857142857142857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8</v>
      </c>
      <c r="D225" s="38">
        <v>0</v>
      </c>
      <c r="E225" s="39">
        <f t="shared" si="27"/>
        <v>0.53333333333333333</v>
      </c>
      <c r="F225" s="39" t="str">
        <f t="shared" si="28"/>
        <v/>
      </c>
      <c r="G225" s="39">
        <f t="shared" si="30"/>
        <v>-1</v>
      </c>
      <c r="H225" s="39">
        <f t="shared" si="29"/>
        <v>-0.53333333333333333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1</v>
      </c>
      <c r="E238" s="39" t="str">
        <f t="shared" si="31"/>
        <v/>
      </c>
      <c r="F238" s="39">
        <f t="shared" si="32"/>
        <v>0.14285714285714285</v>
      </c>
      <c r="G238" s="39">
        <f t="shared" ref="G238:G269" si="34">+IF(AND(C238=0,D238=0)," ",IF(C238=0,1,IF(D238=0,-1,(D238-C238)/C238)))</f>
        <v>1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0</v>
      </c>
      <c r="E241" s="39">
        <f t="shared" si="31"/>
        <v>0.13333333333333333</v>
      </c>
      <c r="F241" s="39" t="str">
        <f t="shared" si="32"/>
        <v/>
      </c>
      <c r="G241" s="39">
        <f t="shared" si="34"/>
        <v>-1</v>
      </c>
      <c r="H241" s="39">
        <f t="shared" si="33"/>
        <v>-0.13333333333333333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0</v>
      </c>
      <c r="D288" s="38">
        <v>0</v>
      </c>
      <c r="E288" s="39" t="str">
        <f t="shared" si="35"/>
        <v/>
      </c>
      <c r="F288" s="39" t="str">
        <f t="shared" si="36"/>
        <v/>
      </c>
      <c r="G288" s="39" t="str">
        <f t="shared" si="38"/>
        <v xml:space="preserve"> </v>
      </c>
      <c r="H288" s="39" t="str">
        <f t="shared" si="37"/>
        <v/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0</v>
      </c>
      <c r="D294" s="38">
        <v>0</v>
      </c>
      <c r="E294" s="39" t="str">
        <f t="shared" si="35"/>
        <v/>
      </c>
      <c r="F294" s="39" t="str">
        <f t="shared" si="36"/>
        <v/>
      </c>
      <c r="G294" s="39" t="str">
        <f t="shared" si="38"/>
        <v xml:space="preserve"> </v>
      </c>
      <c r="H294" s="39" t="str">
        <f t="shared" si="37"/>
        <v/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2</v>
      </c>
      <c r="E296" s="39" t="str">
        <f t="shared" si="35"/>
        <v/>
      </c>
      <c r="F296" s="39">
        <f t="shared" si="36"/>
        <v>0.2857142857142857</v>
      </c>
      <c r="G296" s="39">
        <f t="shared" si="38"/>
        <v>1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0</v>
      </c>
      <c r="D302" s="38">
        <v>0</v>
      </c>
      <c r="E302" s="39" t="str">
        <f t="shared" si="39"/>
        <v/>
      </c>
      <c r="F302" s="39" t="str">
        <f t="shared" si="40"/>
        <v/>
      </c>
      <c r="G302" s="39" t="str">
        <f t="shared" ref="G302:G333" si="42">+IF(AND(C302=0,D302=0)," ",IF(C302=0,1,IF(D302=0,-1,(D302-C302)/C302)))</f>
        <v xml:space="preserve"> </v>
      </c>
      <c r="H302" s="39" t="str">
        <f t="shared" si="41"/>
        <v/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1</v>
      </c>
      <c r="D305" s="38">
        <v>0</v>
      </c>
      <c r="E305" s="39">
        <f t="shared" si="39"/>
        <v>6.6666666666666666E-2</v>
      </c>
      <c r="F305" s="39" t="str">
        <f t="shared" si="40"/>
        <v/>
      </c>
      <c r="G305" s="39">
        <f t="shared" si="42"/>
        <v>-1</v>
      </c>
      <c r="H305" s="39">
        <f t="shared" si="41"/>
        <v>-6.6666666666666666E-2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1</v>
      </c>
      <c r="D310" s="38">
        <v>0</v>
      </c>
      <c r="E310" s="39">
        <f t="shared" si="39"/>
        <v>6.6666666666666666E-2</v>
      </c>
      <c r="F310" s="39" t="str">
        <f t="shared" si="40"/>
        <v/>
      </c>
      <c r="G310" s="39">
        <f t="shared" si="42"/>
        <v>-1</v>
      </c>
      <c r="H310" s="39">
        <f t="shared" si="41"/>
        <v>-6.6666666666666666E-2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0</v>
      </c>
      <c r="D317" s="38">
        <v>0</v>
      </c>
      <c r="E317" s="39" t="str">
        <f t="shared" si="39"/>
        <v/>
      </c>
      <c r="F317" s="39" t="str">
        <f t="shared" si="40"/>
        <v/>
      </c>
      <c r="G317" s="39" t="str">
        <f t="shared" si="42"/>
        <v xml:space="preserve"> </v>
      </c>
      <c r="H317" s="39" t="str">
        <f t="shared" si="41"/>
        <v/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0</v>
      </c>
      <c r="D319" s="38">
        <v>0</v>
      </c>
      <c r="E319" s="39" t="str">
        <f t="shared" si="39"/>
        <v/>
      </c>
      <c r="F319" s="39" t="str">
        <f t="shared" si="40"/>
        <v/>
      </c>
      <c r="G319" s="39" t="str">
        <f t="shared" si="42"/>
        <v xml:space="preserve"> </v>
      </c>
      <c r="H319" s="39" t="str">
        <f t="shared" si="41"/>
        <v/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x14ac:dyDescent="0.2">
      <c r="A346" s="11"/>
      <c r="B346"/>
      <c r="C346"/>
      <c r="D346"/>
      <c r="E346"/>
      <c r="F346"/>
      <c r="G346"/>
      <c r="H346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77</v>
      </c>
      <c r="D349" s="17">
        <f>SUM(D350:D576)</f>
        <v>151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0.96103896103896103</v>
      </c>
      <c r="H349" s="18">
        <f t="shared" ref="H349:H412" si="49">+IF(OR(AND(E349=""),(G349="")),"",E349*G349)</f>
        <v>0.96103896103896103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0</v>
      </c>
      <c r="E350" s="39" t="str">
        <f t="shared" si="47"/>
        <v/>
      </c>
      <c r="F350" s="39" t="str">
        <f t="shared" si="48"/>
        <v/>
      </c>
      <c r="G350" s="39" t="str">
        <f t="shared" ref="G350:G413" si="50">+IF(AND(C350=0,D350=0)," ",IF(C350=0,1,IF(D350=0,-1,(D350-C350)/C350)))</f>
        <v xml:space="preserve"> 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</v>
      </c>
      <c r="D355" s="38">
        <v>1</v>
      </c>
      <c r="E355" s="39">
        <f t="shared" si="47"/>
        <v>1.2987012987012988E-2</v>
      </c>
      <c r="F355" s="39">
        <f t="shared" si="48"/>
        <v>6.6225165562913907E-3</v>
      </c>
      <c r="G355" s="39">
        <f t="shared" si="50"/>
        <v>0</v>
      </c>
      <c r="H355" s="39">
        <f t="shared" si="49"/>
        <v>0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</v>
      </c>
      <c r="D361" s="38">
        <v>0</v>
      </c>
      <c r="E361" s="39">
        <f t="shared" si="47"/>
        <v>1.2987012987012988E-2</v>
      </c>
      <c r="F361" s="39" t="str">
        <f t="shared" si="48"/>
        <v/>
      </c>
      <c r="G361" s="39">
        <f t="shared" si="50"/>
        <v>-1</v>
      </c>
      <c r="H361" s="39">
        <f t="shared" si="49"/>
        <v>-1.2987012987012988E-2</v>
      </c>
    </row>
    <row r="362" spans="1:8" s="40" customFormat="1" x14ac:dyDescent="0.2">
      <c r="A362" s="36"/>
      <c r="B362" s="37" t="s">
        <v>341</v>
      </c>
      <c r="C362" s="38">
        <v>0</v>
      </c>
      <c r="D362" s="38">
        <v>0</v>
      </c>
      <c r="E362" s="39" t="str">
        <f t="shared" si="47"/>
        <v/>
      </c>
      <c r="F362" s="39" t="str">
        <f t="shared" si="48"/>
        <v/>
      </c>
      <c r="G362" s="39" t="str">
        <f t="shared" si="50"/>
        <v xml:space="preserve"> </v>
      </c>
      <c r="H362" s="39" t="str">
        <f t="shared" si="49"/>
        <v/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0</v>
      </c>
      <c r="D364" s="38">
        <v>0</v>
      </c>
      <c r="E364" s="39" t="str">
        <f t="shared" si="47"/>
        <v/>
      </c>
      <c r="F364" s="39" t="str">
        <f t="shared" si="48"/>
        <v/>
      </c>
      <c r="G364" s="39" t="str">
        <f t="shared" si="50"/>
        <v xml:space="preserve"> </v>
      </c>
      <c r="H364" s="39" t="str">
        <f t="shared" si="49"/>
        <v/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0</v>
      </c>
      <c r="D369" s="38">
        <v>1</v>
      </c>
      <c r="E369" s="39" t="str">
        <f t="shared" si="47"/>
        <v/>
      </c>
      <c r="F369" s="39">
        <f t="shared" si="48"/>
        <v>6.6225165562913907E-3</v>
      </c>
      <c r="G369" s="39">
        <f t="shared" si="50"/>
        <v>1</v>
      </c>
      <c r="H369" s="39" t="str">
        <f t="shared" si="49"/>
        <v/>
      </c>
    </row>
    <row r="370" spans="1:8" s="40" customFormat="1" x14ac:dyDescent="0.2">
      <c r="A370" s="36"/>
      <c r="B370" s="37" t="s">
        <v>349</v>
      </c>
      <c r="C370" s="38">
        <v>2</v>
      </c>
      <c r="D370" s="38">
        <v>0</v>
      </c>
      <c r="E370" s="39">
        <f t="shared" si="47"/>
        <v>2.5974025974025976E-2</v>
      </c>
      <c r="F370" s="39" t="str">
        <f t="shared" si="48"/>
        <v/>
      </c>
      <c r="G370" s="39">
        <f t="shared" si="50"/>
        <v>-1</v>
      </c>
      <c r="H370" s="39">
        <f t="shared" si="49"/>
        <v>-2.5974025974025976E-2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0</v>
      </c>
      <c r="D373" s="38">
        <v>1</v>
      </c>
      <c r="E373" s="39" t="str">
        <f t="shared" si="47"/>
        <v/>
      </c>
      <c r="F373" s="39">
        <f t="shared" si="48"/>
        <v>6.6225165562913907E-3</v>
      </c>
      <c r="G373" s="39">
        <f t="shared" si="50"/>
        <v>1</v>
      </c>
      <c r="H373" s="39" t="str">
        <f t="shared" si="49"/>
        <v/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21</v>
      </c>
      <c r="D383" s="38">
        <v>0</v>
      </c>
      <c r="E383" s="39">
        <f t="shared" si="47"/>
        <v>0.27272727272727271</v>
      </c>
      <c r="F383" s="39" t="str">
        <f t="shared" si="48"/>
        <v/>
      </c>
      <c r="G383" s="39">
        <f t="shared" si="50"/>
        <v>-1</v>
      </c>
      <c r="H383" s="39">
        <f t="shared" si="49"/>
        <v>-0.27272727272727271</v>
      </c>
    </row>
    <row r="384" spans="1:8" s="40" customFormat="1" x14ac:dyDescent="0.2">
      <c r="A384" s="36"/>
      <c r="B384" s="37" t="s">
        <v>363</v>
      </c>
      <c r="C384" s="38">
        <v>0</v>
      </c>
      <c r="D384" s="38">
        <v>0</v>
      </c>
      <c r="E384" s="39" t="str">
        <f t="shared" si="47"/>
        <v/>
      </c>
      <c r="F384" s="39" t="str">
        <f t="shared" si="48"/>
        <v/>
      </c>
      <c r="G384" s="39" t="str">
        <f t="shared" si="50"/>
        <v xml:space="preserve"> </v>
      </c>
      <c r="H384" s="39" t="str">
        <f t="shared" si="49"/>
        <v/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</v>
      </c>
      <c r="D388" s="38">
        <v>0</v>
      </c>
      <c r="E388" s="39">
        <f t="shared" si="47"/>
        <v>2.5974025974025976E-2</v>
      </c>
      <c r="F388" s="39" t="str">
        <f t="shared" si="48"/>
        <v/>
      </c>
      <c r="G388" s="39">
        <f t="shared" si="50"/>
        <v>-1</v>
      </c>
      <c r="H388" s="39">
        <f t="shared" si="49"/>
        <v>-2.5974025974025976E-2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0</v>
      </c>
      <c r="D391" s="38">
        <v>0</v>
      </c>
      <c r="E391" s="39" t="str">
        <f t="shared" si="47"/>
        <v/>
      </c>
      <c r="F391" s="39" t="str">
        <f t="shared" si="48"/>
        <v/>
      </c>
      <c r="G391" s="39" t="str">
        <f t="shared" si="50"/>
        <v xml:space="preserve"> </v>
      </c>
      <c r="H391" s="39" t="str">
        <f t="shared" si="49"/>
        <v/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0</v>
      </c>
      <c r="D395" s="38">
        <v>0</v>
      </c>
      <c r="E395" s="39" t="str">
        <f t="shared" si="47"/>
        <v/>
      </c>
      <c r="F395" s="39" t="str">
        <f t="shared" si="48"/>
        <v/>
      </c>
      <c r="G395" s="39" t="str">
        <f t="shared" si="50"/>
        <v xml:space="preserve"> </v>
      </c>
      <c r="H395" s="39" t="str">
        <f t="shared" si="49"/>
        <v/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0</v>
      </c>
      <c r="D397" s="38">
        <v>0</v>
      </c>
      <c r="E397" s="39" t="str">
        <f t="shared" si="47"/>
        <v/>
      </c>
      <c r="F397" s="39" t="str">
        <f t="shared" si="48"/>
        <v/>
      </c>
      <c r="G397" s="39" t="str">
        <f t="shared" si="50"/>
        <v xml:space="preserve"> </v>
      </c>
      <c r="H397" s="39" t="str">
        <f t="shared" si="49"/>
        <v/>
      </c>
    </row>
    <row r="398" spans="1:8" s="40" customFormat="1" x14ac:dyDescent="0.2">
      <c r="A398" s="36"/>
      <c r="B398" s="37" t="s">
        <v>377</v>
      </c>
      <c r="C398" s="38">
        <v>0</v>
      </c>
      <c r="D398" s="38">
        <v>0</v>
      </c>
      <c r="E398" s="39" t="str">
        <f t="shared" si="47"/>
        <v/>
      </c>
      <c r="F398" s="39" t="str">
        <f t="shared" si="48"/>
        <v/>
      </c>
      <c r="G398" s="39" t="str">
        <f t="shared" si="50"/>
        <v xml:space="preserve"> </v>
      </c>
      <c r="H398" s="39" t="str">
        <f t="shared" si="49"/>
        <v/>
      </c>
    </row>
    <row r="399" spans="1:8" s="40" customFormat="1" x14ac:dyDescent="0.2">
      <c r="A399" s="36"/>
      <c r="B399" s="37" t="s">
        <v>378</v>
      </c>
      <c r="C399" s="38">
        <v>0</v>
      </c>
      <c r="D399" s="38">
        <v>0</v>
      </c>
      <c r="E399" s="39" t="str">
        <f t="shared" si="47"/>
        <v/>
      </c>
      <c r="F399" s="39" t="str">
        <f t="shared" si="48"/>
        <v/>
      </c>
      <c r="G399" s="39" t="str">
        <f t="shared" si="50"/>
        <v xml:space="preserve"> </v>
      </c>
      <c r="H399" s="39" t="str">
        <f t="shared" si="49"/>
        <v/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0</v>
      </c>
      <c r="E409" s="39" t="str">
        <f t="shared" si="47"/>
        <v/>
      </c>
      <c r="F409" s="39" t="str">
        <f t="shared" si="48"/>
        <v/>
      </c>
      <c r="G409" s="39" t="str">
        <f t="shared" si="50"/>
        <v xml:space="preserve"> 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0</v>
      </c>
      <c r="D410" s="38">
        <v>0</v>
      </c>
      <c r="E410" s="39" t="str">
        <f t="shared" si="47"/>
        <v/>
      </c>
      <c r="F410" s="39" t="str">
        <f t="shared" si="48"/>
        <v/>
      </c>
      <c r="G410" s="39" t="str">
        <f t="shared" si="50"/>
        <v xml:space="preserve"> </v>
      </c>
      <c r="H410" s="39" t="str">
        <f t="shared" si="49"/>
        <v/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3</v>
      </c>
      <c r="D412" s="38">
        <v>0</v>
      </c>
      <c r="E412" s="39">
        <f t="shared" si="47"/>
        <v>3.896103896103896E-2</v>
      </c>
      <c r="F412" s="39" t="str">
        <f t="shared" si="48"/>
        <v/>
      </c>
      <c r="G412" s="39">
        <f t="shared" si="50"/>
        <v>-1</v>
      </c>
      <c r="H412" s="39">
        <f t="shared" si="49"/>
        <v>-3.896103896103896E-2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3</v>
      </c>
      <c r="D420" s="38">
        <v>0</v>
      </c>
      <c r="E420" s="39">
        <f t="shared" si="51"/>
        <v>3.896103896103896E-2</v>
      </c>
      <c r="F420" s="39" t="str">
        <f t="shared" si="52"/>
        <v/>
      </c>
      <c r="G420" s="39">
        <f t="shared" si="54"/>
        <v>-1</v>
      </c>
      <c r="H420" s="39">
        <f t="shared" si="53"/>
        <v>-3.896103896103896E-2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0</v>
      </c>
      <c r="D432" s="38">
        <v>0</v>
      </c>
      <c r="E432" s="39" t="str">
        <f t="shared" si="51"/>
        <v/>
      </c>
      <c r="F432" s="39" t="str">
        <f t="shared" si="52"/>
        <v/>
      </c>
      <c r="G432" s="39" t="str">
        <f t="shared" si="54"/>
        <v xml:space="preserve"> </v>
      </c>
      <c r="H432" s="39" t="str">
        <f t="shared" si="53"/>
        <v/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22</v>
      </c>
      <c r="D441" s="38">
        <v>0</v>
      </c>
      <c r="E441" s="39">
        <f t="shared" si="51"/>
        <v>0.2857142857142857</v>
      </c>
      <c r="F441" s="39" t="str">
        <f t="shared" si="52"/>
        <v/>
      </c>
      <c r="G441" s="39">
        <f t="shared" si="54"/>
        <v>-1</v>
      </c>
      <c r="H441" s="39">
        <f t="shared" si="53"/>
        <v>-0.2857142857142857</v>
      </c>
    </row>
    <row r="442" spans="1:8" s="40" customFormat="1" x14ac:dyDescent="0.2">
      <c r="A442" s="36"/>
      <c r="B442" s="37" t="s">
        <v>421</v>
      </c>
      <c r="C442" s="38">
        <v>20</v>
      </c>
      <c r="D442" s="38">
        <v>128</v>
      </c>
      <c r="E442" s="39">
        <f t="shared" si="51"/>
        <v>0.25974025974025972</v>
      </c>
      <c r="F442" s="39">
        <f t="shared" si="52"/>
        <v>0.84768211920529801</v>
      </c>
      <c r="G442" s="39">
        <f t="shared" si="54"/>
        <v>5.4</v>
      </c>
      <c r="H442" s="39">
        <f t="shared" si="53"/>
        <v>1.4025974025974026</v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0</v>
      </c>
      <c r="D445" s="38">
        <v>0</v>
      </c>
      <c r="E445" s="39" t="str">
        <f t="shared" si="51"/>
        <v/>
      </c>
      <c r="F445" s="39" t="str">
        <f t="shared" si="52"/>
        <v/>
      </c>
      <c r="G445" s="39" t="str">
        <f t="shared" si="54"/>
        <v xml:space="preserve"> </v>
      </c>
      <c r="H445" s="39" t="str">
        <f t="shared" si="53"/>
        <v/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0</v>
      </c>
      <c r="D456" s="38">
        <v>0</v>
      </c>
      <c r="E456" s="39" t="str">
        <f t="shared" si="51"/>
        <v/>
      </c>
      <c r="F456" s="39" t="str">
        <f t="shared" si="52"/>
        <v/>
      </c>
      <c r="G456" s="39" t="str">
        <f t="shared" si="54"/>
        <v xml:space="preserve"> </v>
      </c>
      <c r="H456" s="39" t="str">
        <f t="shared" si="53"/>
        <v/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0</v>
      </c>
      <c r="E464" s="39" t="str">
        <f t="shared" si="51"/>
        <v/>
      </c>
      <c r="F464" s="39" t="str">
        <f t="shared" si="52"/>
        <v/>
      </c>
      <c r="G464" s="39" t="str">
        <f t="shared" si="54"/>
        <v xml:space="preserve"> 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0</v>
      </c>
      <c r="D465" s="38">
        <v>1</v>
      </c>
      <c r="E465" s="39" t="str">
        <f t="shared" si="51"/>
        <v/>
      </c>
      <c r="F465" s="39">
        <f t="shared" si="52"/>
        <v>6.6225165562913907E-3</v>
      </c>
      <c r="G465" s="39">
        <f t="shared" si="54"/>
        <v>1</v>
      </c>
      <c r="H465" s="39" t="str">
        <f t="shared" si="53"/>
        <v/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1</v>
      </c>
      <c r="E468" s="39" t="str">
        <f t="shared" si="51"/>
        <v/>
      </c>
      <c r="F468" s="39">
        <f t="shared" si="52"/>
        <v>6.6225165562913907E-3</v>
      </c>
      <c r="G468" s="39">
        <f t="shared" si="54"/>
        <v>1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0</v>
      </c>
      <c r="D471" s="38">
        <v>0</v>
      </c>
      <c r="E471" s="39" t="str">
        <f t="shared" si="51"/>
        <v/>
      </c>
      <c r="F471" s="39" t="str">
        <f t="shared" si="52"/>
        <v/>
      </c>
      <c r="G471" s="39" t="str">
        <f t="shared" si="54"/>
        <v xml:space="preserve"> </v>
      </c>
      <c r="H471" s="39" t="str">
        <f t="shared" si="53"/>
        <v/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</v>
      </c>
      <c r="E472" s="39" t="str">
        <f t="shared" si="51"/>
        <v/>
      </c>
      <c r="F472" s="39">
        <f t="shared" si="52"/>
        <v>6.6225165562913907E-3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0</v>
      </c>
      <c r="D479" s="38">
        <v>0</v>
      </c>
      <c r="E479" s="39" t="str">
        <f t="shared" si="55"/>
        <v/>
      </c>
      <c r="F479" s="39" t="str">
        <f t="shared" si="56"/>
        <v/>
      </c>
      <c r="G479" s="39" t="str">
        <f t="shared" si="58"/>
        <v xml:space="preserve"> </v>
      </c>
      <c r="H479" s="39" t="str">
        <f t="shared" si="57"/>
        <v/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0</v>
      </c>
      <c r="D484" s="38">
        <v>0</v>
      </c>
      <c r="E484" s="39" t="str">
        <f t="shared" si="55"/>
        <v/>
      </c>
      <c r="F484" s="39" t="str">
        <f t="shared" si="56"/>
        <v/>
      </c>
      <c r="G484" s="39" t="str">
        <f t="shared" si="58"/>
        <v xml:space="preserve"> </v>
      </c>
      <c r="H484" s="39" t="str">
        <f t="shared" si="57"/>
        <v/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0</v>
      </c>
      <c r="E486" s="39" t="str">
        <f t="shared" si="55"/>
        <v/>
      </c>
      <c r="F486" s="39" t="str">
        <f t="shared" si="56"/>
        <v/>
      </c>
      <c r="G486" s="39" t="str">
        <f t="shared" si="58"/>
        <v xml:space="preserve"> 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0</v>
      </c>
      <c r="E489" s="39" t="str">
        <f t="shared" si="55"/>
        <v/>
      </c>
      <c r="F489" s="39" t="str">
        <f t="shared" si="56"/>
        <v/>
      </c>
      <c r="G489" s="39" t="str">
        <f t="shared" si="58"/>
        <v xml:space="preserve"> 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0</v>
      </c>
      <c r="D532" s="38">
        <v>0</v>
      </c>
      <c r="E532" s="39" t="str">
        <f t="shared" si="55"/>
        <v/>
      </c>
      <c r="F532" s="39" t="str">
        <f t="shared" si="56"/>
        <v/>
      </c>
      <c r="G532" s="39" t="str">
        <f t="shared" si="58"/>
        <v xml:space="preserve"> </v>
      </c>
      <c r="H532" s="39" t="str">
        <f t="shared" si="57"/>
        <v/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0</v>
      </c>
      <c r="D538" s="38">
        <v>6</v>
      </c>
      <c r="E538" s="39" t="str">
        <f t="shared" si="55"/>
        <v/>
      </c>
      <c r="F538" s="39">
        <f t="shared" si="56"/>
        <v>3.9735099337748346E-2</v>
      </c>
      <c r="G538" s="39">
        <f t="shared" si="58"/>
        <v>1</v>
      </c>
      <c r="H538" s="39" t="str">
        <f t="shared" si="57"/>
        <v/>
      </c>
    </row>
    <row r="539" spans="1:8" s="40" customFormat="1" x14ac:dyDescent="0.2">
      <c r="A539" s="36"/>
      <c r="B539" s="37" t="s">
        <v>518</v>
      </c>
      <c r="C539" s="38">
        <v>0</v>
      </c>
      <c r="D539" s="38">
        <v>6</v>
      </c>
      <c r="E539" s="39" t="str">
        <f t="shared" si="55"/>
        <v/>
      </c>
      <c r="F539" s="39">
        <f t="shared" si="56"/>
        <v>3.9735099337748346E-2</v>
      </c>
      <c r="G539" s="39">
        <f t="shared" si="58"/>
        <v>1</v>
      </c>
      <c r="H539" s="39" t="str">
        <f t="shared" si="57"/>
        <v/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2</v>
      </c>
      <c r="D548" s="38">
        <v>0</v>
      </c>
      <c r="E548" s="39">
        <f t="shared" si="59"/>
        <v>2.5974025974025976E-2</v>
      </c>
      <c r="F548" s="39" t="str">
        <f t="shared" si="60"/>
        <v/>
      </c>
      <c r="G548" s="39">
        <f t="shared" si="62"/>
        <v>-1</v>
      </c>
      <c r="H548" s="39">
        <f t="shared" si="61"/>
        <v>-2.5974025974025976E-2</v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0</v>
      </c>
      <c r="D554" s="38">
        <v>1</v>
      </c>
      <c r="E554" s="39" t="str">
        <f t="shared" si="59"/>
        <v/>
      </c>
      <c r="F554" s="39">
        <f t="shared" si="60"/>
        <v>6.6225165562913907E-3</v>
      </c>
      <c r="G554" s="39">
        <f t="shared" si="62"/>
        <v>1</v>
      </c>
      <c r="H554" s="39" t="str">
        <f t="shared" si="61"/>
        <v/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2</v>
      </c>
      <c r="E556" s="39" t="str">
        <f t="shared" si="59"/>
        <v/>
      </c>
      <c r="F556" s="39">
        <f t="shared" si="60"/>
        <v>1.3245033112582781E-2</v>
      </c>
      <c r="G556" s="39">
        <f t="shared" si="62"/>
        <v>1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0</v>
      </c>
      <c r="D559" s="38">
        <v>0</v>
      </c>
      <c r="E559" s="39" t="str">
        <f t="shared" si="59"/>
        <v/>
      </c>
      <c r="F559" s="39" t="str">
        <f t="shared" si="60"/>
        <v/>
      </c>
      <c r="G559" s="39" t="str">
        <f t="shared" si="62"/>
        <v xml:space="preserve"> </v>
      </c>
      <c r="H559" s="39" t="str">
        <f t="shared" si="61"/>
        <v/>
      </c>
    </row>
    <row r="560" spans="1:8" s="40" customFormat="1" ht="25.5" x14ac:dyDescent="0.2">
      <c r="A560" s="36"/>
      <c r="B560" s="37" t="s">
        <v>539</v>
      </c>
      <c r="C560" s="38">
        <v>0</v>
      </c>
      <c r="D560" s="38">
        <v>0</v>
      </c>
      <c r="E560" s="39" t="str">
        <f t="shared" si="59"/>
        <v/>
      </c>
      <c r="F560" s="39" t="str">
        <f t="shared" si="60"/>
        <v/>
      </c>
      <c r="G560" s="39" t="str">
        <f t="shared" si="62"/>
        <v xml:space="preserve"> </v>
      </c>
      <c r="H560" s="39" t="str">
        <f t="shared" si="61"/>
        <v/>
      </c>
    </row>
    <row r="561" spans="1:8" s="40" customFormat="1" x14ac:dyDescent="0.2">
      <c r="A561" s="36"/>
      <c r="B561" s="37" t="s">
        <v>540</v>
      </c>
      <c r="C561" s="38">
        <v>0</v>
      </c>
      <c r="D561" s="38">
        <v>2</v>
      </c>
      <c r="E561" s="39" t="str">
        <f t="shared" si="59"/>
        <v/>
      </c>
      <c r="F561" s="39">
        <f t="shared" si="60"/>
        <v>1.3245033112582781E-2</v>
      </c>
      <c r="G561" s="39">
        <f t="shared" si="62"/>
        <v>1</v>
      </c>
      <c r="H561" s="39" t="str">
        <f t="shared" si="61"/>
        <v/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0</v>
      </c>
      <c r="E562" s="39" t="str">
        <f t="shared" si="59"/>
        <v/>
      </c>
      <c r="F562" s="39" t="str">
        <f t="shared" si="60"/>
        <v/>
      </c>
      <c r="G562" s="39" t="str">
        <f t="shared" si="62"/>
        <v xml:space="preserve"> 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0</v>
      </c>
      <c r="D568" s="38">
        <v>0</v>
      </c>
      <c r="E568" s="39" t="str">
        <f t="shared" si="59"/>
        <v/>
      </c>
      <c r="F568" s="39" t="str">
        <f t="shared" si="60"/>
        <v/>
      </c>
      <c r="G568" s="39" t="str">
        <f t="shared" si="62"/>
        <v xml:space="preserve"> </v>
      </c>
      <c r="H568" s="39" t="str">
        <f t="shared" si="61"/>
        <v/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0</v>
      </c>
      <c r="D570" s="38">
        <v>0</v>
      </c>
      <c r="E570" s="39" t="str">
        <f t="shared" si="59"/>
        <v/>
      </c>
      <c r="F570" s="39" t="str">
        <f t="shared" si="60"/>
        <v/>
      </c>
      <c r="G570" s="39" t="str">
        <f t="shared" si="62"/>
        <v xml:space="preserve"> </v>
      </c>
      <c r="H570" s="39" t="str">
        <f t="shared" si="61"/>
        <v/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x14ac:dyDescent="0.2">
      <c r="A579" s="11"/>
      <c r="B579"/>
      <c r="C579"/>
      <c r="D579"/>
      <c r="E579"/>
      <c r="F579"/>
      <c r="G579"/>
      <c r="H579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3</v>
      </c>
      <c r="D582" s="17">
        <f>SUM(D583:D609)</f>
        <v>5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0.66666666666666663</v>
      </c>
      <c r="H582" s="18">
        <f t="shared" ref="H582:H609" si="65">+IF(OR(AND(E582=""),(G582="")),"",E582*G582)</f>
        <v>0.66666666666666663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0</v>
      </c>
      <c r="E583" s="39">
        <f t="shared" si="63"/>
        <v>0.33333333333333331</v>
      </c>
      <c r="F583" s="39" t="str">
        <f t="shared" si="64"/>
        <v/>
      </c>
      <c r="G583" s="39">
        <f t="shared" ref="G583:G609" si="66">+IF(AND(C583=0,D583=0)," ",IF(C583=0,1,IF(D583=0,-1,(D583-C583)/C583)))</f>
        <v>-1</v>
      </c>
      <c r="H583" s="39">
        <f t="shared" si="65"/>
        <v>-0.33333333333333331</v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0</v>
      </c>
      <c r="E584" s="39" t="str">
        <f t="shared" si="63"/>
        <v/>
      </c>
      <c r="F584" s="39" t="str">
        <f t="shared" si="64"/>
        <v/>
      </c>
      <c r="G584" s="39" t="str">
        <f t="shared" si="66"/>
        <v xml:space="preserve"> 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1</v>
      </c>
      <c r="D585" s="38">
        <v>0</v>
      </c>
      <c r="E585" s="39">
        <f t="shared" si="63"/>
        <v>0.33333333333333331</v>
      </c>
      <c r="F585" s="39" t="str">
        <f t="shared" si="64"/>
        <v/>
      </c>
      <c r="G585" s="39">
        <f t="shared" si="66"/>
        <v>-1</v>
      </c>
      <c r="H585" s="39">
        <f t="shared" si="65"/>
        <v>-0.33333333333333331</v>
      </c>
    </row>
    <row r="586" spans="1:8" s="40" customFormat="1" x14ac:dyDescent="0.2">
      <c r="A586" s="36"/>
      <c r="B586" s="37" t="s">
        <v>559</v>
      </c>
      <c r="C586" s="38">
        <v>1</v>
      </c>
      <c r="D586" s="38">
        <v>0</v>
      </c>
      <c r="E586" s="39">
        <f t="shared" si="63"/>
        <v>0.33333333333333331</v>
      </c>
      <c r="F586" s="39" t="str">
        <f t="shared" si="64"/>
        <v/>
      </c>
      <c r="G586" s="39">
        <f t="shared" si="66"/>
        <v>-1</v>
      </c>
      <c r="H586" s="39">
        <f t="shared" si="65"/>
        <v>-0.33333333333333331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1</v>
      </c>
      <c r="E595" s="39" t="str">
        <f t="shared" si="63"/>
        <v/>
      </c>
      <c r="F595" s="39">
        <f t="shared" si="64"/>
        <v>0.2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2</v>
      </c>
      <c r="E598" s="39" t="str">
        <f t="shared" si="63"/>
        <v/>
      </c>
      <c r="F598" s="39">
        <f t="shared" si="64"/>
        <v>0.4</v>
      </c>
      <c r="G598" s="39">
        <f t="shared" si="66"/>
        <v>1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0</v>
      </c>
      <c r="D600" s="38">
        <v>2</v>
      </c>
      <c r="E600" s="39" t="str">
        <f t="shared" si="63"/>
        <v/>
      </c>
      <c r="F600" s="39">
        <f t="shared" si="64"/>
        <v>0.4</v>
      </c>
      <c r="G600" s="39">
        <f t="shared" si="66"/>
        <v>1</v>
      </c>
      <c r="H600" s="39" t="str">
        <f t="shared" si="65"/>
        <v/>
      </c>
    </row>
    <row r="601" spans="1:8" s="40" customFormat="1" x14ac:dyDescent="0.2">
      <c r="A601" s="36"/>
      <c r="B601" s="37" t="s">
        <v>574</v>
      </c>
      <c r="C601" s="38">
        <v>0</v>
      </c>
      <c r="D601" s="38">
        <v>0</v>
      </c>
      <c r="E601" s="39" t="str">
        <f t="shared" si="63"/>
        <v/>
      </c>
      <c r="F601" s="39" t="str">
        <f t="shared" si="64"/>
        <v/>
      </c>
      <c r="G601" s="39" t="str">
        <f t="shared" si="66"/>
        <v xml:space="preserve"> </v>
      </c>
      <c r="H601" s="39" t="str">
        <f t="shared" si="65"/>
        <v/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0</v>
      </c>
      <c r="D605" s="38">
        <v>0</v>
      </c>
      <c r="E605" s="39" t="str">
        <f t="shared" si="63"/>
        <v/>
      </c>
      <c r="F605" s="39" t="str">
        <f t="shared" si="64"/>
        <v/>
      </c>
      <c r="G605" s="39" t="str">
        <f t="shared" si="66"/>
        <v xml:space="preserve"> </v>
      </c>
      <c r="H605" s="39" t="str">
        <f t="shared" si="65"/>
        <v/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0</v>
      </c>
      <c r="E608" s="39" t="str">
        <f t="shared" si="63"/>
        <v/>
      </c>
      <c r="F608" s="39" t="str">
        <f t="shared" si="64"/>
        <v/>
      </c>
      <c r="G608" s="39" t="str">
        <f t="shared" si="66"/>
        <v xml:space="preserve"> 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0</v>
      </c>
      <c r="E609" s="39" t="str">
        <f t="shared" si="63"/>
        <v/>
      </c>
      <c r="F609" s="39" t="str">
        <f t="shared" si="64"/>
        <v/>
      </c>
      <c r="G609" s="39" t="str">
        <f t="shared" si="66"/>
        <v xml:space="preserve"> </v>
      </c>
      <c r="H609" s="39" t="str">
        <f t="shared" si="65"/>
        <v/>
      </c>
    </row>
    <row r="610" spans="1:8" x14ac:dyDescent="0.2">
      <c r="A610" s="11"/>
      <c r="B610" t="s">
        <v>13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587</v>
      </c>
      <c r="F4" s="28"/>
      <c r="G4" s="28"/>
      <c r="H4" s="28"/>
    </row>
    <row r="5" spans="1:8" ht="20.45" customHeight="1" thickBot="1" x14ac:dyDescent="0.25">
      <c r="A5" s="6"/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588</v>
      </c>
      <c r="C8" s="12">
        <f>+C19+C75+C173+C349+C582</f>
        <v>857</v>
      </c>
      <c r="D8" s="13">
        <f>+D19+D75+D173+D349+D582</f>
        <v>716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-0.16452742123687281</v>
      </c>
      <c r="H8" s="10">
        <f t="shared" ref="H8:H13" si="1">+IF(OR(AND(E8=""),(G8="")),"",E8*G8)</f>
        <v>-0.16452742123687281</v>
      </c>
    </row>
    <row r="9" spans="1:8" s="40" customFormat="1" x14ac:dyDescent="0.2">
      <c r="A9" s="36"/>
      <c r="B9" s="37" t="s">
        <v>8</v>
      </c>
      <c r="C9" s="38">
        <f>+C19</f>
        <v>4</v>
      </c>
      <c r="D9" s="38">
        <f>+D19</f>
        <v>3</v>
      </c>
      <c r="E9" s="39">
        <f t="shared" ref="E9:F13" si="2">+C9/C$8</f>
        <v>4.6674445740956822E-3</v>
      </c>
      <c r="F9" s="39">
        <f t="shared" si="2"/>
        <v>4.1899441340782122E-3</v>
      </c>
      <c r="G9" s="39">
        <f t="shared" si="0"/>
        <v>-0.25</v>
      </c>
      <c r="H9" s="39">
        <f t="shared" si="1"/>
        <v>-1.1668611435239206E-3</v>
      </c>
    </row>
    <row r="10" spans="1:8" s="40" customFormat="1" x14ac:dyDescent="0.2">
      <c r="A10" s="36"/>
      <c r="B10" s="37" t="s">
        <v>9</v>
      </c>
      <c r="C10" s="38">
        <f>+C75</f>
        <v>55</v>
      </c>
      <c r="D10" s="38">
        <f>+D75</f>
        <v>90</v>
      </c>
      <c r="E10" s="39">
        <f t="shared" si="2"/>
        <v>6.4177362893815634E-2</v>
      </c>
      <c r="F10" s="39">
        <f t="shared" si="2"/>
        <v>0.12569832402234637</v>
      </c>
      <c r="G10" s="39">
        <f t="shared" si="0"/>
        <v>0.63636363636363635</v>
      </c>
      <c r="H10" s="39">
        <f t="shared" si="1"/>
        <v>4.0840140023337218E-2</v>
      </c>
    </row>
    <row r="11" spans="1:8" s="40" customFormat="1" ht="25.5" x14ac:dyDescent="0.2">
      <c r="A11" s="36"/>
      <c r="B11" s="37" t="s">
        <v>10</v>
      </c>
      <c r="C11" s="38">
        <f>+C173</f>
        <v>119</v>
      </c>
      <c r="D11" s="38">
        <f>+D173</f>
        <v>65</v>
      </c>
      <c r="E11" s="39">
        <f t="shared" si="2"/>
        <v>0.13885647607934656</v>
      </c>
      <c r="F11" s="39">
        <f t="shared" si="2"/>
        <v>9.0782122905027934E-2</v>
      </c>
      <c r="G11" s="39">
        <f t="shared" si="0"/>
        <v>-0.45378151260504201</v>
      </c>
      <c r="H11" s="39">
        <f t="shared" si="1"/>
        <v>-6.3010501750291714E-2</v>
      </c>
    </row>
    <row r="12" spans="1:8" s="40" customFormat="1" x14ac:dyDescent="0.2">
      <c r="A12" s="36"/>
      <c r="B12" s="37" t="s">
        <v>11</v>
      </c>
      <c r="C12" s="38">
        <f>+C349</f>
        <v>526</v>
      </c>
      <c r="D12" s="38">
        <f>+D349</f>
        <v>315</v>
      </c>
      <c r="E12" s="39">
        <f t="shared" si="2"/>
        <v>0.61376896149358229</v>
      </c>
      <c r="F12" s="39">
        <f t="shared" si="2"/>
        <v>0.43994413407821231</v>
      </c>
      <c r="G12" s="39">
        <f t="shared" si="0"/>
        <v>-0.40114068441064638</v>
      </c>
      <c r="H12" s="39">
        <f t="shared" si="1"/>
        <v>-0.24620770128354727</v>
      </c>
    </row>
    <row r="13" spans="1:8" s="40" customFormat="1" x14ac:dyDescent="0.2">
      <c r="A13" s="36"/>
      <c r="B13" s="37" t="s">
        <v>12</v>
      </c>
      <c r="C13" s="38">
        <f>+C582</f>
        <v>153</v>
      </c>
      <c r="D13" s="38">
        <f>+D582</f>
        <v>243</v>
      </c>
      <c r="E13" s="39">
        <f t="shared" si="2"/>
        <v>0.17852975495915985</v>
      </c>
      <c r="F13" s="39">
        <f t="shared" si="2"/>
        <v>0.33938547486033521</v>
      </c>
      <c r="G13" s="39">
        <f t="shared" si="0"/>
        <v>0.58823529411764708</v>
      </c>
      <c r="H13" s="39">
        <f t="shared" si="1"/>
        <v>0.10501750291715285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</v>
      </c>
      <c r="D19" s="17">
        <f>SUM(D20:D69)</f>
        <v>3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-0.25</v>
      </c>
      <c r="H19" s="18">
        <f t="shared" ref="H19:H50" si="5">+IF(OR(AND(E19=""),(G19="")),"",E19*G19)</f>
        <v>-0.25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0</v>
      </c>
      <c r="D27" s="38">
        <v>0</v>
      </c>
      <c r="E27" s="39" t="str">
        <f t="shared" si="3"/>
        <v/>
      </c>
      <c r="F27" s="39" t="str">
        <f t="shared" si="4"/>
        <v/>
      </c>
      <c r="G27" s="39" t="str">
        <f t="shared" si="6"/>
        <v xml:space="preserve"> </v>
      </c>
      <c r="H27" s="39" t="str">
        <f t="shared" si="5"/>
        <v/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3</v>
      </c>
      <c r="E29" s="39" t="str">
        <f t="shared" si="3"/>
        <v/>
      </c>
      <c r="F29" s="39">
        <f t="shared" si="4"/>
        <v>1</v>
      </c>
      <c r="G29" s="39">
        <f t="shared" si="6"/>
        <v>1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2</v>
      </c>
      <c r="D30" s="38">
        <v>0</v>
      </c>
      <c r="E30" s="39">
        <f t="shared" si="3"/>
        <v>0.5</v>
      </c>
      <c r="F30" s="39" t="str">
        <f t="shared" si="4"/>
        <v/>
      </c>
      <c r="G30" s="39">
        <f t="shared" si="6"/>
        <v>-1</v>
      </c>
      <c r="H30" s="39">
        <f t="shared" si="5"/>
        <v>-0.5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2</v>
      </c>
      <c r="D36" s="38">
        <v>0</v>
      </c>
      <c r="E36" s="39">
        <f t="shared" si="3"/>
        <v>0.5</v>
      </c>
      <c r="F36" s="39" t="str">
        <f t="shared" si="4"/>
        <v/>
      </c>
      <c r="G36" s="39">
        <f t="shared" si="6"/>
        <v>-1</v>
      </c>
      <c r="H36" s="39">
        <f t="shared" si="5"/>
        <v>-0.5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0</v>
      </c>
      <c r="D50" s="38">
        <v>0</v>
      </c>
      <c r="E50" s="39" t="str">
        <f t="shared" si="3"/>
        <v/>
      </c>
      <c r="F50" s="39" t="str">
        <f t="shared" si="4"/>
        <v/>
      </c>
      <c r="G50" s="39" t="str">
        <f t="shared" si="6"/>
        <v xml:space="preserve"> </v>
      </c>
      <c r="H50" s="39" t="str">
        <f t="shared" si="5"/>
        <v/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0</v>
      </c>
      <c r="D64" s="38">
        <v>0</v>
      </c>
      <c r="E64" s="39" t="str">
        <f t="shared" si="7"/>
        <v/>
      </c>
      <c r="F64" s="39" t="str">
        <f t="shared" si="8"/>
        <v/>
      </c>
      <c r="G64" s="39" t="str">
        <f t="shared" si="10"/>
        <v xml:space="preserve"> </v>
      </c>
      <c r="H64" s="39" t="str">
        <f t="shared" si="9"/>
        <v/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0</v>
      </c>
      <c r="E67" s="39" t="str">
        <f t="shared" si="7"/>
        <v/>
      </c>
      <c r="F67" s="39" t="str">
        <f t="shared" si="8"/>
        <v/>
      </c>
      <c r="G67" s="39" t="str">
        <f t="shared" si="10"/>
        <v xml:space="preserve"> 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55</v>
      </c>
      <c r="D75" s="17">
        <f>SUM(D76:D167)</f>
        <v>90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0.63636363636363635</v>
      </c>
      <c r="H75" s="18">
        <f t="shared" ref="H75:H106" si="13">+IF(OR(AND(E75=""),(G75="")),"",E75*G75)</f>
        <v>0.63636363636363635</v>
      </c>
    </row>
    <row r="76" spans="1:8" s="40" customFormat="1" x14ac:dyDescent="0.2">
      <c r="A76" s="36"/>
      <c r="B76" s="37" t="s">
        <v>66</v>
      </c>
      <c r="C76" s="38">
        <v>0</v>
      </c>
      <c r="D76" s="38">
        <v>1</v>
      </c>
      <c r="E76" s="39" t="str">
        <f t="shared" si="11"/>
        <v/>
      </c>
      <c r="F76" s="39">
        <f t="shared" si="12"/>
        <v>1.1111111111111112E-2</v>
      </c>
      <c r="G76" s="39">
        <f t="shared" ref="G76:G107" si="14">+IF(AND(C76=0,D76=0)," ",IF(C76=0,1,IF(D76=0,-1,(D76-C76)/C76)))</f>
        <v>1</v>
      </c>
      <c r="H76" s="39" t="str">
        <f t="shared" si="13"/>
        <v/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3</v>
      </c>
      <c r="D79" s="38">
        <v>2</v>
      </c>
      <c r="E79" s="39">
        <f t="shared" si="11"/>
        <v>5.4545454545454543E-2</v>
      </c>
      <c r="F79" s="39">
        <f t="shared" si="12"/>
        <v>2.2222222222222223E-2</v>
      </c>
      <c r="G79" s="39">
        <f t="shared" si="14"/>
        <v>-0.33333333333333331</v>
      </c>
      <c r="H79" s="39">
        <f t="shared" si="13"/>
        <v>-1.8181818181818181E-2</v>
      </c>
    </row>
    <row r="80" spans="1:8" s="40" customFormat="1" ht="25.5" x14ac:dyDescent="0.2">
      <c r="A80" s="36"/>
      <c r="B80" s="37" t="s">
        <v>70</v>
      </c>
      <c r="C80" s="38">
        <v>1</v>
      </c>
      <c r="D80" s="38">
        <v>2</v>
      </c>
      <c r="E80" s="39">
        <f t="shared" si="11"/>
        <v>1.8181818181818181E-2</v>
      </c>
      <c r="F80" s="39">
        <f t="shared" si="12"/>
        <v>2.2222222222222223E-2</v>
      </c>
      <c r="G80" s="39">
        <f t="shared" si="14"/>
        <v>1</v>
      </c>
      <c r="H80" s="39">
        <f t="shared" si="13"/>
        <v>1.8181818181818181E-2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0</v>
      </c>
      <c r="D84" s="38">
        <v>0</v>
      </c>
      <c r="E84" s="39" t="str">
        <f t="shared" si="11"/>
        <v/>
      </c>
      <c r="F84" s="39" t="str">
        <f t="shared" si="12"/>
        <v/>
      </c>
      <c r="G84" s="39" t="str">
        <f t="shared" si="14"/>
        <v xml:space="preserve"> </v>
      </c>
      <c r="H84" s="39" t="str">
        <f t="shared" si="13"/>
        <v/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</v>
      </c>
      <c r="D87" s="38">
        <v>1</v>
      </c>
      <c r="E87" s="39">
        <f t="shared" si="11"/>
        <v>1.8181818181818181E-2</v>
      </c>
      <c r="F87" s="39">
        <f t="shared" si="12"/>
        <v>1.1111111111111112E-2</v>
      </c>
      <c r="G87" s="39">
        <f t="shared" si="14"/>
        <v>0</v>
      </c>
      <c r="H87" s="39">
        <f t="shared" si="13"/>
        <v>0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0</v>
      </c>
      <c r="D90" s="38">
        <v>0</v>
      </c>
      <c r="E90" s="39" t="str">
        <f t="shared" si="11"/>
        <v/>
      </c>
      <c r="F90" s="39" t="str">
        <f t="shared" si="12"/>
        <v/>
      </c>
      <c r="G90" s="39" t="str">
        <f t="shared" si="14"/>
        <v xml:space="preserve"> </v>
      </c>
      <c r="H90" s="39" t="str">
        <f t="shared" si="13"/>
        <v/>
      </c>
    </row>
    <row r="91" spans="1:8" s="40" customFormat="1" x14ac:dyDescent="0.2">
      <c r="A91" s="36"/>
      <c r="B91" s="37" t="s">
        <v>81</v>
      </c>
      <c r="C91" s="38">
        <v>4</v>
      </c>
      <c r="D91" s="38">
        <v>2</v>
      </c>
      <c r="E91" s="39">
        <f t="shared" si="11"/>
        <v>7.2727272727272724E-2</v>
      </c>
      <c r="F91" s="39">
        <f t="shared" si="12"/>
        <v>2.2222222222222223E-2</v>
      </c>
      <c r="G91" s="39">
        <f t="shared" si="14"/>
        <v>-0.5</v>
      </c>
      <c r="H91" s="39">
        <f t="shared" si="13"/>
        <v>-3.6363636363636362E-2</v>
      </c>
    </row>
    <row r="92" spans="1:8" s="40" customFormat="1" x14ac:dyDescent="0.2">
      <c r="A92" s="36"/>
      <c r="B92" s="37" t="s">
        <v>82</v>
      </c>
      <c r="C92" s="38">
        <v>1</v>
      </c>
      <c r="D92" s="38">
        <v>0</v>
      </c>
      <c r="E92" s="39">
        <f t="shared" si="11"/>
        <v>1.8181818181818181E-2</v>
      </c>
      <c r="F92" s="39" t="str">
        <f t="shared" si="12"/>
        <v/>
      </c>
      <c r="G92" s="39">
        <f t="shared" si="14"/>
        <v>-1</v>
      </c>
      <c r="H92" s="39">
        <f t="shared" si="13"/>
        <v>-1.8181818181818181E-2</v>
      </c>
    </row>
    <row r="93" spans="1:8" s="40" customFormat="1" x14ac:dyDescent="0.2">
      <c r="A93" s="36"/>
      <c r="B93" s="37" t="s">
        <v>83</v>
      </c>
      <c r="C93" s="38">
        <v>0</v>
      </c>
      <c r="D93" s="38">
        <v>0</v>
      </c>
      <c r="E93" s="39" t="str">
        <f t="shared" si="11"/>
        <v/>
      </c>
      <c r="F93" s="39" t="str">
        <f t="shared" si="12"/>
        <v/>
      </c>
      <c r="G93" s="39" t="str">
        <f t="shared" si="14"/>
        <v xml:space="preserve"> 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0</v>
      </c>
      <c r="E94" s="39" t="str">
        <f t="shared" si="11"/>
        <v/>
      </c>
      <c r="F94" s="39" t="str">
        <f t="shared" si="12"/>
        <v/>
      </c>
      <c r="G94" s="39" t="str">
        <f t="shared" si="14"/>
        <v xml:space="preserve"> 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0</v>
      </c>
      <c r="E95" s="39" t="str">
        <f t="shared" si="11"/>
        <v/>
      </c>
      <c r="F95" s="39" t="str">
        <f t="shared" si="12"/>
        <v/>
      </c>
      <c r="G95" s="39" t="str">
        <f t="shared" si="14"/>
        <v xml:space="preserve"> 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</v>
      </c>
      <c r="D99" s="38">
        <v>1</v>
      </c>
      <c r="E99" s="39">
        <f t="shared" si="11"/>
        <v>1.8181818181818181E-2</v>
      </c>
      <c r="F99" s="39">
        <f t="shared" si="12"/>
        <v>1.1111111111111112E-2</v>
      </c>
      <c r="G99" s="39">
        <f t="shared" si="14"/>
        <v>0</v>
      </c>
      <c r="H99" s="39">
        <f t="shared" si="13"/>
        <v>0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6</v>
      </c>
      <c r="D102" s="38">
        <v>0</v>
      </c>
      <c r="E102" s="39">
        <f t="shared" si="11"/>
        <v>0.10909090909090909</v>
      </c>
      <c r="F102" s="39" t="str">
        <f t="shared" si="12"/>
        <v/>
      </c>
      <c r="G102" s="39">
        <f t="shared" si="14"/>
        <v>-1</v>
      </c>
      <c r="H102" s="39">
        <f t="shared" si="13"/>
        <v>-0.10909090909090909</v>
      </c>
    </row>
    <row r="103" spans="1:8" s="40" customFormat="1" x14ac:dyDescent="0.2">
      <c r="A103" s="36"/>
      <c r="B103" s="37" t="s">
        <v>93</v>
      </c>
      <c r="C103" s="38">
        <v>2</v>
      </c>
      <c r="D103" s="38">
        <v>0</v>
      </c>
      <c r="E103" s="39">
        <f t="shared" si="11"/>
        <v>3.6363636363636362E-2</v>
      </c>
      <c r="F103" s="39" t="str">
        <f t="shared" si="12"/>
        <v/>
      </c>
      <c r="G103" s="39">
        <f t="shared" si="14"/>
        <v>-1</v>
      </c>
      <c r="H103" s="39">
        <f t="shared" si="13"/>
        <v>-3.6363636363636362E-2</v>
      </c>
    </row>
    <row r="104" spans="1:8" s="40" customFormat="1" x14ac:dyDescent="0.2">
      <c r="A104" s="36"/>
      <c r="B104" s="37" t="s">
        <v>94</v>
      </c>
      <c r="C104" s="38">
        <v>1</v>
      </c>
      <c r="D104" s="38">
        <v>0</v>
      </c>
      <c r="E104" s="39">
        <f t="shared" si="11"/>
        <v>1.8181818181818181E-2</v>
      </c>
      <c r="F104" s="39" t="str">
        <f t="shared" si="12"/>
        <v/>
      </c>
      <c r="G104" s="39">
        <f t="shared" si="14"/>
        <v>-1</v>
      </c>
      <c r="H104" s="39">
        <f t="shared" si="13"/>
        <v>-1.8181818181818181E-2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0</v>
      </c>
      <c r="E106" s="39" t="str">
        <f t="shared" si="11"/>
        <v/>
      </c>
      <c r="F106" s="39" t="str">
        <f t="shared" si="12"/>
        <v/>
      </c>
      <c r="G106" s="39" t="str">
        <f t="shared" si="14"/>
        <v xml:space="preserve"> 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0</v>
      </c>
      <c r="E108" s="39" t="str">
        <f t="shared" si="15"/>
        <v/>
      </c>
      <c r="F108" s="39" t="str">
        <f t="shared" si="16"/>
        <v/>
      </c>
      <c r="G108" s="39" t="str">
        <f t="shared" ref="G108:G139" si="18">+IF(AND(C108=0,D108=0)," ",IF(C108=0,1,IF(D108=0,-1,(D108-C108)/C108)))</f>
        <v xml:space="preserve"> 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0</v>
      </c>
      <c r="D111" s="38">
        <v>0</v>
      </c>
      <c r="E111" s="39" t="str">
        <f t="shared" si="15"/>
        <v/>
      </c>
      <c r="F111" s="39" t="str">
        <f t="shared" si="16"/>
        <v/>
      </c>
      <c r="G111" s="39" t="str">
        <f t="shared" si="18"/>
        <v xml:space="preserve"> </v>
      </c>
      <c r="H111" s="39" t="str">
        <f t="shared" si="17"/>
        <v/>
      </c>
    </row>
    <row r="112" spans="1:8" s="40" customFormat="1" ht="25.5" x14ac:dyDescent="0.2">
      <c r="A112" s="36"/>
      <c r="B112" s="37" t="s">
        <v>103</v>
      </c>
      <c r="C112" s="38">
        <v>0</v>
      </c>
      <c r="D112" s="38">
        <v>0</v>
      </c>
      <c r="E112" s="39" t="str">
        <f t="shared" si="15"/>
        <v/>
      </c>
      <c r="F112" s="39" t="str">
        <f t="shared" si="16"/>
        <v/>
      </c>
      <c r="G112" s="39" t="str">
        <f t="shared" si="18"/>
        <v xml:space="preserve"> </v>
      </c>
      <c r="H112" s="39" t="str">
        <f t="shared" si="17"/>
        <v/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1</v>
      </c>
      <c r="D114" s="38">
        <v>0</v>
      </c>
      <c r="E114" s="39">
        <f t="shared" si="15"/>
        <v>1.8181818181818181E-2</v>
      </c>
      <c r="F114" s="39" t="str">
        <f t="shared" si="16"/>
        <v/>
      </c>
      <c r="G114" s="39">
        <f t="shared" si="18"/>
        <v>-1</v>
      </c>
      <c r="H114" s="39">
        <f t="shared" si="17"/>
        <v>-1.8181818181818181E-2</v>
      </c>
    </row>
    <row r="115" spans="1:8" s="40" customFormat="1" x14ac:dyDescent="0.2">
      <c r="A115" s="36"/>
      <c r="B115" s="37" t="s">
        <v>106</v>
      </c>
      <c r="C115" s="38">
        <v>2</v>
      </c>
      <c r="D115" s="38">
        <v>4</v>
      </c>
      <c r="E115" s="39">
        <f t="shared" si="15"/>
        <v>3.6363636363636362E-2</v>
      </c>
      <c r="F115" s="39">
        <f t="shared" si="16"/>
        <v>4.4444444444444446E-2</v>
      </c>
      <c r="G115" s="39">
        <f t="shared" si="18"/>
        <v>1</v>
      </c>
      <c r="H115" s="39">
        <f t="shared" si="17"/>
        <v>3.6363636363636362E-2</v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0</v>
      </c>
      <c r="E116" s="39">
        <f t="shared" si="15"/>
        <v>1.8181818181818181E-2</v>
      </c>
      <c r="F116" s="39" t="str">
        <f t="shared" si="16"/>
        <v/>
      </c>
      <c r="G116" s="39">
        <f t="shared" si="18"/>
        <v>-1</v>
      </c>
      <c r="H116" s="39">
        <f t="shared" si="17"/>
        <v>-1.8181818181818181E-2</v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0</v>
      </c>
      <c r="D120" s="38">
        <v>0</v>
      </c>
      <c r="E120" s="39" t="str">
        <f t="shared" si="15"/>
        <v/>
      </c>
      <c r="F120" s="39" t="str">
        <f t="shared" si="16"/>
        <v/>
      </c>
      <c r="G120" s="39" t="str">
        <f t="shared" si="18"/>
        <v xml:space="preserve"> </v>
      </c>
      <c r="H120" s="39" t="str">
        <f t="shared" si="17"/>
        <v/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2</v>
      </c>
      <c r="E121" s="39">
        <f t="shared" si="15"/>
        <v>1.8181818181818181E-2</v>
      </c>
      <c r="F121" s="39">
        <f t="shared" si="16"/>
        <v>2.2222222222222223E-2</v>
      </c>
      <c r="G121" s="39">
        <f t="shared" si="18"/>
        <v>1</v>
      </c>
      <c r="H121" s="39">
        <f t="shared" si="17"/>
        <v>1.8181818181818181E-2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5</v>
      </c>
      <c r="D125" s="38">
        <v>6</v>
      </c>
      <c r="E125" s="39">
        <f t="shared" si="15"/>
        <v>9.0909090909090912E-2</v>
      </c>
      <c r="F125" s="39">
        <f t="shared" si="16"/>
        <v>6.6666666666666666E-2</v>
      </c>
      <c r="G125" s="39">
        <f t="shared" si="18"/>
        <v>0.2</v>
      </c>
      <c r="H125" s="39">
        <f t="shared" si="17"/>
        <v>1.8181818181818184E-2</v>
      </c>
    </row>
    <row r="126" spans="1:8" s="40" customFormat="1" x14ac:dyDescent="0.2">
      <c r="A126" s="36"/>
      <c r="B126" s="37" t="s">
        <v>117</v>
      </c>
      <c r="C126" s="38">
        <v>6</v>
      </c>
      <c r="D126" s="38">
        <v>2</v>
      </c>
      <c r="E126" s="39">
        <f t="shared" si="15"/>
        <v>0.10909090909090909</v>
      </c>
      <c r="F126" s="39">
        <f t="shared" si="16"/>
        <v>2.2222222222222223E-2</v>
      </c>
      <c r="G126" s="39">
        <f t="shared" si="18"/>
        <v>-0.66666666666666663</v>
      </c>
      <c r="H126" s="39">
        <f t="shared" si="17"/>
        <v>-7.2727272727272724E-2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25</v>
      </c>
      <c r="E128" s="39" t="str">
        <f t="shared" si="15"/>
        <v/>
      </c>
      <c r="F128" s="39">
        <f t="shared" si="16"/>
        <v>0.27777777777777779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0</v>
      </c>
      <c r="E129" s="39" t="str">
        <f t="shared" si="15"/>
        <v/>
      </c>
      <c r="F129" s="39" t="str">
        <f t="shared" si="16"/>
        <v/>
      </c>
      <c r="G129" s="39" t="str">
        <f t="shared" si="18"/>
        <v xml:space="preserve"> 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1</v>
      </c>
      <c r="E130" s="39" t="str">
        <f t="shared" si="15"/>
        <v/>
      </c>
      <c r="F130" s="39">
        <f t="shared" si="16"/>
        <v>1.1111111111111112E-2</v>
      </c>
      <c r="G130" s="39">
        <f t="shared" si="18"/>
        <v>1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4</v>
      </c>
      <c r="D131" s="38">
        <v>35</v>
      </c>
      <c r="E131" s="39">
        <f t="shared" si="15"/>
        <v>7.2727272727272724E-2</v>
      </c>
      <c r="F131" s="39">
        <f t="shared" si="16"/>
        <v>0.3888888888888889</v>
      </c>
      <c r="G131" s="39">
        <f t="shared" si="18"/>
        <v>7.75</v>
      </c>
      <c r="H131" s="39">
        <f t="shared" si="17"/>
        <v>0.5636363636363636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1</v>
      </c>
      <c r="D133" s="38">
        <v>0</v>
      </c>
      <c r="E133" s="39">
        <f t="shared" si="15"/>
        <v>1.8181818181818181E-2</v>
      </c>
      <c r="F133" s="39" t="str">
        <f t="shared" si="16"/>
        <v/>
      </c>
      <c r="G133" s="39">
        <f t="shared" si="18"/>
        <v>-1</v>
      </c>
      <c r="H133" s="39">
        <f t="shared" si="17"/>
        <v>-1.8181818181818181E-2</v>
      </c>
    </row>
    <row r="134" spans="1:8" s="40" customFormat="1" x14ac:dyDescent="0.2">
      <c r="A134" s="36"/>
      <c r="B134" s="37" t="s">
        <v>125</v>
      </c>
      <c r="C134" s="38">
        <v>5</v>
      </c>
      <c r="D134" s="38">
        <v>1</v>
      </c>
      <c r="E134" s="39">
        <f t="shared" si="15"/>
        <v>9.0909090909090912E-2</v>
      </c>
      <c r="F134" s="39">
        <f t="shared" si="16"/>
        <v>1.1111111111111112E-2</v>
      </c>
      <c r="G134" s="39">
        <f t="shared" si="18"/>
        <v>-0.8</v>
      </c>
      <c r="H134" s="39">
        <f t="shared" si="17"/>
        <v>-7.2727272727272738E-2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</v>
      </c>
      <c r="D136" s="38">
        <v>0</v>
      </c>
      <c r="E136" s="39">
        <f t="shared" si="15"/>
        <v>1.8181818181818181E-2</v>
      </c>
      <c r="F136" s="39" t="str">
        <f t="shared" si="16"/>
        <v/>
      </c>
      <c r="G136" s="39">
        <f t="shared" si="18"/>
        <v>-1</v>
      </c>
      <c r="H136" s="39">
        <f t="shared" si="17"/>
        <v>-1.8181818181818181E-2</v>
      </c>
    </row>
    <row r="137" spans="1:8" s="40" customFormat="1" x14ac:dyDescent="0.2">
      <c r="A137" s="36"/>
      <c r="B137" s="37" t="s">
        <v>128</v>
      </c>
      <c r="C137" s="38">
        <v>2</v>
      </c>
      <c r="D137" s="38">
        <v>1</v>
      </c>
      <c r="E137" s="39">
        <f t="shared" si="15"/>
        <v>3.6363636363636362E-2</v>
      </c>
      <c r="F137" s="39">
        <f t="shared" si="16"/>
        <v>1.1111111111111112E-2</v>
      </c>
      <c r="G137" s="39">
        <f t="shared" si="18"/>
        <v>-0.5</v>
      </c>
      <c r="H137" s="39">
        <f t="shared" si="17"/>
        <v>-1.8181818181818181E-2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1</v>
      </c>
      <c r="E139" s="39">
        <f t="shared" ref="E139:E167" si="19">+IF(C139=0,"",C139/C$75)</f>
        <v>1.8181818181818181E-2</v>
      </c>
      <c r="F139" s="39">
        <f t="shared" ref="F139:F167" si="20">+IF(D139=0,"",D139/D$75)</f>
        <v>1.1111111111111112E-2</v>
      </c>
      <c r="G139" s="39">
        <f t="shared" si="18"/>
        <v>0</v>
      </c>
      <c r="H139" s="39">
        <f t="shared" ref="H139:H167" si="21">+IF(OR(AND(E139=""),(G139="")),"",E139*G139)</f>
        <v>0</v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0</v>
      </c>
      <c r="D142" s="38">
        <v>0</v>
      </c>
      <c r="E142" s="39" t="str">
        <f t="shared" si="19"/>
        <v/>
      </c>
      <c r="F142" s="39" t="str">
        <f t="shared" si="20"/>
        <v/>
      </c>
      <c r="G142" s="39" t="str">
        <f t="shared" si="22"/>
        <v xml:space="preserve"> </v>
      </c>
      <c r="H142" s="39" t="str">
        <f t="shared" si="21"/>
        <v/>
      </c>
    </row>
    <row r="143" spans="1:8" s="40" customFormat="1" ht="25.5" x14ac:dyDescent="0.2">
      <c r="A143" s="36"/>
      <c r="B143" s="37" t="s">
        <v>134</v>
      </c>
      <c r="C143" s="38">
        <v>4</v>
      </c>
      <c r="D143" s="38">
        <v>2</v>
      </c>
      <c r="E143" s="39">
        <f t="shared" si="19"/>
        <v>7.2727272727272724E-2</v>
      </c>
      <c r="F143" s="39">
        <f t="shared" si="20"/>
        <v>2.2222222222222223E-2</v>
      </c>
      <c r="G143" s="39">
        <f t="shared" si="22"/>
        <v>-0.5</v>
      </c>
      <c r="H143" s="39">
        <f t="shared" si="21"/>
        <v>-3.6363636363636362E-2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1.1111111111111112E-2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</v>
      </c>
      <c r="D155" s="38">
        <v>0</v>
      </c>
      <c r="E155" s="39">
        <f t="shared" si="19"/>
        <v>1.8181818181818181E-2</v>
      </c>
      <c r="F155" s="39" t="str">
        <f t="shared" si="20"/>
        <v/>
      </c>
      <c r="G155" s="39">
        <f t="shared" si="22"/>
        <v>-1</v>
      </c>
      <c r="H155" s="39">
        <f t="shared" si="21"/>
        <v>-1.8181818181818181E-2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0</v>
      </c>
      <c r="E164" s="39" t="str">
        <f t="shared" si="19"/>
        <v/>
      </c>
      <c r="F164" s="39" t="str">
        <f t="shared" si="20"/>
        <v/>
      </c>
      <c r="G164" s="39" t="str">
        <f t="shared" si="22"/>
        <v xml:space="preserve"> 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119</v>
      </c>
      <c r="D173" s="17">
        <f>SUM(D174:D343)</f>
        <v>65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-0.45378151260504201</v>
      </c>
      <c r="H173" s="18">
        <f t="shared" ref="H173:H204" si="25">+IF(OR(AND(E173=""),(G173="")),"",E173*G173)</f>
        <v>-0.45378151260504201</v>
      </c>
    </row>
    <row r="174" spans="1:8" s="40" customFormat="1" x14ac:dyDescent="0.2">
      <c r="A174" s="36"/>
      <c r="B174" s="37" t="s">
        <v>159</v>
      </c>
      <c r="C174" s="38">
        <v>2</v>
      </c>
      <c r="D174" s="38">
        <v>0</v>
      </c>
      <c r="E174" s="39">
        <f t="shared" si="23"/>
        <v>1.680672268907563E-2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-1.680672268907563E-2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1</v>
      </c>
      <c r="E175" s="39" t="str">
        <f t="shared" si="23"/>
        <v/>
      </c>
      <c r="F175" s="39">
        <f t="shared" si="24"/>
        <v>1.5384615384615385E-2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0</v>
      </c>
      <c r="D176" s="38">
        <v>0</v>
      </c>
      <c r="E176" s="39" t="str">
        <f t="shared" si="23"/>
        <v/>
      </c>
      <c r="F176" s="39" t="str">
        <f t="shared" si="24"/>
        <v/>
      </c>
      <c r="G176" s="39" t="str">
        <f t="shared" si="26"/>
        <v xml:space="preserve"> </v>
      </c>
      <c r="H176" s="39" t="str">
        <f t="shared" si="25"/>
        <v/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0</v>
      </c>
      <c r="D178" s="38">
        <v>3</v>
      </c>
      <c r="E178" s="39" t="str">
        <f t="shared" si="23"/>
        <v/>
      </c>
      <c r="F178" s="39">
        <f t="shared" si="24"/>
        <v>4.6153846153846156E-2</v>
      </c>
      <c r="G178" s="39">
        <f t="shared" si="26"/>
        <v>1</v>
      </c>
      <c r="H178" s="39" t="str">
        <f t="shared" si="25"/>
        <v/>
      </c>
    </row>
    <row r="179" spans="1:8" s="40" customFormat="1" x14ac:dyDescent="0.2">
      <c r="A179" s="36"/>
      <c r="B179" s="37" t="s">
        <v>164</v>
      </c>
      <c r="C179" s="38">
        <v>11</v>
      </c>
      <c r="D179" s="38">
        <v>6</v>
      </c>
      <c r="E179" s="39">
        <f t="shared" si="23"/>
        <v>9.2436974789915971E-2</v>
      </c>
      <c r="F179" s="39">
        <f t="shared" si="24"/>
        <v>9.2307692307692313E-2</v>
      </c>
      <c r="G179" s="39">
        <f t="shared" si="26"/>
        <v>-0.45454545454545453</v>
      </c>
      <c r="H179" s="39">
        <f t="shared" si="25"/>
        <v>-4.2016806722689079E-2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0</v>
      </c>
      <c r="E181" s="39" t="str">
        <f t="shared" si="23"/>
        <v/>
      </c>
      <c r="F181" s="39" t="str">
        <f t="shared" si="24"/>
        <v/>
      </c>
      <c r="G181" s="39" t="str">
        <f t="shared" si="26"/>
        <v xml:space="preserve"> 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0</v>
      </c>
      <c r="D182" s="38">
        <v>0</v>
      </c>
      <c r="E182" s="39" t="str">
        <f t="shared" si="23"/>
        <v/>
      </c>
      <c r="F182" s="39" t="str">
        <f t="shared" si="24"/>
        <v/>
      </c>
      <c r="G182" s="39" t="str">
        <f t="shared" si="26"/>
        <v xml:space="preserve"> </v>
      </c>
      <c r="H182" s="39" t="str">
        <f t="shared" si="25"/>
        <v/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0</v>
      </c>
      <c r="D185" s="38">
        <v>0</v>
      </c>
      <c r="E185" s="39" t="str">
        <f t="shared" si="23"/>
        <v/>
      </c>
      <c r="F185" s="39" t="str">
        <f t="shared" si="24"/>
        <v/>
      </c>
      <c r="G185" s="39" t="str">
        <f t="shared" si="26"/>
        <v xml:space="preserve"> </v>
      </c>
      <c r="H185" s="39" t="str">
        <f t="shared" si="25"/>
        <v/>
      </c>
    </row>
    <row r="186" spans="1:8" s="40" customFormat="1" x14ac:dyDescent="0.2">
      <c r="A186" s="36"/>
      <c r="B186" s="37" t="s">
        <v>171</v>
      </c>
      <c r="C186" s="38">
        <v>1</v>
      </c>
      <c r="D186" s="38">
        <v>0</v>
      </c>
      <c r="E186" s="39">
        <f t="shared" si="23"/>
        <v>8.4033613445378148E-3</v>
      </c>
      <c r="F186" s="39" t="str">
        <f t="shared" si="24"/>
        <v/>
      </c>
      <c r="G186" s="39">
        <f t="shared" si="26"/>
        <v>-1</v>
      </c>
      <c r="H186" s="39">
        <f t="shared" si="25"/>
        <v>-8.4033613445378148E-3</v>
      </c>
    </row>
    <row r="187" spans="1:8" s="40" customFormat="1" x14ac:dyDescent="0.2">
      <c r="A187" s="36"/>
      <c r="B187" s="37" t="s">
        <v>172</v>
      </c>
      <c r="C187" s="38">
        <v>1</v>
      </c>
      <c r="D187" s="38">
        <v>0</v>
      </c>
      <c r="E187" s="39">
        <f t="shared" si="23"/>
        <v>8.4033613445378148E-3</v>
      </c>
      <c r="F187" s="39" t="str">
        <f t="shared" si="24"/>
        <v/>
      </c>
      <c r="G187" s="39">
        <f t="shared" si="26"/>
        <v>-1</v>
      </c>
      <c r="H187" s="39">
        <f t="shared" si="25"/>
        <v>-8.4033613445378148E-3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0</v>
      </c>
      <c r="E188" s="39" t="str">
        <f t="shared" si="23"/>
        <v/>
      </c>
      <c r="F188" s="39" t="str">
        <f t="shared" si="24"/>
        <v/>
      </c>
      <c r="G188" s="39" t="str">
        <f t="shared" si="26"/>
        <v xml:space="preserve"> 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8.4033613445378148E-3</v>
      </c>
      <c r="F189" s="39" t="str">
        <f t="shared" si="24"/>
        <v/>
      </c>
      <c r="G189" s="39">
        <f t="shared" si="26"/>
        <v>-1</v>
      </c>
      <c r="H189" s="39">
        <f t="shared" si="25"/>
        <v>-8.4033613445378148E-3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0</v>
      </c>
      <c r="E193" s="39" t="str">
        <f t="shared" si="23"/>
        <v/>
      </c>
      <c r="F193" s="39" t="str">
        <f t="shared" si="24"/>
        <v/>
      </c>
      <c r="G193" s="39" t="str">
        <f t="shared" si="26"/>
        <v xml:space="preserve"> 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0</v>
      </c>
      <c r="D200" s="38">
        <v>1</v>
      </c>
      <c r="E200" s="39" t="str">
        <f t="shared" si="23"/>
        <v/>
      </c>
      <c r="F200" s="39">
        <f t="shared" si="24"/>
        <v>1.5384615384615385E-2</v>
      </c>
      <c r="G200" s="39">
        <f t="shared" si="26"/>
        <v>1</v>
      </c>
      <c r="H200" s="39" t="str">
        <f t="shared" si="25"/>
        <v/>
      </c>
    </row>
    <row r="201" spans="1:8" s="40" customFormat="1" x14ac:dyDescent="0.2">
      <c r="A201" s="36"/>
      <c r="B201" s="37" t="s">
        <v>186</v>
      </c>
      <c r="C201" s="38">
        <v>1</v>
      </c>
      <c r="D201" s="38">
        <v>0</v>
      </c>
      <c r="E201" s="39">
        <f t="shared" si="23"/>
        <v>8.4033613445378148E-3</v>
      </c>
      <c r="F201" s="39" t="str">
        <f t="shared" si="24"/>
        <v/>
      </c>
      <c r="G201" s="39">
        <f t="shared" si="26"/>
        <v>-1</v>
      </c>
      <c r="H201" s="39">
        <f t="shared" si="25"/>
        <v>-8.4033613445378148E-3</v>
      </c>
    </row>
    <row r="202" spans="1:8" s="40" customFormat="1" x14ac:dyDescent="0.2">
      <c r="A202" s="36"/>
      <c r="B202" s="37" t="s">
        <v>187</v>
      </c>
      <c r="C202" s="38">
        <v>0</v>
      </c>
      <c r="D202" s="38">
        <v>0</v>
      </c>
      <c r="E202" s="39" t="str">
        <f t="shared" si="23"/>
        <v/>
      </c>
      <c r="F202" s="39" t="str">
        <f t="shared" si="24"/>
        <v/>
      </c>
      <c r="G202" s="39" t="str">
        <f t="shared" si="26"/>
        <v xml:space="preserve"> </v>
      </c>
      <c r="H202" s="39" t="str">
        <f t="shared" si="25"/>
        <v/>
      </c>
    </row>
    <row r="203" spans="1:8" s="40" customFormat="1" x14ac:dyDescent="0.2">
      <c r="A203" s="36"/>
      <c r="B203" s="37" t="s">
        <v>188</v>
      </c>
      <c r="C203" s="38">
        <v>3</v>
      </c>
      <c r="D203" s="38">
        <v>2</v>
      </c>
      <c r="E203" s="39">
        <f t="shared" si="23"/>
        <v>2.5210084033613446E-2</v>
      </c>
      <c r="F203" s="39">
        <f t="shared" si="24"/>
        <v>3.0769230769230771E-2</v>
      </c>
      <c r="G203" s="39">
        <f t="shared" si="26"/>
        <v>-0.33333333333333331</v>
      </c>
      <c r="H203" s="39">
        <f t="shared" si="25"/>
        <v>-8.4033613445378148E-3</v>
      </c>
    </row>
    <row r="204" spans="1:8" s="40" customFormat="1" x14ac:dyDescent="0.2">
      <c r="A204" s="36"/>
      <c r="B204" s="37" t="s">
        <v>189</v>
      </c>
      <c r="C204" s="38">
        <v>7</v>
      </c>
      <c r="D204" s="38">
        <v>6</v>
      </c>
      <c r="E204" s="39">
        <f t="shared" si="23"/>
        <v>5.8823529411764705E-2</v>
      </c>
      <c r="F204" s="39">
        <f t="shared" si="24"/>
        <v>9.2307692307692313E-2</v>
      </c>
      <c r="G204" s="39">
        <f t="shared" si="26"/>
        <v>-0.14285714285714285</v>
      </c>
      <c r="H204" s="39">
        <f t="shared" si="25"/>
        <v>-8.4033613445378148E-3</v>
      </c>
    </row>
    <row r="205" spans="1:8" s="40" customFormat="1" x14ac:dyDescent="0.2">
      <c r="A205" s="36"/>
      <c r="B205" s="37" t="s">
        <v>190</v>
      </c>
      <c r="C205" s="38">
        <v>1</v>
      </c>
      <c r="D205" s="38">
        <v>3</v>
      </c>
      <c r="E205" s="39">
        <f t="shared" ref="E205:E236" si="27">+IF(C205=0,"",C205/C$173)</f>
        <v>8.4033613445378148E-3</v>
      </c>
      <c r="F205" s="39">
        <f t="shared" ref="F205:F236" si="28">+IF(D205=0,"",D205/D$173)</f>
        <v>4.6153846153846156E-2</v>
      </c>
      <c r="G205" s="39">
        <f t="shared" si="26"/>
        <v>2</v>
      </c>
      <c r="H205" s="39">
        <f t="shared" ref="H205:H236" si="29">+IF(OR(AND(E205=""),(G205="")),"",E205*G205)</f>
        <v>1.680672268907563E-2</v>
      </c>
    </row>
    <row r="206" spans="1:8" s="40" customFormat="1" x14ac:dyDescent="0.2">
      <c r="A206" s="36"/>
      <c r="B206" s="37" t="s">
        <v>191</v>
      </c>
      <c r="C206" s="38">
        <v>2</v>
      </c>
      <c r="D206" s="38">
        <v>2</v>
      </c>
      <c r="E206" s="39">
        <f t="shared" si="27"/>
        <v>1.680672268907563E-2</v>
      </c>
      <c r="F206" s="39">
        <f t="shared" si="28"/>
        <v>3.0769230769230771E-2</v>
      </c>
      <c r="G206" s="39">
        <f t="shared" ref="G206:G237" si="30">+IF(AND(C206=0,D206=0)," ",IF(C206=0,1,IF(D206=0,-1,(D206-C206)/C206)))</f>
        <v>0</v>
      </c>
      <c r="H206" s="39">
        <f t="shared" si="29"/>
        <v>0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5</v>
      </c>
      <c r="D208" s="38">
        <v>2</v>
      </c>
      <c r="E208" s="39">
        <f t="shared" si="27"/>
        <v>4.2016806722689079E-2</v>
      </c>
      <c r="F208" s="39">
        <f t="shared" si="28"/>
        <v>3.0769230769230771E-2</v>
      </c>
      <c r="G208" s="39">
        <f t="shared" si="30"/>
        <v>-0.6</v>
      </c>
      <c r="H208" s="39">
        <f t="shared" si="29"/>
        <v>-2.5210084033613446E-2</v>
      </c>
    </row>
    <row r="209" spans="1:8" s="40" customFormat="1" x14ac:dyDescent="0.2">
      <c r="A209" s="36"/>
      <c r="B209" s="37" t="s">
        <v>194</v>
      </c>
      <c r="C209" s="38">
        <v>0</v>
      </c>
      <c r="D209" s="38">
        <v>0</v>
      </c>
      <c r="E209" s="39" t="str">
        <f t="shared" si="27"/>
        <v/>
      </c>
      <c r="F209" s="39" t="str">
        <f t="shared" si="28"/>
        <v/>
      </c>
      <c r="G209" s="39" t="str">
        <f t="shared" si="30"/>
        <v xml:space="preserve"> </v>
      </c>
      <c r="H209" s="39" t="str">
        <f t="shared" si="29"/>
        <v/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0</v>
      </c>
      <c r="E210" s="39">
        <f t="shared" si="27"/>
        <v>1.680672268907563E-2</v>
      </c>
      <c r="F210" s="39" t="str">
        <f t="shared" si="28"/>
        <v/>
      </c>
      <c r="G210" s="39">
        <f t="shared" si="30"/>
        <v>-1</v>
      </c>
      <c r="H210" s="39">
        <f t="shared" si="29"/>
        <v>-1.680672268907563E-2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2</v>
      </c>
      <c r="D213" s="38">
        <v>1</v>
      </c>
      <c r="E213" s="39">
        <f t="shared" si="27"/>
        <v>1.680672268907563E-2</v>
      </c>
      <c r="F213" s="39">
        <f t="shared" si="28"/>
        <v>1.5384615384615385E-2</v>
      </c>
      <c r="G213" s="39">
        <f t="shared" si="30"/>
        <v>-0.5</v>
      </c>
      <c r="H213" s="39">
        <f t="shared" si="29"/>
        <v>-8.4033613445378148E-3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</v>
      </c>
      <c r="E218" s="39" t="str">
        <f t="shared" si="27"/>
        <v/>
      </c>
      <c r="F218" s="39">
        <f t="shared" si="28"/>
        <v>1.5384615384615385E-2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0</v>
      </c>
      <c r="D225" s="38">
        <v>1</v>
      </c>
      <c r="E225" s="39" t="str">
        <f t="shared" si="27"/>
        <v/>
      </c>
      <c r="F225" s="39">
        <f t="shared" si="28"/>
        <v>1.5384615384615385E-2</v>
      </c>
      <c r="G225" s="39">
        <f t="shared" si="30"/>
        <v>1</v>
      </c>
      <c r="H225" s="39" t="str">
        <f t="shared" si="29"/>
        <v/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0</v>
      </c>
      <c r="E230" s="39" t="str">
        <f t="shared" si="27"/>
        <v/>
      </c>
      <c r="F230" s="39" t="str">
        <f t="shared" si="28"/>
        <v/>
      </c>
      <c r="G230" s="39" t="str">
        <f t="shared" si="30"/>
        <v xml:space="preserve"> 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0</v>
      </c>
      <c r="E232" s="39" t="str">
        <f t="shared" si="27"/>
        <v/>
      </c>
      <c r="F232" s="39" t="str">
        <f t="shared" si="28"/>
        <v/>
      </c>
      <c r="G232" s="39" t="str">
        <f t="shared" si="30"/>
        <v xml:space="preserve"> 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4</v>
      </c>
      <c r="E236" s="39" t="str">
        <f t="shared" si="27"/>
        <v/>
      </c>
      <c r="F236" s="39">
        <f t="shared" si="28"/>
        <v>6.1538461538461542E-2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0</v>
      </c>
      <c r="D238" s="38">
        <v>1</v>
      </c>
      <c r="E238" s="39" t="str">
        <f t="shared" si="31"/>
        <v/>
      </c>
      <c r="F238" s="39">
        <f t="shared" si="32"/>
        <v>1.5384615384615385E-2</v>
      </c>
      <c r="G238" s="39">
        <f t="shared" ref="G238:G269" si="34">+IF(AND(C238=0,D238=0)," ",IF(C238=0,1,IF(D238=0,-1,(D238-C238)/C238)))</f>
        <v>1</v>
      </c>
      <c r="H238" s="39" t="str">
        <f t="shared" si="33"/>
        <v/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0</v>
      </c>
      <c r="D241" s="38">
        <v>0</v>
      </c>
      <c r="E241" s="39" t="str">
        <f t="shared" si="31"/>
        <v/>
      </c>
      <c r="F241" s="39" t="str">
        <f t="shared" si="32"/>
        <v/>
      </c>
      <c r="G241" s="39" t="str">
        <f t="shared" si="34"/>
        <v xml:space="preserve"> </v>
      </c>
      <c r="H241" s="39" t="str">
        <f t="shared" si="33"/>
        <v/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3</v>
      </c>
      <c r="D246" s="38">
        <v>0</v>
      </c>
      <c r="E246" s="39">
        <f t="shared" si="31"/>
        <v>2.5210084033613446E-2</v>
      </c>
      <c r="F246" s="39" t="str">
        <f t="shared" si="32"/>
        <v/>
      </c>
      <c r="G246" s="39">
        <f t="shared" si="34"/>
        <v>-1</v>
      </c>
      <c r="H246" s="39">
        <f t="shared" si="33"/>
        <v>-2.5210084033613446E-2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0</v>
      </c>
      <c r="D275" s="38">
        <v>0</v>
      </c>
      <c r="E275" s="39" t="str">
        <f t="shared" si="35"/>
        <v/>
      </c>
      <c r="F275" s="39" t="str">
        <f t="shared" si="36"/>
        <v/>
      </c>
      <c r="G275" s="39" t="str">
        <f t="shared" si="38"/>
        <v xml:space="preserve"> </v>
      </c>
      <c r="H275" s="39" t="str">
        <f t="shared" si="37"/>
        <v/>
      </c>
    </row>
    <row r="276" spans="1:8" s="40" customFormat="1" ht="25.5" x14ac:dyDescent="0.2">
      <c r="A276" s="36"/>
      <c r="B276" s="37" t="s">
        <v>261</v>
      </c>
      <c r="C276" s="38">
        <v>0</v>
      </c>
      <c r="D276" s="38">
        <v>0</v>
      </c>
      <c r="E276" s="39" t="str">
        <f t="shared" si="35"/>
        <v/>
      </c>
      <c r="F276" s="39" t="str">
        <f t="shared" si="36"/>
        <v/>
      </c>
      <c r="G276" s="39" t="str">
        <f t="shared" si="38"/>
        <v xml:space="preserve"> </v>
      </c>
      <c r="H276" s="39" t="str">
        <f t="shared" si="37"/>
        <v/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0</v>
      </c>
      <c r="D280" s="38">
        <v>0</v>
      </c>
      <c r="E280" s="39" t="str">
        <f t="shared" si="35"/>
        <v/>
      </c>
      <c r="F280" s="39" t="str">
        <f t="shared" si="36"/>
        <v/>
      </c>
      <c r="G280" s="39" t="str">
        <f t="shared" si="38"/>
        <v xml:space="preserve"> </v>
      </c>
      <c r="H280" s="39" t="str">
        <f t="shared" si="37"/>
        <v/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1.5384615384615385E-2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1</v>
      </c>
      <c r="D283" s="38">
        <v>1</v>
      </c>
      <c r="E283" s="39">
        <f t="shared" si="35"/>
        <v>8.4033613445378148E-3</v>
      </c>
      <c r="F283" s="39">
        <f t="shared" si="36"/>
        <v>1.5384615384615385E-2</v>
      </c>
      <c r="G283" s="39">
        <f t="shared" si="38"/>
        <v>0</v>
      </c>
      <c r="H283" s="39">
        <f t="shared" si="37"/>
        <v>0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1</v>
      </c>
      <c r="D288" s="38">
        <v>0</v>
      </c>
      <c r="E288" s="39">
        <f t="shared" si="35"/>
        <v>8.4033613445378148E-3</v>
      </c>
      <c r="F288" s="39" t="str">
        <f t="shared" si="36"/>
        <v/>
      </c>
      <c r="G288" s="39">
        <f t="shared" si="38"/>
        <v>-1</v>
      </c>
      <c r="H288" s="39">
        <f t="shared" si="37"/>
        <v>-8.4033613445378148E-3</v>
      </c>
    </row>
    <row r="289" spans="1:8" s="40" customFormat="1" x14ac:dyDescent="0.2">
      <c r="A289" s="36"/>
      <c r="B289" s="37" t="s">
        <v>274</v>
      </c>
      <c r="C289" s="38">
        <v>0</v>
      </c>
      <c r="D289" s="38">
        <v>0</v>
      </c>
      <c r="E289" s="39" t="str">
        <f t="shared" si="35"/>
        <v/>
      </c>
      <c r="F289" s="39" t="str">
        <f t="shared" si="36"/>
        <v/>
      </c>
      <c r="G289" s="39" t="str">
        <f t="shared" si="38"/>
        <v xml:space="preserve"> </v>
      </c>
      <c r="H289" s="39" t="str">
        <f t="shared" si="37"/>
        <v/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2</v>
      </c>
      <c r="E290" s="39" t="str">
        <f t="shared" si="35"/>
        <v/>
      </c>
      <c r="F290" s="39">
        <f t="shared" si="36"/>
        <v>3.0769230769230771E-2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1</v>
      </c>
      <c r="D294" s="38">
        <v>0</v>
      </c>
      <c r="E294" s="39">
        <f t="shared" si="35"/>
        <v>8.4033613445378148E-3</v>
      </c>
      <c r="F294" s="39" t="str">
        <f t="shared" si="36"/>
        <v/>
      </c>
      <c r="G294" s="39">
        <f t="shared" si="38"/>
        <v>-1</v>
      </c>
      <c r="H294" s="39">
        <f t="shared" si="37"/>
        <v>-8.4033613445378148E-3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44</v>
      </c>
      <c r="D302" s="38">
        <v>15</v>
      </c>
      <c r="E302" s="39">
        <f t="shared" si="39"/>
        <v>0.36974789915966388</v>
      </c>
      <c r="F302" s="39">
        <f t="shared" si="40"/>
        <v>0.23076923076923078</v>
      </c>
      <c r="G302" s="39">
        <f t="shared" ref="G302:G333" si="42">+IF(AND(C302=0,D302=0)," ",IF(C302=0,1,IF(D302=0,-1,(D302-C302)/C302)))</f>
        <v>-0.65909090909090906</v>
      </c>
      <c r="H302" s="39">
        <f t="shared" si="41"/>
        <v>-0.24369747899159663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1.5384615384615385E-2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29</v>
      </c>
      <c r="D317" s="38">
        <v>4</v>
      </c>
      <c r="E317" s="39">
        <f t="shared" si="39"/>
        <v>0.24369747899159663</v>
      </c>
      <c r="F317" s="39">
        <f t="shared" si="40"/>
        <v>6.1538461538461542E-2</v>
      </c>
      <c r="G317" s="39">
        <f t="shared" si="42"/>
        <v>-0.86206896551724133</v>
      </c>
      <c r="H317" s="39">
        <f t="shared" si="41"/>
        <v>-0.21008403361344535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</v>
      </c>
      <c r="D319" s="38">
        <v>5</v>
      </c>
      <c r="E319" s="39">
        <f t="shared" si="39"/>
        <v>8.4033613445378148E-3</v>
      </c>
      <c r="F319" s="39">
        <f t="shared" si="40"/>
        <v>7.6923076923076927E-2</v>
      </c>
      <c r="G319" s="39">
        <f t="shared" si="42"/>
        <v>4</v>
      </c>
      <c r="H319" s="39">
        <f t="shared" si="41"/>
        <v>3.3613445378151259E-2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0</v>
      </c>
      <c r="E328" s="39" t="str">
        <f t="shared" si="39"/>
        <v/>
      </c>
      <c r="F328" s="39" t="str">
        <f t="shared" si="40"/>
        <v/>
      </c>
      <c r="G328" s="39" t="str">
        <f t="shared" si="42"/>
        <v xml:space="preserve"> 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2</v>
      </c>
      <c r="E343" s="39" t="str">
        <f t="shared" si="43"/>
        <v/>
      </c>
      <c r="F343" s="39">
        <f t="shared" si="44"/>
        <v>3.0769230769230771E-2</v>
      </c>
      <c r="G343" s="39">
        <f t="shared" si="46"/>
        <v>1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526</v>
      </c>
      <c r="D349" s="17">
        <f>SUM(D350:D576)</f>
        <v>315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-0.40114068441064638</v>
      </c>
      <c r="H349" s="18">
        <f t="shared" ref="H349:H412" si="49">+IF(OR(AND(E349=""),(G349="")),"",E349*G349)</f>
        <v>-0.40114068441064638</v>
      </c>
    </row>
    <row r="350" spans="1:8" s="40" customFormat="1" x14ac:dyDescent="0.2">
      <c r="A350" s="36"/>
      <c r="B350" s="37" t="s">
        <v>329</v>
      </c>
      <c r="C350" s="38">
        <v>0</v>
      </c>
      <c r="D350" s="38">
        <v>0</v>
      </c>
      <c r="E350" s="39" t="str">
        <f t="shared" si="47"/>
        <v/>
      </c>
      <c r="F350" s="39" t="str">
        <f t="shared" si="48"/>
        <v/>
      </c>
      <c r="G350" s="39" t="str">
        <f t="shared" ref="G350:G413" si="50">+IF(AND(C350=0,D350=0)," ",IF(C350=0,1,IF(D350=0,-1,(D350-C350)/C350)))</f>
        <v xml:space="preserve"> </v>
      </c>
      <c r="H350" s="39" t="str">
        <f t="shared" si="49"/>
        <v/>
      </c>
    </row>
    <row r="351" spans="1:8" s="40" customFormat="1" x14ac:dyDescent="0.2">
      <c r="A351" s="36"/>
      <c r="B351" s="37" t="s">
        <v>330</v>
      </c>
      <c r="C351" s="38">
        <v>0</v>
      </c>
      <c r="D351" s="38">
        <v>0</v>
      </c>
      <c r="E351" s="39" t="str">
        <f t="shared" si="47"/>
        <v/>
      </c>
      <c r="F351" s="39" t="str">
        <f t="shared" si="48"/>
        <v/>
      </c>
      <c r="G351" s="39" t="str">
        <f t="shared" si="50"/>
        <v xml:space="preserve"> </v>
      </c>
      <c r="H351" s="39" t="str">
        <f t="shared" si="49"/>
        <v/>
      </c>
    </row>
    <row r="352" spans="1:8" s="40" customFormat="1" x14ac:dyDescent="0.2">
      <c r="A352" s="36"/>
      <c r="B352" s="37" t="s">
        <v>331</v>
      </c>
      <c r="C352" s="38">
        <v>0</v>
      </c>
      <c r="D352" s="38">
        <v>0</v>
      </c>
      <c r="E352" s="39" t="str">
        <f t="shared" si="47"/>
        <v/>
      </c>
      <c r="F352" s="39" t="str">
        <f t="shared" si="48"/>
        <v/>
      </c>
      <c r="G352" s="39" t="str">
        <f t="shared" si="50"/>
        <v xml:space="preserve"> </v>
      </c>
      <c r="H352" s="39" t="str">
        <f t="shared" si="49"/>
        <v/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6</v>
      </c>
      <c r="D355" s="38">
        <v>5</v>
      </c>
      <c r="E355" s="39">
        <f t="shared" si="47"/>
        <v>1.1406844106463879E-2</v>
      </c>
      <c r="F355" s="39">
        <f t="shared" si="48"/>
        <v>1.5873015873015872E-2</v>
      </c>
      <c r="G355" s="39">
        <f t="shared" si="50"/>
        <v>-0.16666666666666666</v>
      </c>
      <c r="H355" s="39">
        <f t="shared" si="49"/>
        <v>-1.9011406844106464E-3</v>
      </c>
    </row>
    <row r="356" spans="1:8" s="40" customFormat="1" x14ac:dyDescent="0.2">
      <c r="A356" s="36"/>
      <c r="B356" s="37" t="s">
        <v>335</v>
      </c>
      <c r="C356" s="38">
        <v>2</v>
      </c>
      <c r="D356" s="38">
        <v>0</v>
      </c>
      <c r="E356" s="39">
        <f t="shared" si="47"/>
        <v>3.8022813688212928E-3</v>
      </c>
      <c r="F356" s="39" t="str">
        <f t="shared" si="48"/>
        <v/>
      </c>
      <c r="G356" s="39">
        <f t="shared" si="50"/>
        <v>-1</v>
      </c>
      <c r="H356" s="39">
        <f t="shared" si="49"/>
        <v>-3.8022813688212928E-3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0</v>
      </c>
      <c r="E358" s="39" t="str">
        <f t="shared" si="47"/>
        <v/>
      </c>
      <c r="F358" s="39" t="str">
        <f t="shared" si="48"/>
        <v/>
      </c>
      <c r="G358" s="39" t="str">
        <f t="shared" si="50"/>
        <v xml:space="preserve"> 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7</v>
      </c>
      <c r="D361" s="38">
        <v>1</v>
      </c>
      <c r="E361" s="39">
        <f t="shared" si="47"/>
        <v>1.3307984790874524E-2</v>
      </c>
      <c r="F361" s="39">
        <f t="shared" si="48"/>
        <v>3.1746031746031746E-3</v>
      </c>
      <c r="G361" s="39">
        <f t="shared" si="50"/>
        <v>-0.8571428571428571</v>
      </c>
      <c r="H361" s="39">
        <f t="shared" si="49"/>
        <v>-1.1406844106463877E-2</v>
      </c>
    </row>
    <row r="362" spans="1:8" s="40" customFormat="1" x14ac:dyDescent="0.2">
      <c r="A362" s="36"/>
      <c r="B362" s="37" t="s">
        <v>341</v>
      </c>
      <c r="C362" s="38">
        <v>1</v>
      </c>
      <c r="D362" s="38">
        <v>0</v>
      </c>
      <c r="E362" s="39">
        <f t="shared" si="47"/>
        <v>1.9011406844106464E-3</v>
      </c>
      <c r="F362" s="39" t="str">
        <f t="shared" si="48"/>
        <v/>
      </c>
      <c r="G362" s="39">
        <f t="shared" si="50"/>
        <v>-1</v>
      </c>
      <c r="H362" s="39">
        <f t="shared" si="49"/>
        <v>-1.9011406844106464E-3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2</v>
      </c>
      <c r="D364" s="38">
        <v>0</v>
      </c>
      <c r="E364" s="39">
        <f t="shared" si="47"/>
        <v>3.8022813688212928E-3</v>
      </c>
      <c r="F364" s="39" t="str">
        <f t="shared" si="48"/>
        <v/>
      </c>
      <c r="G364" s="39">
        <f t="shared" si="50"/>
        <v>-1</v>
      </c>
      <c r="H364" s="39">
        <f t="shared" si="49"/>
        <v>-3.8022813688212928E-3</v>
      </c>
    </row>
    <row r="365" spans="1:8" s="40" customFormat="1" x14ac:dyDescent="0.2">
      <c r="A365" s="36"/>
      <c r="B365" s="37" t="s">
        <v>344</v>
      </c>
      <c r="C365" s="38">
        <v>0</v>
      </c>
      <c r="D365" s="38">
        <v>0</v>
      </c>
      <c r="E365" s="39" t="str">
        <f t="shared" si="47"/>
        <v/>
      </c>
      <c r="F365" s="39" t="str">
        <f t="shared" si="48"/>
        <v/>
      </c>
      <c r="G365" s="39" t="str">
        <f t="shared" si="50"/>
        <v xml:space="preserve"> </v>
      </c>
      <c r="H365" s="39" t="str">
        <f t="shared" si="49"/>
        <v/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0</v>
      </c>
      <c r="D369" s="38">
        <v>0</v>
      </c>
      <c r="E369" s="39" t="str">
        <f t="shared" si="47"/>
        <v/>
      </c>
      <c r="F369" s="39" t="str">
        <f t="shared" si="48"/>
        <v/>
      </c>
      <c r="G369" s="39" t="str">
        <f t="shared" si="50"/>
        <v xml:space="preserve"> </v>
      </c>
      <c r="H369" s="39" t="str">
        <f t="shared" si="49"/>
        <v/>
      </c>
    </row>
    <row r="370" spans="1:8" s="40" customFormat="1" x14ac:dyDescent="0.2">
      <c r="A370" s="36"/>
      <c r="B370" s="37" t="s">
        <v>349</v>
      </c>
      <c r="C370" s="38">
        <v>0</v>
      </c>
      <c r="D370" s="38">
        <v>0</v>
      </c>
      <c r="E370" s="39" t="str">
        <f t="shared" si="47"/>
        <v/>
      </c>
      <c r="F370" s="39" t="str">
        <f t="shared" si="48"/>
        <v/>
      </c>
      <c r="G370" s="39" t="str">
        <f t="shared" si="50"/>
        <v xml:space="preserve"> </v>
      </c>
      <c r="H370" s="39" t="str">
        <f t="shared" si="49"/>
        <v/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0</v>
      </c>
      <c r="D372" s="38">
        <v>0</v>
      </c>
      <c r="E372" s="39" t="str">
        <f t="shared" si="47"/>
        <v/>
      </c>
      <c r="F372" s="39" t="str">
        <f t="shared" si="48"/>
        <v/>
      </c>
      <c r="G372" s="39" t="str">
        <f t="shared" si="50"/>
        <v xml:space="preserve"> </v>
      </c>
      <c r="H372" s="39" t="str">
        <f t="shared" si="49"/>
        <v/>
      </c>
    </row>
    <row r="373" spans="1:8" s="40" customFormat="1" x14ac:dyDescent="0.2">
      <c r="A373" s="36"/>
      <c r="B373" s="37" t="s">
        <v>352</v>
      </c>
      <c r="C373" s="38">
        <v>1</v>
      </c>
      <c r="D373" s="38">
        <v>3</v>
      </c>
      <c r="E373" s="39">
        <f t="shared" si="47"/>
        <v>1.9011406844106464E-3</v>
      </c>
      <c r="F373" s="39">
        <f t="shared" si="48"/>
        <v>9.5238095238095247E-3</v>
      </c>
      <c r="G373" s="39">
        <f t="shared" si="50"/>
        <v>2</v>
      </c>
      <c r="H373" s="39">
        <f t="shared" si="49"/>
        <v>3.8022813688212928E-3</v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1</v>
      </c>
      <c r="E374" s="39" t="str">
        <f t="shared" si="47"/>
        <v/>
      </c>
      <c r="F374" s="39">
        <f t="shared" si="48"/>
        <v>3.1746031746031746E-3</v>
      </c>
      <c r="G374" s="39">
        <f t="shared" si="50"/>
        <v>1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0</v>
      </c>
      <c r="E378" s="39">
        <f t="shared" si="47"/>
        <v>1.9011406844106464E-3</v>
      </c>
      <c r="F378" s="39" t="str">
        <f t="shared" si="48"/>
        <v/>
      </c>
      <c r="G378" s="39">
        <f t="shared" si="50"/>
        <v>-1</v>
      </c>
      <c r="H378" s="39">
        <f t="shared" si="49"/>
        <v>-1.9011406844106464E-3</v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0</v>
      </c>
      <c r="E379" s="39" t="str">
        <f t="shared" si="47"/>
        <v/>
      </c>
      <c r="F379" s="39" t="str">
        <f t="shared" si="48"/>
        <v/>
      </c>
      <c r="G379" s="39" t="str">
        <f t="shared" si="50"/>
        <v xml:space="preserve"> 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0</v>
      </c>
      <c r="D382" s="38">
        <v>0</v>
      </c>
      <c r="E382" s="39" t="str">
        <f t="shared" si="47"/>
        <v/>
      </c>
      <c r="F382" s="39" t="str">
        <f t="shared" si="48"/>
        <v/>
      </c>
      <c r="G382" s="39" t="str">
        <f t="shared" si="50"/>
        <v xml:space="preserve"> </v>
      </c>
      <c r="H382" s="39" t="str">
        <f t="shared" si="49"/>
        <v/>
      </c>
    </row>
    <row r="383" spans="1:8" s="40" customFormat="1" ht="25.5" x14ac:dyDescent="0.2">
      <c r="A383" s="36"/>
      <c r="B383" s="37" t="s">
        <v>362</v>
      </c>
      <c r="C383" s="38">
        <v>2</v>
      </c>
      <c r="D383" s="38">
        <v>0</v>
      </c>
      <c r="E383" s="39">
        <f t="shared" si="47"/>
        <v>3.8022813688212928E-3</v>
      </c>
      <c r="F383" s="39" t="str">
        <f t="shared" si="48"/>
        <v/>
      </c>
      <c r="G383" s="39">
        <f t="shared" si="50"/>
        <v>-1</v>
      </c>
      <c r="H383" s="39">
        <f t="shared" si="49"/>
        <v>-3.8022813688212928E-3</v>
      </c>
    </row>
    <row r="384" spans="1:8" s="40" customFormat="1" x14ac:dyDescent="0.2">
      <c r="A384" s="36"/>
      <c r="B384" s="37" t="s">
        <v>363</v>
      </c>
      <c r="C384" s="38">
        <v>14</v>
      </c>
      <c r="D384" s="38">
        <v>8</v>
      </c>
      <c r="E384" s="39">
        <f t="shared" si="47"/>
        <v>2.6615969581749048E-2</v>
      </c>
      <c r="F384" s="39">
        <f t="shared" si="48"/>
        <v>2.5396825396825397E-2</v>
      </c>
      <c r="G384" s="39">
        <f t="shared" si="50"/>
        <v>-0.42857142857142855</v>
      </c>
      <c r="H384" s="39">
        <f t="shared" si="49"/>
        <v>-1.1406844106463877E-2</v>
      </c>
    </row>
    <row r="385" spans="1:8" s="40" customFormat="1" x14ac:dyDescent="0.2">
      <c r="A385" s="36"/>
      <c r="B385" s="37" t="s">
        <v>364</v>
      </c>
      <c r="C385" s="38">
        <v>0</v>
      </c>
      <c r="D385" s="38">
        <v>0</v>
      </c>
      <c r="E385" s="39" t="str">
        <f t="shared" si="47"/>
        <v/>
      </c>
      <c r="F385" s="39" t="str">
        <f t="shared" si="48"/>
        <v/>
      </c>
      <c r="G385" s="39" t="str">
        <f t="shared" si="50"/>
        <v xml:space="preserve"> </v>
      </c>
      <c r="H385" s="39" t="str">
        <f t="shared" si="49"/>
        <v/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0</v>
      </c>
      <c r="E386" s="39" t="str">
        <f t="shared" si="47"/>
        <v/>
      </c>
      <c r="F386" s="39" t="str">
        <f t="shared" si="48"/>
        <v/>
      </c>
      <c r="G386" s="39" t="str">
        <f t="shared" si="50"/>
        <v xml:space="preserve"> 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</v>
      </c>
      <c r="D388" s="38">
        <v>1</v>
      </c>
      <c r="E388" s="39">
        <f t="shared" si="47"/>
        <v>3.8022813688212928E-3</v>
      </c>
      <c r="F388" s="39">
        <f t="shared" si="48"/>
        <v>3.1746031746031746E-3</v>
      </c>
      <c r="G388" s="39">
        <f t="shared" si="50"/>
        <v>-0.5</v>
      </c>
      <c r="H388" s="39">
        <f t="shared" si="49"/>
        <v>-1.9011406844106464E-3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1</v>
      </c>
      <c r="E391" s="39">
        <f t="shared" si="47"/>
        <v>1.9011406844106464E-3</v>
      </c>
      <c r="F391" s="39">
        <f t="shared" si="48"/>
        <v>3.1746031746031746E-3</v>
      </c>
      <c r="G391" s="39">
        <f t="shared" si="50"/>
        <v>0</v>
      </c>
      <c r="H391" s="39">
        <f t="shared" si="49"/>
        <v>0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7</v>
      </c>
      <c r="D395" s="38">
        <v>13</v>
      </c>
      <c r="E395" s="39">
        <f t="shared" si="47"/>
        <v>1.3307984790874524E-2</v>
      </c>
      <c r="F395" s="39">
        <f t="shared" si="48"/>
        <v>4.1269841269841269E-2</v>
      </c>
      <c r="G395" s="39">
        <f t="shared" si="50"/>
        <v>0.8571428571428571</v>
      </c>
      <c r="H395" s="39">
        <f t="shared" si="49"/>
        <v>1.1406844106463877E-2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0</v>
      </c>
      <c r="D397" s="38">
        <v>0</v>
      </c>
      <c r="E397" s="39" t="str">
        <f t="shared" si="47"/>
        <v/>
      </c>
      <c r="F397" s="39" t="str">
        <f t="shared" si="48"/>
        <v/>
      </c>
      <c r="G397" s="39" t="str">
        <f t="shared" si="50"/>
        <v xml:space="preserve"> </v>
      </c>
      <c r="H397" s="39" t="str">
        <f t="shared" si="49"/>
        <v/>
      </c>
    </row>
    <row r="398" spans="1:8" s="40" customFormat="1" x14ac:dyDescent="0.2">
      <c r="A398" s="36"/>
      <c r="B398" s="37" t="s">
        <v>377</v>
      </c>
      <c r="C398" s="38">
        <v>4</v>
      </c>
      <c r="D398" s="38">
        <v>2</v>
      </c>
      <c r="E398" s="39">
        <f t="shared" si="47"/>
        <v>7.6045627376425855E-3</v>
      </c>
      <c r="F398" s="39">
        <f t="shared" si="48"/>
        <v>6.3492063492063492E-3</v>
      </c>
      <c r="G398" s="39">
        <f t="shared" si="50"/>
        <v>-0.5</v>
      </c>
      <c r="H398" s="39">
        <f t="shared" si="49"/>
        <v>-3.8022813688212928E-3</v>
      </c>
    </row>
    <row r="399" spans="1:8" s="40" customFormat="1" x14ac:dyDescent="0.2">
      <c r="A399" s="36"/>
      <c r="B399" s="37" t="s">
        <v>378</v>
      </c>
      <c r="C399" s="38">
        <v>15</v>
      </c>
      <c r="D399" s="38">
        <v>0</v>
      </c>
      <c r="E399" s="39">
        <f t="shared" si="47"/>
        <v>2.8517110266159697E-2</v>
      </c>
      <c r="F399" s="39" t="str">
        <f t="shared" si="48"/>
        <v/>
      </c>
      <c r="G399" s="39">
        <f t="shared" si="50"/>
        <v>-1</v>
      </c>
      <c r="H399" s="39">
        <f t="shared" si="49"/>
        <v>-2.8517110266159697E-2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0</v>
      </c>
      <c r="D401" s="38">
        <v>0</v>
      </c>
      <c r="E401" s="39" t="str">
        <f t="shared" si="47"/>
        <v/>
      </c>
      <c r="F401" s="39" t="str">
        <f t="shared" si="48"/>
        <v/>
      </c>
      <c r="G401" s="39" t="str">
        <f t="shared" si="50"/>
        <v xml:space="preserve"> </v>
      </c>
      <c r="H401" s="39" t="str">
        <f t="shared" si="49"/>
        <v/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0</v>
      </c>
      <c r="E403" s="39" t="str">
        <f t="shared" si="47"/>
        <v/>
      </c>
      <c r="F403" s="39" t="str">
        <f t="shared" si="48"/>
        <v/>
      </c>
      <c r="G403" s="39" t="str">
        <f t="shared" si="50"/>
        <v xml:space="preserve"> 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1</v>
      </c>
      <c r="D405" s="38">
        <v>0</v>
      </c>
      <c r="E405" s="39">
        <f t="shared" si="47"/>
        <v>1.9011406844106464E-3</v>
      </c>
      <c r="F405" s="39" t="str">
        <f t="shared" si="48"/>
        <v/>
      </c>
      <c r="G405" s="39">
        <f t="shared" si="50"/>
        <v>-1</v>
      </c>
      <c r="H405" s="39">
        <f t="shared" si="49"/>
        <v>-1.9011406844106464E-3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0</v>
      </c>
      <c r="D409" s="38">
        <v>0</v>
      </c>
      <c r="E409" s="39" t="str">
        <f t="shared" si="47"/>
        <v/>
      </c>
      <c r="F409" s="39" t="str">
        <f t="shared" si="48"/>
        <v/>
      </c>
      <c r="G409" s="39" t="str">
        <f t="shared" si="50"/>
        <v xml:space="preserve"> </v>
      </c>
      <c r="H409" s="39" t="str">
        <f t="shared" si="49"/>
        <v/>
      </c>
    </row>
    <row r="410" spans="1:8" s="40" customFormat="1" x14ac:dyDescent="0.2">
      <c r="A410" s="36"/>
      <c r="B410" s="37" t="s">
        <v>389</v>
      </c>
      <c r="C410" s="38">
        <v>2</v>
      </c>
      <c r="D410" s="38">
        <v>0</v>
      </c>
      <c r="E410" s="39">
        <f t="shared" si="47"/>
        <v>3.8022813688212928E-3</v>
      </c>
      <c r="F410" s="39" t="str">
        <f t="shared" si="48"/>
        <v/>
      </c>
      <c r="G410" s="39">
        <f t="shared" si="50"/>
        <v>-1</v>
      </c>
      <c r="H410" s="39">
        <f t="shared" si="49"/>
        <v>-3.8022813688212928E-3</v>
      </c>
    </row>
    <row r="411" spans="1:8" s="40" customFormat="1" x14ac:dyDescent="0.2">
      <c r="A411" s="36"/>
      <c r="B411" s="37" t="s">
        <v>390</v>
      </c>
      <c r="C411" s="38">
        <v>0</v>
      </c>
      <c r="D411" s="38">
        <v>0</v>
      </c>
      <c r="E411" s="39" t="str">
        <f t="shared" si="47"/>
        <v/>
      </c>
      <c r="F411" s="39" t="str">
        <f t="shared" si="48"/>
        <v/>
      </c>
      <c r="G411" s="39" t="str">
        <f t="shared" si="50"/>
        <v xml:space="preserve"> </v>
      </c>
      <c r="H411" s="39" t="str">
        <f t="shared" si="49"/>
        <v/>
      </c>
    </row>
    <row r="412" spans="1:8" s="40" customFormat="1" x14ac:dyDescent="0.2">
      <c r="A412" s="36"/>
      <c r="B412" s="37" t="s">
        <v>391</v>
      </c>
      <c r="C412" s="38">
        <v>2</v>
      </c>
      <c r="D412" s="38">
        <v>2</v>
      </c>
      <c r="E412" s="39">
        <f t="shared" si="47"/>
        <v>3.8022813688212928E-3</v>
      </c>
      <c r="F412" s="39">
        <f t="shared" si="48"/>
        <v>6.3492063492063492E-3</v>
      </c>
      <c r="G412" s="39">
        <f t="shared" si="50"/>
        <v>0</v>
      </c>
      <c r="H412" s="39">
        <f t="shared" si="49"/>
        <v>0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</v>
      </c>
      <c r="D420" s="38">
        <v>18</v>
      </c>
      <c r="E420" s="39">
        <f t="shared" si="51"/>
        <v>3.8022813688212928E-3</v>
      </c>
      <c r="F420" s="39">
        <f t="shared" si="52"/>
        <v>5.7142857142857141E-2</v>
      </c>
      <c r="G420" s="39">
        <f t="shared" si="54"/>
        <v>8</v>
      </c>
      <c r="H420" s="39">
        <f t="shared" si="53"/>
        <v>3.0418250950570342E-2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2</v>
      </c>
      <c r="D425" s="38">
        <v>3</v>
      </c>
      <c r="E425" s="39">
        <f t="shared" si="51"/>
        <v>3.8022813688212928E-3</v>
      </c>
      <c r="F425" s="39">
        <f t="shared" si="52"/>
        <v>9.5238095238095247E-3</v>
      </c>
      <c r="G425" s="39">
        <f t="shared" si="54"/>
        <v>0.5</v>
      </c>
      <c r="H425" s="39">
        <f t="shared" si="53"/>
        <v>1.9011406844106464E-3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258</v>
      </c>
      <c r="D432" s="38">
        <v>80</v>
      </c>
      <c r="E432" s="39">
        <f t="shared" si="51"/>
        <v>0.49049429657794674</v>
      </c>
      <c r="F432" s="39">
        <f t="shared" si="52"/>
        <v>0.25396825396825395</v>
      </c>
      <c r="G432" s="39">
        <f t="shared" si="54"/>
        <v>-0.68992248062015504</v>
      </c>
      <c r="H432" s="39">
        <f t="shared" si="53"/>
        <v>-0.33840304182509506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94</v>
      </c>
      <c r="D434" s="38">
        <v>9</v>
      </c>
      <c r="E434" s="39">
        <f t="shared" si="51"/>
        <v>0.17870722433460076</v>
      </c>
      <c r="F434" s="39">
        <f t="shared" si="52"/>
        <v>2.8571428571428571E-2</v>
      </c>
      <c r="G434" s="39">
        <f t="shared" si="54"/>
        <v>-0.9042553191489362</v>
      </c>
      <c r="H434" s="39">
        <f t="shared" si="53"/>
        <v>-0.16159695817490494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3</v>
      </c>
      <c r="E437" s="39" t="str">
        <f t="shared" si="51"/>
        <v/>
      </c>
      <c r="F437" s="39">
        <f t="shared" si="52"/>
        <v>9.5238095238095247E-3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10</v>
      </c>
      <c r="E438" s="39" t="str">
        <f t="shared" si="51"/>
        <v/>
      </c>
      <c r="F438" s="39">
        <f t="shared" si="52"/>
        <v>3.1746031746031744E-2</v>
      </c>
      <c r="G438" s="39">
        <f t="shared" si="54"/>
        <v>1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35</v>
      </c>
      <c r="E439" s="39" t="str">
        <f t="shared" si="51"/>
        <v/>
      </c>
      <c r="F439" s="39">
        <f t="shared" si="52"/>
        <v>0.1111111111111111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8</v>
      </c>
      <c r="D441" s="38">
        <v>0</v>
      </c>
      <c r="E441" s="39">
        <f t="shared" si="51"/>
        <v>1.5209125475285171E-2</v>
      </c>
      <c r="F441" s="39" t="str">
        <f t="shared" si="52"/>
        <v/>
      </c>
      <c r="G441" s="39">
        <f t="shared" si="54"/>
        <v>-1</v>
      </c>
      <c r="H441" s="39">
        <f t="shared" si="53"/>
        <v>-1.5209125475285171E-2</v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16</v>
      </c>
      <c r="E443" s="39" t="str">
        <f t="shared" si="51"/>
        <v/>
      </c>
      <c r="F443" s="39">
        <f t="shared" si="52"/>
        <v>5.0793650793650794E-2</v>
      </c>
      <c r="G443" s="39">
        <f t="shared" si="54"/>
        <v>1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15</v>
      </c>
      <c r="D445" s="38">
        <v>0</v>
      </c>
      <c r="E445" s="39">
        <f t="shared" si="51"/>
        <v>2.8517110266159697E-2</v>
      </c>
      <c r="F445" s="39" t="str">
        <f t="shared" si="52"/>
        <v/>
      </c>
      <c r="G445" s="39">
        <f t="shared" si="54"/>
        <v>-1</v>
      </c>
      <c r="H445" s="39">
        <f t="shared" si="53"/>
        <v>-2.8517110266159697E-2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0</v>
      </c>
      <c r="D455" s="38">
        <v>0</v>
      </c>
      <c r="E455" s="39" t="str">
        <f t="shared" si="51"/>
        <v/>
      </c>
      <c r="F455" s="39" t="str">
        <f t="shared" si="52"/>
        <v/>
      </c>
      <c r="G455" s="39" t="str">
        <f t="shared" si="54"/>
        <v xml:space="preserve"> </v>
      </c>
      <c r="H455" s="39" t="str">
        <f t="shared" si="53"/>
        <v/>
      </c>
    </row>
    <row r="456" spans="1:8" s="40" customFormat="1" x14ac:dyDescent="0.2">
      <c r="A456" s="36"/>
      <c r="B456" s="37" t="s">
        <v>435</v>
      </c>
      <c r="C456" s="38">
        <v>1</v>
      </c>
      <c r="D456" s="38">
        <v>1</v>
      </c>
      <c r="E456" s="39">
        <f t="shared" si="51"/>
        <v>1.9011406844106464E-3</v>
      </c>
      <c r="F456" s="39">
        <f t="shared" si="52"/>
        <v>3.1746031746031746E-3</v>
      </c>
      <c r="G456" s="39">
        <f t="shared" si="54"/>
        <v>0</v>
      </c>
      <c r="H456" s="39">
        <f t="shared" si="53"/>
        <v>0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0</v>
      </c>
      <c r="E457" s="39" t="str">
        <f t="shared" si="51"/>
        <v/>
      </c>
      <c r="F457" s="39" t="str">
        <f t="shared" si="52"/>
        <v/>
      </c>
      <c r="G457" s="39" t="str">
        <f t="shared" si="54"/>
        <v xml:space="preserve"> 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2</v>
      </c>
      <c r="E458" s="39" t="str">
        <f t="shared" si="51"/>
        <v/>
      </c>
      <c r="F458" s="39">
        <f t="shared" si="52"/>
        <v>6.3492063492063492E-3</v>
      </c>
      <c r="G458" s="39">
        <f t="shared" si="54"/>
        <v>1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0</v>
      </c>
      <c r="D461" s="38">
        <v>0</v>
      </c>
      <c r="E461" s="39" t="str">
        <f t="shared" si="51"/>
        <v/>
      </c>
      <c r="F461" s="39" t="str">
        <f t="shared" si="52"/>
        <v/>
      </c>
      <c r="G461" s="39" t="str">
        <f t="shared" si="54"/>
        <v xml:space="preserve"> </v>
      </c>
      <c r="H461" s="39" t="str">
        <f t="shared" si="53"/>
        <v/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3</v>
      </c>
      <c r="E464" s="39" t="str">
        <f t="shared" si="51"/>
        <v/>
      </c>
      <c r="F464" s="39">
        <f t="shared" si="52"/>
        <v>9.5238095238095247E-3</v>
      </c>
      <c r="G464" s="39">
        <f t="shared" si="54"/>
        <v>1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5</v>
      </c>
      <c r="D465" s="38">
        <v>12</v>
      </c>
      <c r="E465" s="39">
        <f t="shared" si="51"/>
        <v>9.5057034220532317E-3</v>
      </c>
      <c r="F465" s="39">
        <f t="shared" si="52"/>
        <v>3.8095238095238099E-2</v>
      </c>
      <c r="G465" s="39">
        <f t="shared" si="54"/>
        <v>1.4</v>
      </c>
      <c r="H465" s="39">
        <f t="shared" si="53"/>
        <v>1.3307984790874524E-2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2</v>
      </c>
      <c r="E466" s="39" t="str">
        <f t="shared" si="51"/>
        <v/>
      </c>
      <c r="F466" s="39">
        <f t="shared" si="52"/>
        <v>6.3492063492063492E-3</v>
      </c>
      <c r="G466" s="39">
        <f t="shared" si="54"/>
        <v>1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</v>
      </c>
      <c r="D468" s="38">
        <v>4</v>
      </c>
      <c r="E468" s="39">
        <f t="shared" si="51"/>
        <v>1.9011406844106464E-3</v>
      </c>
      <c r="F468" s="39">
        <f t="shared" si="52"/>
        <v>1.2698412698412698E-2</v>
      </c>
      <c r="G468" s="39">
        <f t="shared" si="54"/>
        <v>3</v>
      </c>
      <c r="H468" s="39">
        <f t="shared" si="53"/>
        <v>5.7034220532319393E-3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0</v>
      </c>
      <c r="E469" s="39" t="str">
        <f t="shared" si="51"/>
        <v/>
      </c>
      <c r="F469" s="39" t="str">
        <f t="shared" si="52"/>
        <v/>
      </c>
      <c r="G469" s="39" t="str">
        <f t="shared" si="54"/>
        <v xml:space="preserve"> 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18</v>
      </c>
      <c r="D471" s="38">
        <v>25</v>
      </c>
      <c r="E471" s="39">
        <f t="shared" si="51"/>
        <v>3.4220532319391636E-2</v>
      </c>
      <c r="F471" s="39">
        <f t="shared" si="52"/>
        <v>7.9365079365079361E-2</v>
      </c>
      <c r="G471" s="39">
        <f t="shared" si="54"/>
        <v>0.3888888888888889</v>
      </c>
      <c r="H471" s="39">
        <f t="shared" si="53"/>
        <v>1.3307984790874526E-2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0</v>
      </c>
      <c r="E476" s="39" t="str">
        <f t="shared" si="51"/>
        <v/>
      </c>
      <c r="F476" s="39" t="str">
        <f t="shared" si="52"/>
        <v/>
      </c>
      <c r="G476" s="39" t="str">
        <f t="shared" si="54"/>
        <v xml:space="preserve"> 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2</v>
      </c>
      <c r="D479" s="38">
        <v>4</v>
      </c>
      <c r="E479" s="39">
        <f t="shared" si="55"/>
        <v>3.8022813688212928E-3</v>
      </c>
      <c r="F479" s="39">
        <f t="shared" si="56"/>
        <v>1.2698412698412698E-2</v>
      </c>
      <c r="G479" s="39">
        <f t="shared" si="58"/>
        <v>1</v>
      </c>
      <c r="H479" s="39">
        <f t="shared" si="57"/>
        <v>3.8022813688212928E-3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1</v>
      </c>
      <c r="D484" s="38">
        <v>0</v>
      </c>
      <c r="E484" s="39">
        <f t="shared" si="55"/>
        <v>1.9011406844106464E-3</v>
      </c>
      <c r="F484" s="39" t="str">
        <f t="shared" si="56"/>
        <v/>
      </c>
      <c r="G484" s="39">
        <f t="shared" si="58"/>
        <v>-1</v>
      </c>
      <c r="H484" s="39">
        <f t="shared" si="57"/>
        <v>-1.9011406844106464E-3</v>
      </c>
    </row>
    <row r="485" spans="1:8" s="40" customFormat="1" x14ac:dyDescent="0.2">
      <c r="A485" s="36"/>
      <c r="B485" s="37" t="s">
        <v>464</v>
      </c>
      <c r="C485" s="38">
        <v>1</v>
      </c>
      <c r="D485" s="38">
        <v>0</v>
      </c>
      <c r="E485" s="39">
        <f t="shared" si="55"/>
        <v>1.9011406844106464E-3</v>
      </c>
      <c r="F485" s="39" t="str">
        <f t="shared" si="56"/>
        <v/>
      </c>
      <c r="G485" s="39">
        <f t="shared" si="58"/>
        <v>-1</v>
      </c>
      <c r="H485" s="39">
        <f t="shared" si="57"/>
        <v>-1.9011406844106464E-3</v>
      </c>
    </row>
    <row r="486" spans="1:8" s="40" customFormat="1" x14ac:dyDescent="0.2">
      <c r="A486" s="36"/>
      <c r="B486" s="37" t="s">
        <v>465</v>
      </c>
      <c r="C486" s="38">
        <v>1</v>
      </c>
      <c r="D486" s="38">
        <v>0</v>
      </c>
      <c r="E486" s="39">
        <f t="shared" si="55"/>
        <v>1.9011406844106464E-3</v>
      </c>
      <c r="F486" s="39" t="str">
        <f t="shared" si="56"/>
        <v/>
      </c>
      <c r="G486" s="39">
        <f t="shared" si="58"/>
        <v>-1</v>
      </c>
      <c r="H486" s="39">
        <f t="shared" si="57"/>
        <v>-1.9011406844106464E-3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0</v>
      </c>
      <c r="D489" s="38">
        <v>1</v>
      </c>
      <c r="E489" s="39" t="str">
        <f t="shared" si="55"/>
        <v/>
      </c>
      <c r="F489" s="39">
        <f t="shared" si="56"/>
        <v>3.1746031746031746E-3</v>
      </c>
      <c r="G489" s="39">
        <f t="shared" si="58"/>
        <v>1</v>
      </c>
      <c r="H489" s="39" t="str">
        <f t="shared" si="57"/>
        <v/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0</v>
      </c>
      <c r="E490" s="39" t="str">
        <f t="shared" si="55"/>
        <v/>
      </c>
      <c r="F490" s="39" t="str">
        <f t="shared" si="56"/>
        <v/>
      </c>
      <c r="G490" s="39" t="str">
        <f t="shared" si="58"/>
        <v xml:space="preserve"> 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2</v>
      </c>
      <c r="D492" s="38">
        <v>0</v>
      </c>
      <c r="E492" s="39">
        <f t="shared" si="55"/>
        <v>3.8022813688212928E-3</v>
      </c>
      <c r="F492" s="39" t="str">
        <f t="shared" si="56"/>
        <v/>
      </c>
      <c r="G492" s="39">
        <f t="shared" si="58"/>
        <v>-1</v>
      </c>
      <c r="H492" s="39">
        <f t="shared" si="57"/>
        <v>-3.8022813688212928E-3</v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2</v>
      </c>
      <c r="D497" s="38">
        <v>1</v>
      </c>
      <c r="E497" s="39">
        <f t="shared" si="55"/>
        <v>3.8022813688212928E-3</v>
      </c>
      <c r="F497" s="39">
        <f t="shared" si="56"/>
        <v>3.1746031746031746E-3</v>
      </c>
      <c r="G497" s="39">
        <f t="shared" si="58"/>
        <v>-0.5</v>
      </c>
      <c r="H497" s="39">
        <f t="shared" si="57"/>
        <v>-1.9011406844106464E-3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1</v>
      </c>
      <c r="E510" s="39" t="str">
        <f t="shared" si="55"/>
        <v/>
      </c>
      <c r="F510" s="39">
        <f t="shared" si="56"/>
        <v>3.1746031746031746E-3</v>
      </c>
      <c r="G510" s="39">
        <f t="shared" si="58"/>
        <v>1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2</v>
      </c>
      <c r="D511" s="38">
        <v>0</v>
      </c>
      <c r="E511" s="39">
        <f t="shared" si="55"/>
        <v>3.8022813688212928E-3</v>
      </c>
      <c r="F511" s="39" t="str">
        <f t="shared" si="56"/>
        <v/>
      </c>
      <c r="G511" s="39">
        <f t="shared" si="58"/>
        <v>-1</v>
      </c>
      <c r="H511" s="39">
        <f t="shared" si="57"/>
        <v>-3.8022813688212928E-3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0</v>
      </c>
      <c r="E515" s="39" t="str">
        <f t="shared" si="55"/>
        <v/>
      </c>
      <c r="F515" s="39" t="str">
        <f t="shared" si="56"/>
        <v/>
      </c>
      <c r="G515" s="39" t="str">
        <f t="shared" si="58"/>
        <v xml:space="preserve"> 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1</v>
      </c>
      <c r="D532" s="38">
        <v>0</v>
      </c>
      <c r="E532" s="39">
        <f t="shared" si="55"/>
        <v>1.9011406844106464E-3</v>
      </c>
      <c r="F532" s="39" t="str">
        <f t="shared" si="56"/>
        <v/>
      </c>
      <c r="G532" s="39">
        <f t="shared" si="58"/>
        <v>-1</v>
      </c>
      <c r="H532" s="39">
        <f t="shared" si="57"/>
        <v>-1.9011406844106464E-3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0</v>
      </c>
      <c r="D535" s="38">
        <v>0</v>
      </c>
      <c r="E535" s="39" t="str">
        <f t="shared" si="55"/>
        <v/>
      </c>
      <c r="F535" s="39" t="str">
        <f t="shared" si="56"/>
        <v/>
      </c>
      <c r="G535" s="39" t="str">
        <f t="shared" si="58"/>
        <v xml:space="preserve"> </v>
      </c>
      <c r="H535" s="39" t="str">
        <f t="shared" si="57"/>
        <v/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3</v>
      </c>
      <c r="D538" s="38">
        <v>0</v>
      </c>
      <c r="E538" s="39">
        <f t="shared" si="55"/>
        <v>5.7034220532319393E-3</v>
      </c>
      <c r="F538" s="39" t="str">
        <f t="shared" si="56"/>
        <v/>
      </c>
      <c r="G538" s="39">
        <f t="shared" si="58"/>
        <v>-1</v>
      </c>
      <c r="H538" s="39">
        <f t="shared" si="57"/>
        <v>-5.7034220532319393E-3</v>
      </c>
    </row>
    <row r="539" spans="1:8" s="40" customFormat="1" x14ac:dyDescent="0.2">
      <c r="A539" s="36"/>
      <c r="B539" s="37" t="s">
        <v>518</v>
      </c>
      <c r="C539" s="38">
        <v>11</v>
      </c>
      <c r="D539" s="38">
        <v>5</v>
      </c>
      <c r="E539" s="39">
        <f t="shared" si="55"/>
        <v>2.0912547528517109E-2</v>
      </c>
      <c r="F539" s="39">
        <f t="shared" si="56"/>
        <v>1.5873015873015872E-2</v>
      </c>
      <c r="G539" s="39">
        <f t="shared" si="58"/>
        <v>-0.54545454545454541</v>
      </c>
      <c r="H539" s="39">
        <f t="shared" si="57"/>
        <v>-1.1406844106463877E-2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2</v>
      </c>
      <c r="E550" s="39" t="str">
        <f t="shared" si="59"/>
        <v/>
      </c>
      <c r="F550" s="39">
        <f t="shared" si="60"/>
        <v>6.3492063492063492E-3</v>
      </c>
      <c r="G550" s="39">
        <f t="shared" si="62"/>
        <v>1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0</v>
      </c>
      <c r="D551" s="38">
        <v>0</v>
      </c>
      <c r="E551" s="39" t="str">
        <f t="shared" si="59"/>
        <v/>
      </c>
      <c r="F551" s="39" t="str">
        <f t="shared" si="60"/>
        <v/>
      </c>
      <c r="G551" s="39" t="str">
        <f t="shared" si="62"/>
        <v xml:space="preserve"> </v>
      </c>
      <c r="H551" s="39" t="str">
        <f t="shared" si="61"/>
        <v/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</v>
      </c>
      <c r="D554" s="38">
        <v>6</v>
      </c>
      <c r="E554" s="39">
        <f t="shared" si="59"/>
        <v>9.5057034220532317E-3</v>
      </c>
      <c r="F554" s="39">
        <f t="shared" si="60"/>
        <v>1.9047619047619049E-2</v>
      </c>
      <c r="G554" s="39">
        <f t="shared" si="62"/>
        <v>0.2</v>
      </c>
      <c r="H554" s="39">
        <f t="shared" si="61"/>
        <v>1.9011406844106464E-3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</v>
      </c>
      <c r="D559" s="38">
        <v>9</v>
      </c>
      <c r="E559" s="39">
        <f t="shared" si="59"/>
        <v>7.6045627376425855E-3</v>
      </c>
      <c r="F559" s="39">
        <f t="shared" si="60"/>
        <v>2.8571428571428571E-2</v>
      </c>
      <c r="G559" s="39">
        <f t="shared" si="62"/>
        <v>1.25</v>
      </c>
      <c r="H559" s="39">
        <f t="shared" si="61"/>
        <v>9.5057034220532317E-3</v>
      </c>
    </row>
    <row r="560" spans="1:8" s="40" customFormat="1" ht="25.5" x14ac:dyDescent="0.2">
      <c r="A560" s="36"/>
      <c r="B560" s="37" t="s">
        <v>539</v>
      </c>
      <c r="C560" s="38">
        <v>1</v>
      </c>
      <c r="D560" s="38">
        <v>0</v>
      </c>
      <c r="E560" s="39">
        <f t="shared" si="59"/>
        <v>1.9011406844106464E-3</v>
      </c>
      <c r="F560" s="39" t="str">
        <f t="shared" si="60"/>
        <v/>
      </c>
      <c r="G560" s="39">
        <f t="shared" si="62"/>
        <v>-1</v>
      </c>
      <c r="H560" s="39">
        <f t="shared" si="61"/>
        <v>-1.9011406844106464E-3</v>
      </c>
    </row>
    <row r="561" spans="1:8" s="40" customFormat="1" x14ac:dyDescent="0.2">
      <c r="A561" s="36"/>
      <c r="B561" s="37" t="s">
        <v>540</v>
      </c>
      <c r="C561" s="38">
        <v>10</v>
      </c>
      <c r="D561" s="38">
        <v>16</v>
      </c>
      <c r="E561" s="39">
        <f t="shared" si="59"/>
        <v>1.9011406844106463E-2</v>
      </c>
      <c r="F561" s="39">
        <f t="shared" si="60"/>
        <v>5.0793650793650794E-2</v>
      </c>
      <c r="G561" s="39">
        <f t="shared" si="62"/>
        <v>0.6</v>
      </c>
      <c r="H561" s="39">
        <f t="shared" si="61"/>
        <v>1.1406844106463877E-2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5</v>
      </c>
      <c r="E562" s="39" t="str">
        <f t="shared" si="59"/>
        <v/>
      </c>
      <c r="F562" s="39">
        <f t="shared" si="60"/>
        <v>1.5873015873015872E-2</v>
      </c>
      <c r="G562" s="39">
        <f t="shared" si="62"/>
        <v>1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3</v>
      </c>
      <c r="D568" s="38">
        <v>1</v>
      </c>
      <c r="E568" s="39">
        <f t="shared" si="59"/>
        <v>5.7034220532319393E-3</v>
      </c>
      <c r="F568" s="39">
        <f t="shared" si="60"/>
        <v>3.1746031746031746E-3</v>
      </c>
      <c r="G568" s="39">
        <f t="shared" si="62"/>
        <v>-0.66666666666666663</v>
      </c>
      <c r="H568" s="39">
        <f t="shared" si="61"/>
        <v>-3.8022813688212928E-3</v>
      </c>
    </row>
    <row r="569" spans="1:8" s="40" customFormat="1" x14ac:dyDescent="0.2">
      <c r="A569" s="36"/>
      <c r="B569" s="37" t="s">
        <v>548</v>
      </c>
      <c r="C569" s="38">
        <v>2</v>
      </c>
      <c r="D569" s="38">
        <v>4</v>
      </c>
      <c r="E569" s="39">
        <f t="shared" si="59"/>
        <v>3.8022813688212928E-3</v>
      </c>
      <c r="F569" s="39">
        <f t="shared" si="60"/>
        <v>1.2698412698412698E-2</v>
      </c>
      <c r="G569" s="39">
        <f t="shared" si="62"/>
        <v>1</v>
      </c>
      <c r="H569" s="39">
        <f t="shared" si="61"/>
        <v>3.8022813688212928E-3</v>
      </c>
    </row>
    <row r="570" spans="1:8" s="40" customFormat="1" x14ac:dyDescent="0.2">
      <c r="A570" s="36"/>
      <c r="B570" s="37" t="s">
        <v>549</v>
      </c>
      <c r="C570" s="38">
        <v>1</v>
      </c>
      <c r="D570" s="38">
        <v>0</v>
      </c>
      <c r="E570" s="39">
        <f t="shared" si="59"/>
        <v>1.9011406844106464E-3</v>
      </c>
      <c r="F570" s="39" t="str">
        <f t="shared" si="60"/>
        <v/>
      </c>
      <c r="G570" s="39">
        <f t="shared" si="62"/>
        <v>-1</v>
      </c>
      <c r="H570" s="39">
        <f t="shared" si="61"/>
        <v>-1.9011406844106464E-3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0</v>
      </c>
      <c r="D574" s="38">
        <v>0</v>
      </c>
      <c r="E574" s="39" t="str">
        <f t="shared" si="59"/>
        <v/>
      </c>
      <c r="F574" s="39" t="str">
        <f t="shared" si="60"/>
        <v/>
      </c>
      <c r="G574" s="39" t="str">
        <f t="shared" si="62"/>
        <v xml:space="preserve"> </v>
      </c>
      <c r="H574" s="39" t="str">
        <f t="shared" si="61"/>
        <v/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153</v>
      </c>
      <c r="D582" s="17">
        <f>SUM(D583:D609)</f>
        <v>243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0.58823529411764708</v>
      </c>
      <c r="H582" s="18">
        <f t="shared" ref="H582:H609" si="65">+IF(OR(AND(E582=""),(G582="")),"",E582*G582)</f>
        <v>0.58823529411764708</v>
      </c>
    </row>
    <row r="583" spans="1:8" s="40" customFormat="1" x14ac:dyDescent="0.2">
      <c r="A583" s="36"/>
      <c r="B583" s="37" t="s">
        <v>556</v>
      </c>
      <c r="C583" s="38">
        <v>0</v>
      </c>
      <c r="D583" s="38">
        <v>0</v>
      </c>
      <c r="E583" s="39" t="str">
        <f t="shared" si="63"/>
        <v/>
      </c>
      <c r="F583" s="39" t="str">
        <f t="shared" si="64"/>
        <v/>
      </c>
      <c r="G583" s="39" t="str">
        <f t="shared" ref="G583:G609" si="66">+IF(AND(C583=0,D583=0)," ",IF(C583=0,1,IF(D583=0,-1,(D583-C583)/C583)))</f>
        <v xml:space="preserve"> </v>
      </c>
      <c r="H583" s="39" t="str">
        <f t="shared" si="65"/>
        <v/>
      </c>
    </row>
    <row r="584" spans="1:8" s="40" customFormat="1" x14ac:dyDescent="0.2">
      <c r="A584" s="36"/>
      <c r="B584" s="37" t="s">
        <v>557</v>
      </c>
      <c r="C584" s="38">
        <v>0</v>
      </c>
      <c r="D584" s="38">
        <v>5</v>
      </c>
      <c r="E584" s="39" t="str">
        <f t="shared" si="63"/>
        <v/>
      </c>
      <c r="F584" s="39">
        <f t="shared" si="64"/>
        <v>2.0576131687242798E-2</v>
      </c>
      <c r="G584" s="39">
        <f t="shared" si="66"/>
        <v>1</v>
      </c>
      <c r="H584" s="39" t="str">
        <f t="shared" si="65"/>
        <v/>
      </c>
    </row>
    <row r="585" spans="1:8" s="40" customFormat="1" ht="25.5" x14ac:dyDescent="0.2">
      <c r="A585" s="36"/>
      <c r="B585" s="37" t="s">
        <v>558</v>
      </c>
      <c r="C585" s="38">
        <v>3</v>
      </c>
      <c r="D585" s="38">
        <v>24</v>
      </c>
      <c r="E585" s="39">
        <f t="shared" si="63"/>
        <v>1.9607843137254902E-2</v>
      </c>
      <c r="F585" s="39">
        <f t="shared" si="64"/>
        <v>9.8765432098765427E-2</v>
      </c>
      <c r="G585" s="39">
        <f t="shared" si="66"/>
        <v>7</v>
      </c>
      <c r="H585" s="39">
        <f t="shared" si="65"/>
        <v>0.13725490196078433</v>
      </c>
    </row>
    <row r="586" spans="1:8" s="40" customFormat="1" x14ac:dyDescent="0.2">
      <c r="A586" s="36"/>
      <c r="B586" s="37" t="s">
        <v>559</v>
      </c>
      <c r="C586" s="38">
        <v>24</v>
      </c>
      <c r="D586" s="38">
        <v>42</v>
      </c>
      <c r="E586" s="39">
        <f t="shared" si="63"/>
        <v>0.15686274509803921</v>
      </c>
      <c r="F586" s="39">
        <f t="shared" si="64"/>
        <v>0.1728395061728395</v>
      </c>
      <c r="G586" s="39">
        <f t="shared" si="66"/>
        <v>0.75</v>
      </c>
      <c r="H586" s="39">
        <f t="shared" si="65"/>
        <v>0.11764705882352941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1</v>
      </c>
      <c r="E587" s="39" t="str">
        <f t="shared" si="63"/>
        <v/>
      </c>
      <c r="F587" s="39">
        <f t="shared" si="64"/>
        <v>4.11522633744856E-3</v>
      </c>
      <c r="G587" s="39">
        <f t="shared" si="66"/>
        <v>1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0</v>
      </c>
      <c r="E593" s="39" t="str">
        <f t="shared" si="63"/>
        <v/>
      </c>
      <c r="F593" s="39" t="str">
        <f t="shared" si="64"/>
        <v/>
      </c>
      <c r="G593" s="39" t="str">
        <f t="shared" si="66"/>
        <v xml:space="preserve"> 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28</v>
      </c>
      <c r="D597" s="38">
        <v>39</v>
      </c>
      <c r="E597" s="39">
        <f t="shared" si="63"/>
        <v>0.18300653594771241</v>
      </c>
      <c r="F597" s="39">
        <f t="shared" si="64"/>
        <v>0.16049382716049382</v>
      </c>
      <c r="G597" s="39">
        <f t="shared" si="66"/>
        <v>0.39285714285714285</v>
      </c>
      <c r="H597" s="39">
        <f t="shared" si="65"/>
        <v>7.1895424836601302E-2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0</v>
      </c>
      <c r="D599" s="38">
        <v>0</v>
      </c>
      <c r="E599" s="39" t="str">
        <f t="shared" si="63"/>
        <v/>
      </c>
      <c r="F599" s="39" t="str">
        <f t="shared" si="64"/>
        <v/>
      </c>
      <c r="G599" s="39" t="str">
        <f t="shared" si="66"/>
        <v xml:space="preserve"> </v>
      </c>
      <c r="H599" s="39" t="str">
        <f t="shared" si="65"/>
        <v/>
      </c>
    </row>
    <row r="600" spans="1:8" s="40" customFormat="1" x14ac:dyDescent="0.2">
      <c r="A600" s="36"/>
      <c r="B600" s="37" t="s">
        <v>573</v>
      </c>
      <c r="C600" s="38">
        <v>60</v>
      </c>
      <c r="D600" s="38">
        <v>59</v>
      </c>
      <c r="E600" s="39">
        <f t="shared" si="63"/>
        <v>0.39215686274509803</v>
      </c>
      <c r="F600" s="39">
        <f t="shared" si="64"/>
        <v>0.24279835390946503</v>
      </c>
      <c r="G600" s="39">
        <f t="shared" si="66"/>
        <v>-1.6666666666666666E-2</v>
      </c>
      <c r="H600" s="39">
        <f t="shared" si="65"/>
        <v>-6.5359477124183009E-3</v>
      </c>
    </row>
    <row r="601" spans="1:8" s="40" customFormat="1" x14ac:dyDescent="0.2">
      <c r="A601" s="36"/>
      <c r="B601" s="37" t="s">
        <v>574</v>
      </c>
      <c r="C601" s="38">
        <v>4</v>
      </c>
      <c r="D601" s="38">
        <v>7</v>
      </c>
      <c r="E601" s="39">
        <f t="shared" si="63"/>
        <v>2.6143790849673203E-2</v>
      </c>
      <c r="F601" s="39">
        <f t="shared" si="64"/>
        <v>2.8806584362139918E-2</v>
      </c>
      <c r="G601" s="39">
        <f t="shared" si="66"/>
        <v>0.75</v>
      </c>
      <c r="H601" s="39">
        <f t="shared" si="65"/>
        <v>1.9607843137254902E-2</v>
      </c>
    </row>
    <row r="602" spans="1:8" s="40" customFormat="1" x14ac:dyDescent="0.2">
      <c r="A602" s="36"/>
      <c r="B602" s="37" t="s">
        <v>575</v>
      </c>
      <c r="C602" s="38">
        <v>0</v>
      </c>
      <c r="D602" s="38">
        <v>0</v>
      </c>
      <c r="E602" s="39" t="str">
        <f t="shared" si="63"/>
        <v/>
      </c>
      <c r="F602" s="39" t="str">
        <f t="shared" si="64"/>
        <v/>
      </c>
      <c r="G602" s="39" t="str">
        <f t="shared" si="66"/>
        <v xml:space="preserve"> </v>
      </c>
      <c r="H602" s="39" t="str">
        <f t="shared" si="65"/>
        <v/>
      </c>
    </row>
    <row r="603" spans="1:8" s="40" customFormat="1" x14ac:dyDescent="0.2">
      <c r="A603" s="36"/>
      <c r="B603" s="37" t="s">
        <v>576</v>
      </c>
      <c r="C603" s="38">
        <v>5</v>
      </c>
      <c r="D603" s="38">
        <v>0</v>
      </c>
      <c r="E603" s="39">
        <f t="shared" si="63"/>
        <v>3.2679738562091505E-2</v>
      </c>
      <c r="F603" s="39" t="str">
        <f t="shared" si="64"/>
        <v/>
      </c>
      <c r="G603" s="39">
        <f t="shared" si="66"/>
        <v>-1</v>
      </c>
      <c r="H603" s="39">
        <f t="shared" si="65"/>
        <v>-3.2679738562091505E-2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11</v>
      </c>
      <c r="D605" s="38">
        <v>39</v>
      </c>
      <c r="E605" s="39">
        <f t="shared" si="63"/>
        <v>7.1895424836601302E-2</v>
      </c>
      <c r="F605" s="39">
        <f t="shared" si="64"/>
        <v>0.16049382716049382</v>
      </c>
      <c r="G605" s="39">
        <f t="shared" si="66"/>
        <v>2.5454545454545454</v>
      </c>
      <c r="H605" s="39">
        <f t="shared" si="65"/>
        <v>0.18300653594771241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18</v>
      </c>
      <c r="D608" s="38">
        <v>24</v>
      </c>
      <c r="E608" s="39">
        <f t="shared" si="63"/>
        <v>0.11764705882352941</v>
      </c>
      <c r="F608" s="39">
        <f t="shared" si="64"/>
        <v>9.8765432098765427E-2</v>
      </c>
      <c r="G608" s="39">
        <f t="shared" si="66"/>
        <v>0.33333333333333331</v>
      </c>
      <c r="H608" s="39">
        <f t="shared" si="65"/>
        <v>3.9215686274509803E-2</v>
      </c>
    </row>
    <row r="609" spans="1:8" s="40" customFormat="1" ht="25.5" x14ac:dyDescent="0.2">
      <c r="A609" s="36"/>
      <c r="B609" s="37" t="s">
        <v>582</v>
      </c>
      <c r="C609" s="38">
        <v>0</v>
      </c>
      <c r="D609" s="38">
        <v>3</v>
      </c>
      <c r="E609" s="39" t="str">
        <f t="shared" si="63"/>
        <v/>
      </c>
      <c r="F609" s="39">
        <f t="shared" si="64"/>
        <v>1.2345679012345678E-2</v>
      </c>
      <c r="G609" s="39">
        <f t="shared" si="66"/>
        <v>1</v>
      </c>
      <c r="H609" s="39" t="str">
        <f t="shared" si="65"/>
        <v/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590</v>
      </c>
      <c r="C8" s="12">
        <f>+C19+C75+C173+C349+C582</f>
        <v>7060</v>
      </c>
      <c r="D8" s="13">
        <f>+D19+D75+D173+D349+D582</f>
        <v>2040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-0.71104815864022664</v>
      </c>
      <c r="H8" s="10">
        <f t="shared" ref="H8:H13" si="1">+IF(OR(AND(E8=""),(G8="")),"",E8*G8)</f>
        <v>-0.71104815864022652</v>
      </c>
    </row>
    <row r="9" spans="1:8" s="40" customFormat="1" x14ac:dyDescent="0.2">
      <c r="A9" s="36"/>
      <c r="B9" s="37" t="s">
        <v>8</v>
      </c>
      <c r="C9" s="38">
        <f>+C19</f>
        <v>90</v>
      </c>
      <c r="D9" s="38">
        <f>+D19</f>
        <v>32</v>
      </c>
      <c r="E9" s="39">
        <f t="shared" ref="E9:F13" si="2">+C9/C$8</f>
        <v>1.2747875354107648E-2</v>
      </c>
      <c r="F9" s="39">
        <f t="shared" si="2"/>
        <v>1.5686274509803921E-2</v>
      </c>
      <c r="G9" s="39">
        <f t="shared" si="0"/>
        <v>-0.64444444444444449</v>
      </c>
      <c r="H9" s="39">
        <f t="shared" si="1"/>
        <v>-8.2152974504249299E-3</v>
      </c>
    </row>
    <row r="10" spans="1:8" s="40" customFormat="1" x14ac:dyDescent="0.2">
      <c r="A10" s="36"/>
      <c r="B10" s="37" t="s">
        <v>9</v>
      </c>
      <c r="C10" s="38">
        <f>+C75</f>
        <v>875</v>
      </c>
      <c r="D10" s="38">
        <f>+D75</f>
        <v>290</v>
      </c>
      <c r="E10" s="39">
        <f t="shared" si="2"/>
        <v>0.12393767705382436</v>
      </c>
      <c r="F10" s="39">
        <f t="shared" si="2"/>
        <v>0.14215686274509803</v>
      </c>
      <c r="G10" s="39">
        <f t="shared" si="0"/>
        <v>-0.66857142857142859</v>
      </c>
      <c r="H10" s="39">
        <f t="shared" si="1"/>
        <v>-8.2861189801699722E-2</v>
      </c>
    </row>
    <row r="11" spans="1:8" s="40" customFormat="1" ht="25.5" x14ac:dyDescent="0.2">
      <c r="A11" s="36"/>
      <c r="B11" s="37" t="s">
        <v>10</v>
      </c>
      <c r="C11" s="38">
        <f>+C173</f>
        <v>844</v>
      </c>
      <c r="D11" s="38">
        <f>+D173</f>
        <v>406</v>
      </c>
      <c r="E11" s="39">
        <f t="shared" si="2"/>
        <v>0.11954674220963173</v>
      </c>
      <c r="F11" s="39">
        <f t="shared" si="2"/>
        <v>0.19901960784313724</v>
      </c>
      <c r="G11" s="39">
        <f t="shared" si="0"/>
        <v>-0.51895734597156395</v>
      </c>
      <c r="H11" s="39">
        <f t="shared" si="1"/>
        <v>-6.2039660056657217E-2</v>
      </c>
    </row>
    <row r="12" spans="1:8" s="40" customFormat="1" x14ac:dyDescent="0.2">
      <c r="A12" s="36"/>
      <c r="B12" s="37" t="s">
        <v>11</v>
      </c>
      <c r="C12" s="38">
        <f>+C349</f>
        <v>4050</v>
      </c>
      <c r="D12" s="38">
        <f>+D349</f>
        <v>1054</v>
      </c>
      <c r="E12" s="39">
        <f t="shared" si="2"/>
        <v>0.57365439093484416</v>
      </c>
      <c r="F12" s="39">
        <f t="shared" si="2"/>
        <v>0.51666666666666672</v>
      </c>
      <c r="G12" s="39">
        <f t="shared" si="0"/>
        <v>-0.73975308641975313</v>
      </c>
      <c r="H12" s="39">
        <f t="shared" si="1"/>
        <v>-0.4243626062322946</v>
      </c>
    </row>
    <row r="13" spans="1:8" s="40" customFormat="1" x14ac:dyDescent="0.2">
      <c r="A13" s="36"/>
      <c r="B13" s="37" t="s">
        <v>12</v>
      </c>
      <c r="C13" s="38">
        <f>+C582</f>
        <v>1201</v>
      </c>
      <c r="D13" s="38">
        <f>+D582</f>
        <v>258</v>
      </c>
      <c r="E13" s="39">
        <f t="shared" si="2"/>
        <v>0.17011331444759206</v>
      </c>
      <c r="F13" s="39">
        <f t="shared" si="2"/>
        <v>0.12647058823529411</v>
      </c>
      <c r="G13" s="39">
        <f t="shared" si="0"/>
        <v>-0.78517901748542884</v>
      </c>
      <c r="H13" s="39">
        <f t="shared" si="1"/>
        <v>-0.13356940509915013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90</v>
      </c>
      <c r="D19" s="17">
        <f>SUM(D20:D69)</f>
        <v>32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-0.64444444444444449</v>
      </c>
      <c r="H19" s="18">
        <f t="shared" ref="H19:H50" si="5">+IF(OR(AND(E19=""),(G19="")),"",E19*G19)</f>
        <v>-0.64444444444444449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1</v>
      </c>
      <c r="E25" s="39" t="str">
        <f t="shared" si="3"/>
        <v/>
      </c>
      <c r="F25" s="39">
        <f t="shared" si="4"/>
        <v>3.125E-2</v>
      </c>
      <c r="G25" s="39">
        <f t="shared" si="6"/>
        <v>1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2</v>
      </c>
      <c r="D26" s="38">
        <v>0</v>
      </c>
      <c r="E26" s="39">
        <f t="shared" si="3"/>
        <v>2.2222222222222223E-2</v>
      </c>
      <c r="F26" s="39" t="str">
        <f t="shared" si="4"/>
        <v/>
      </c>
      <c r="G26" s="39">
        <f t="shared" si="6"/>
        <v>-1</v>
      </c>
      <c r="H26" s="39">
        <f t="shared" si="5"/>
        <v>-2.2222222222222223E-2</v>
      </c>
    </row>
    <row r="27" spans="1:8" s="40" customFormat="1" x14ac:dyDescent="0.2">
      <c r="A27" s="36"/>
      <c r="B27" s="37" t="s">
        <v>23</v>
      </c>
      <c r="C27" s="38">
        <v>2</v>
      </c>
      <c r="D27" s="38">
        <v>5</v>
      </c>
      <c r="E27" s="39">
        <f t="shared" si="3"/>
        <v>2.2222222222222223E-2</v>
      </c>
      <c r="F27" s="39">
        <f t="shared" si="4"/>
        <v>0.15625</v>
      </c>
      <c r="G27" s="39">
        <f t="shared" si="6"/>
        <v>1.5</v>
      </c>
      <c r="H27" s="39">
        <f t="shared" si="5"/>
        <v>3.3333333333333333E-2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1</v>
      </c>
      <c r="E29" s="39" t="str">
        <f t="shared" si="3"/>
        <v/>
      </c>
      <c r="F29" s="39">
        <f t="shared" si="4"/>
        <v>3.125E-2</v>
      </c>
      <c r="G29" s="39">
        <f t="shared" si="6"/>
        <v>1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14</v>
      </c>
      <c r="D30" s="38">
        <v>5</v>
      </c>
      <c r="E30" s="39">
        <f t="shared" si="3"/>
        <v>0.15555555555555556</v>
      </c>
      <c r="F30" s="39">
        <f t="shared" si="4"/>
        <v>0.15625</v>
      </c>
      <c r="G30" s="39">
        <f t="shared" si="6"/>
        <v>-0.6428571428571429</v>
      </c>
      <c r="H30" s="39">
        <f t="shared" si="5"/>
        <v>-0.1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1</v>
      </c>
      <c r="D34" s="38">
        <v>0</v>
      </c>
      <c r="E34" s="39">
        <f t="shared" si="3"/>
        <v>1.1111111111111112E-2</v>
      </c>
      <c r="F34" s="39" t="str">
        <f t="shared" si="4"/>
        <v/>
      </c>
      <c r="G34" s="39">
        <f t="shared" si="6"/>
        <v>-1</v>
      </c>
      <c r="H34" s="39">
        <f t="shared" si="5"/>
        <v>-1.1111111111111112E-2</v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2</v>
      </c>
      <c r="D36" s="38">
        <v>0</v>
      </c>
      <c r="E36" s="39">
        <f t="shared" si="3"/>
        <v>2.2222222222222223E-2</v>
      </c>
      <c r="F36" s="39" t="str">
        <f t="shared" si="4"/>
        <v/>
      </c>
      <c r="G36" s="39">
        <f t="shared" si="6"/>
        <v>-1</v>
      </c>
      <c r="H36" s="39">
        <f t="shared" si="5"/>
        <v>-2.2222222222222223E-2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2</v>
      </c>
      <c r="D39" s="38">
        <v>0</v>
      </c>
      <c r="E39" s="39">
        <f t="shared" si="3"/>
        <v>2.2222222222222223E-2</v>
      </c>
      <c r="F39" s="39" t="str">
        <f t="shared" si="4"/>
        <v/>
      </c>
      <c r="G39" s="39">
        <f t="shared" si="6"/>
        <v>-1</v>
      </c>
      <c r="H39" s="39">
        <f t="shared" si="5"/>
        <v>-2.2222222222222223E-2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2</v>
      </c>
      <c r="D44" s="38">
        <v>0</v>
      </c>
      <c r="E44" s="39">
        <f t="shared" si="3"/>
        <v>2.2222222222222223E-2</v>
      </c>
      <c r="F44" s="39" t="str">
        <f t="shared" si="4"/>
        <v/>
      </c>
      <c r="G44" s="39">
        <f t="shared" si="6"/>
        <v>-1</v>
      </c>
      <c r="H44" s="39">
        <f t="shared" si="5"/>
        <v>-2.2222222222222223E-2</v>
      </c>
    </row>
    <row r="45" spans="1:8" s="40" customFormat="1" ht="25.5" x14ac:dyDescent="0.2">
      <c r="A45" s="36"/>
      <c r="B45" s="37" t="s">
        <v>41</v>
      </c>
      <c r="C45" s="38">
        <v>43</v>
      </c>
      <c r="D45" s="38">
        <v>0</v>
      </c>
      <c r="E45" s="39">
        <f t="shared" si="3"/>
        <v>0.4777777777777778</v>
      </c>
      <c r="F45" s="39" t="str">
        <f t="shared" si="4"/>
        <v/>
      </c>
      <c r="G45" s="39">
        <f t="shared" si="6"/>
        <v>-1</v>
      </c>
      <c r="H45" s="39">
        <f t="shared" si="5"/>
        <v>-0.4777777777777778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10</v>
      </c>
      <c r="D50" s="38">
        <v>18</v>
      </c>
      <c r="E50" s="39">
        <f t="shared" si="3"/>
        <v>0.1111111111111111</v>
      </c>
      <c r="F50" s="39">
        <f t="shared" si="4"/>
        <v>0.5625</v>
      </c>
      <c r="G50" s="39">
        <f t="shared" si="6"/>
        <v>0.8</v>
      </c>
      <c r="H50" s="39">
        <f t="shared" si="5"/>
        <v>8.8888888888888892E-2</v>
      </c>
    </row>
    <row r="51" spans="1:8" s="40" customFormat="1" x14ac:dyDescent="0.2">
      <c r="A51" s="36"/>
      <c r="B51" s="37" t="s">
        <v>47</v>
      </c>
      <c r="C51" s="38">
        <v>1</v>
      </c>
      <c r="D51" s="38">
        <v>0</v>
      </c>
      <c r="E51" s="39">
        <f t="shared" ref="E51:E69" si="7">+IF(C51=0,"",C51/C$19)</f>
        <v>1.1111111111111112E-2</v>
      </c>
      <c r="F51" s="39" t="str">
        <f t="shared" ref="F51:F69" si="8">+IF(D51=0,"",D51/D$19)</f>
        <v/>
      </c>
      <c r="G51" s="39">
        <f t="shared" si="6"/>
        <v>-1</v>
      </c>
      <c r="H51" s="39">
        <f t="shared" ref="H51:H69" si="9">+IF(OR(AND(E51=""),(G51="")),"",E51*G51)</f>
        <v>-1.1111111111111112E-2</v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2</v>
      </c>
      <c r="D54" s="38">
        <v>0</v>
      </c>
      <c r="E54" s="39">
        <f t="shared" si="7"/>
        <v>2.2222222222222223E-2</v>
      </c>
      <c r="F54" s="39" t="str">
        <f t="shared" si="8"/>
        <v/>
      </c>
      <c r="G54" s="39">
        <f t="shared" si="10"/>
        <v>-1</v>
      </c>
      <c r="H54" s="39">
        <f t="shared" si="9"/>
        <v>-2.2222222222222223E-2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1</v>
      </c>
      <c r="D62" s="38">
        <v>0</v>
      </c>
      <c r="E62" s="39">
        <f t="shared" si="7"/>
        <v>1.1111111111111112E-2</v>
      </c>
      <c r="F62" s="39" t="str">
        <f t="shared" si="8"/>
        <v/>
      </c>
      <c r="G62" s="39">
        <f t="shared" si="10"/>
        <v>-1</v>
      </c>
      <c r="H62" s="39">
        <f t="shared" si="9"/>
        <v>-1.1111111111111112E-2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4</v>
      </c>
      <c r="D64" s="38">
        <v>1</v>
      </c>
      <c r="E64" s="39">
        <f t="shared" si="7"/>
        <v>4.4444444444444446E-2</v>
      </c>
      <c r="F64" s="39">
        <f t="shared" si="8"/>
        <v>3.125E-2</v>
      </c>
      <c r="G64" s="39">
        <f t="shared" si="10"/>
        <v>-0.75</v>
      </c>
      <c r="H64" s="39">
        <f t="shared" si="9"/>
        <v>-3.3333333333333333E-2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1</v>
      </c>
      <c r="D67" s="38">
        <v>1</v>
      </c>
      <c r="E67" s="39">
        <f t="shared" si="7"/>
        <v>1.1111111111111112E-2</v>
      </c>
      <c r="F67" s="39">
        <f t="shared" si="8"/>
        <v>3.125E-2</v>
      </c>
      <c r="G67" s="39">
        <f t="shared" si="10"/>
        <v>0</v>
      </c>
      <c r="H67" s="39">
        <f t="shared" si="9"/>
        <v>0</v>
      </c>
    </row>
    <row r="68" spans="1:8" s="40" customFormat="1" x14ac:dyDescent="0.2">
      <c r="A68" s="36"/>
      <c r="B68" s="37" t="s">
        <v>64</v>
      </c>
      <c r="C68" s="38">
        <v>3</v>
      </c>
      <c r="D68" s="38">
        <v>0</v>
      </c>
      <c r="E68" s="39">
        <f t="shared" si="7"/>
        <v>3.3333333333333333E-2</v>
      </c>
      <c r="F68" s="39" t="str">
        <f t="shared" si="8"/>
        <v/>
      </c>
      <c r="G68" s="39">
        <f t="shared" si="10"/>
        <v>-1</v>
      </c>
      <c r="H68" s="39">
        <f t="shared" si="9"/>
        <v>-3.3333333333333333E-2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875</v>
      </c>
      <c r="D75" s="17">
        <f>SUM(D76:D167)</f>
        <v>290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-0.66857142857142859</v>
      </c>
      <c r="H75" s="18">
        <f t="shared" ref="H75:H106" si="13">+IF(OR(AND(E75=""),(G75="")),"",E75*G75)</f>
        <v>-0.66857142857142859</v>
      </c>
    </row>
    <row r="76" spans="1:8" s="40" customFormat="1" x14ac:dyDescent="0.2">
      <c r="A76" s="36"/>
      <c r="B76" s="37" t="s">
        <v>66</v>
      </c>
      <c r="C76" s="38">
        <v>8</v>
      </c>
      <c r="D76" s="38">
        <v>6</v>
      </c>
      <c r="E76" s="39">
        <f t="shared" si="11"/>
        <v>9.1428571428571435E-3</v>
      </c>
      <c r="F76" s="39">
        <f t="shared" si="12"/>
        <v>2.0689655172413793E-2</v>
      </c>
      <c r="G76" s="39">
        <f t="shared" ref="G76:G107" si="14">+IF(AND(C76=0,D76=0)," ",IF(C76=0,1,IF(D76=0,-1,(D76-C76)/C76)))</f>
        <v>-0.25</v>
      </c>
      <c r="H76" s="39">
        <f t="shared" si="13"/>
        <v>-2.2857142857142859E-3</v>
      </c>
    </row>
    <row r="77" spans="1:8" s="40" customFormat="1" ht="25.5" x14ac:dyDescent="0.2">
      <c r="A77" s="36"/>
      <c r="B77" s="37" t="s">
        <v>67</v>
      </c>
      <c r="C77" s="38">
        <v>38</v>
      </c>
      <c r="D77" s="38">
        <v>1</v>
      </c>
      <c r="E77" s="39">
        <f t="shared" si="11"/>
        <v>4.3428571428571427E-2</v>
      </c>
      <c r="F77" s="39">
        <f t="shared" si="12"/>
        <v>3.4482758620689655E-3</v>
      </c>
      <c r="G77" s="39">
        <f t="shared" si="14"/>
        <v>-0.97368421052631582</v>
      </c>
      <c r="H77" s="39">
        <f t="shared" si="13"/>
        <v>-4.2285714285714288E-2</v>
      </c>
    </row>
    <row r="78" spans="1:8" s="40" customFormat="1" x14ac:dyDescent="0.2">
      <c r="A78" s="36"/>
      <c r="B78" s="37" t="s">
        <v>68</v>
      </c>
      <c r="C78" s="38">
        <v>1</v>
      </c>
      <c r="D78" s="38">
        <v>1</v>
      </c>
      <c r="E78" s="39">
        <f t="shared" si="11"/>
        <v>1.1428571428571429E-3</v>
      </c>
      <c r="F78" s="39">
        <f t="shared" si="12"/>
        <v>3.4482758620689655E-3</v>
      </c>
      <c r="G78" s="39">
        <f t="shared" si="14"/>
        <v>0</v>
      </c>
      <c r="H78" s="39">
        <f t="shared" si="13"/>
        <v>0</v>
      </c>
    </row>
    <row r="79" spans="1:8" s="40" customFormat="1" x14ac:dyDescent="0.2">
      <c r="A79" s="36"/>
      <c r="B79" s="37" t="s">
        <v>69</v>
      </c>
      <c r="C79" s="38">
        <v>34</v>
      </c>
      <c r="D79" s="38">
        <v>19</v>
      </c>
      <c r="E79" s="39">
        <f t="shared" si="11"/>
        <v>3.8857142857142854E-2</v>
      </c>
      <c r="F79" s="39">
        <f t="shared" si="12"/>
        <v>6.5517241379310351E-2</v>
      </c>
      <c r="G79" s="39">
        <f t="shared" si="14"/>
        <v>-0.44117647058823528</v>
      </c>
      <c r="H79" s="39">
        <f t="shared" si="13"/>
        <v>-1.714285714285714E-2</v>
      </c>
    </row>
    <row r="80" spans="1:8" s="40" customFormat="1" ht="25.5" x14ac:dyDescent="0.2">
      <c r="A80" s="36"/>
      <c r="B80" s="37" t="s">
        <v>70</v>
      </c>
      <c r="C80" s="38">
        <v>2</v>
      </c>
      <c r="D80" s="38">
        <v>13</v>
      </c>
      <c r="E80" s="39">
        <f t="shared" si="11"/>
        <v>2.2857142857142859E-3</v>
      </c>
      <c r="F80" s="39">
        <f t="shared" si="12"/>
        <v>4.4827586206896551E-2</v>
      </c>
      <c r="G80" s="39">
        <f t="shared" si="14"/>
        <v>5.5</v>
      </c>
      <c r="H80" s="39">
        <f t="shared" si="13"/>
        <v>1.2571428571428572E-2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1</v>
      </c>
      <c r="E81" s="39" t="str">
        <f t="shared" si="11"/>
        <v/>
      </c>
      <c r="F81" s="39">
        <f t="shared" si="12"/>
        <v>3.4482758620689655E-3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6</v>
      </c>
      <c r="D84" s="38">
        <v>1</v>
      </c>
      <c r="E84" s="39">
        <f t="shared" si="11"/>
        <v>6.8571428571428568E-3</v>
      </c>
      <c r="F84" s="39">
        <f t="shared" si="12"/>
        <v>3.4482758620689655E-3</v>
      </c>
      <c r="G84" s="39">
        <f t="shared" si="14"/>
        <v>-0.83333333333333337</v>
      </c>
      <c r="H84" s="39">
        <f t="shared" si="13"/>
        <v>-5.7142857142857143E-3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3</v>
      </c>
      <c r="E85" s="39" t="str">
        <f t="shared" si="11"/>
        <v/>
      </c>
      <c r="F85" s="39">
        <f t="shared" si="12"/>
        <v>1.0344827586206896E-2</v>
      </c>
      <c r="G85" s="39">
        <f t="shared" si="14"/>
        <v>1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5</v>
      </c>
      <c r="D87" s="38">
        <v>3</v>
      </c>
      <c r="E87" s="39">
        <f t="shared" si="11"/>
        <v>5.7142857142857143E-3</v>
      </c>
      <c r="F87" s="39">
        <f t="shared" si="12"/>
        <v>1.0344827586206896E-2</v>
      </c>
      <c r="G87" s="39">
        <f t="shared" si="14"/>
        <v>-0.4</v>
      </c>
      <c r="H87" s="39">
        <f t="shared" si="13"/>
        <v>-2.2857142857142859E-3</v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1</v>
      </c>
      <c r="D90" s="38">
        <v>0</v>
      </c>
      <c r="E90" s="39">
        <f t="shared" si="11"/>
        <v>1.1428571428571429E-3</v>
      </c>
      <c r="F90" s="39" t="str">
        <f t="shared" si="12"/>
        <v/>
      </c>
      <c r="G90" s="39">
        <f t="shared" si="14"/>
        <v>-1</v>
      </c>
      <c r="H90" s="39">
        <f t="shared" si="13"/>
        <v>-1.1428571428571429E-3</v>
      </c>
    </row>
    <row r="91" spans="1:8" s="40" customFormat="1" x14ac:dyDescent="0.2">
      <c r="A91" s="36"/>
      <c r="B91" s="37" t="s">
        <v>81</v>
      </c>
      <c r="C91" s="38">
        <v>6</v>
      </c>
      <c r="D91" s="38">
        <v>2</v>
      </c>
      <c r="E91" s="39">
        <f t="shared" si="11"/>
        <v>6.8571428571428568E-3</v>
      </c>
      <c r="F91" s="39">
        <f t="shared" si="12"/>
        <v>6.8965517241379309E-3</v>
      </c>
      <c r="G91" s="39">
        <f t="shared" si="14"/>
        <v>-0.66666666666666663</v>
      </c>
      <c r="H91" s="39">
        <f t="shared" si="13"/>
        <v>-4.5714285714285709E-3</v>
      </c>
    </row>
    <row r="92" spans="1:8" s="40" customFormat="1" x14ac:dyDescent="0.2">
      <c r="A92" s="36"/>
      <c r="B92" s="37" t="s">
        <v>82</v>
      </c>
      <c r="C92" s="38">
        <v>10</v>
      </c>
      <c r="D92" s="38">
        <v>1</v>
      </c>
      <c r="E92" s="39">
        <f t="shared" si="11"/>
        <v>1.1428571428571429E-2</v>
      </c>
      <c r="F92" s="39">
        <f t="shared" si="12"/>
        <v>3.4482758620689655E-3</v>
      </c>
      <c r="G92" s="39">
        <f t="shared" si="14"/>
        <v>-0.9</v>
      </c>
      <c r="H92" s="39">
        <f t="shared" si="13"/>
        <v>-1.0285714285714285E-2</v>
      </c>
    </row>
    <row r="93" spans="1:8" s="40" customFormat="1" x14ac:dyDescent="0.2">
      <c r="A93" s="36"/>
      <c r="B93" s="37" t="s">
        <v>83</v>
      </c>
      <c r="C93" s="38">
        <v>2</v>
      </c>
      <c r="D93" s="38">
        <v>3</v>
      </c>
      <c r="E93" s="39">
        <f t="shared" si="11"/>
        <v>2.2857142857142859E-3</v>
      </c>
      <c r="F93" s="39">
        <f t="shared" si="12"/>
        <v>1.0344827586206896E-2</v>
      </c>
      <c r="G93" s="39">
        <f t="shared" si="14"/>
        <v>0.5</v>
      </c>
      <c r="H93" s="39">
        <f t="shared" si="13"/>
        <v>1.1428571428571429E-3</v>
      </c>
    </row>
    <row r="94" spans="1:8" s="40" customFormat="1" x14ac:dyDescent="0.2">
      <c r="A94" s="36"/>
      <c r="B94" s="37" t="s">
        <v>84</v>
      </c>
      <c r="C94" s="38">
        <v>2</v>
      </c>
      <c r="D94" s="38">
        <v>2</v>
      </c>
      <c r="E94" s="39">
        <f t="shared" si="11"/>
        <v>2.2857142857142859E-3</v>
      </c>
      <c r="F94" s="39">
        <f t="shared" si="12"/>
        <v>6.8965517241379309E-3</v>
      </c>
      <c r="G94" s="39">
        <f t="shared" si="14"/>
        <v>0</v>
      </c>
      <c r="H94" s="39">
        <f t="shared" si="13"/>
        <v>0</v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3.4482758620689655E-3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0</v>
      </c>
      <c r="D96" s="38">
        <v>2</v>
      </c>
      <c r="E96" s="39" t="str">
        <f t="shared" si="11"/>
        <v/>
      </c>
      <c r="F96" s="39">
        <f t="shared" si="12"/>
        <v>6.8965517241379309E-3</v>
      </c>
      <c r="G96" s="39">
        <f t="shared" si="14"/>
        <v>1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0</v>
      </c>
      <c r="D97" s="38">
        <v>20</v>
      </c>
      <c r="E97" s="39" t="str">
        <f t="shared" si="11"/>
        <v/>
      </c>
      <c r="F97" s="39">
        <f t="shared" si="12"/>
        <v>6.8965517241379309E-2</v>
      </c>
      <c r="G97" s="39">
        <f t="shared" si="14"/>
        <v>1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7</v>
      </c>
      <c r="D99" s="38">
        <v>0</v>
      </c>
      <c r="E99" s="39">
        <f t="shared" si="11"/>
        <v>8.0000000000000002E-3</v>
      </c>
      <c r="F99" s="39" t="str">
        <f t="shared" si="12"/>
        <v/>
      </c>
      <c r="G99" s="39">
        <f t="shared" si="14"/>
        <v>-1</v>
      </c>
      <c r="H99" s="39">
        <f t="shared" si="13"/>
        <v>-8.0000000000000002E-3</v>
      </c>
    </row>
    <row r="100" spans="1:8" s="40" customFormat="1" x14ac:dyDescent="0.2">
      <c r="A100" s="36"/>
      <c r="B100" s="37" t="s">
        <v>90</v>
      </c>
      <c r="C100" s="38">
        <v>1</v>
      </c>
      <c r="D100" s="38">
        <v>0</v>
      </c>
      <c r="E100" s="39">
        <f t="shared" si="11"/>
        <v>1.1428571428571429E-3</v>
      </c>
      <c r="F100" s="39" t="str">
        <f t="shared" si="12"/>
        <v/>
      </c>
      <c r="G100" s="39">
        <f t="shared" si="14"/>
        <v>-1</v>
      </c>
      <c r="H100" s="39">
        <f t="shared" si="13"/>
        <v>-1.1428571428571429E-3</v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2</v>
      </c>
      <c r="E102" s="39" t="str">
        <f t="shared" si="11"/>
        <v/>
      </c>
      <c r="F102" s="39">
        <f t="shared" si="12"/>
        <v>6.8965517241379309E-3</v>
      </c>
      <c r="G102" s="39">
        <f t="shared" si="14"/>
        <v>1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11</v>
      </c>
      <c r="D103" s="38">
        <v>10</v>
      </c>
      <c r="E103" s="39">
        <f t="shared" si="11"/>
        <v>1.2571428571428572E-2</v>
      </c>
      <c r="F103" s="39">
        <f t="shared" si="12"/>
        <v>3.4482758620689655E-2</v>
      </c>
      <c r="G103" s="39">
        <f t="shared" si="14"/>
        <v>-9.0909090909090912E-2</v>
      </c>
      <c r="H103" s="39">
        <f t="shared" si="13"/>
        <v>-1.1428571428571429E-3</v>
      </c>
    </row>
    <row r="104" spans="1:8" s="40" customFormat="1" x14ac:dyDescent="0.2">
      <c r="A104" s="36"/>
      <c r="B104" s="37" t="s">
        <v>94</v>
      </c>
      <c r="C104" s="38">
        <v>2</v>
      </c>
      <c r="D104" s="38">
        <v>0</v>
      </c>
      <c r="E104" s="39">
        <f t="shared" si="11"/>
        <v>2.2857142857142859E-3</v>
      </c>
      <c r="F104" s="39" t="str">
        <f t="shared" si="12"/>
        <v/>
      </c>
      <c r="G104" s="39">
        <f t="shared" si="14"/>
        <v>-1</v>
      </c>
      <c r="H104" s="39">
        <f t="shared" si="13"/>
        <v>-2.2857142857142859E-3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1</v>
      </c>
      <c r="D106" s="38">
        <v>0</v>
      </c>
      <c r="E106" s="39">
        <f t="shared" si="11"/>
        <v>1.1428571428571429E-3</v>
      </c>
      <c r="F106" s="39" t="str">
        <f t="shared" si="12"/>
        <v/>
      </c>
      <c r="G106" s="39">
        <f t="shared" si="14"/>
        <v>-1</v>
      </c>
      <c r="H106" s="39">
        <f t="shared" si="13"/>
        <v>-1.1428571428571429E-3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3</v>
      </c>
      <c r="D108" s="38">
        <v>0</v>
      </c>
      <c r="E108" s="39">
        <f t="shared" si="15"/>
        <v>3.4285714285714284E-3</v>
      </c>
      <c r="F108" s="39" t="str">
        <f t="shared" si="16"/>
        <v/>
      </c>
      <c r="G108" s="39">
        <f t="shared" ref="G108:G139" si="18">+IF(AND(C108=0,D108=0)," ",IF(C108=0,1,IF(D108=0,-1,(D108-C108)/C108)))</f>
        <v>-1</v>
      </c>
      <c r="H108" s="39">
        <f t="shared" si="17"/>
        <v>-3.4285714285714284E-3</v>
      </c>
    </row>
    <row r="109" spans="1:8" s="40" customFormat="1" x14ac:dyDescent="0.2">
      <c r="A109" s="36"/>
      <c r="B109" s="37" t="s">
        <v>100</v>
      </c>
      <c r="C109" s="38">
        <v>1</v>
      </c>
      <c r="D109" s="38">
        <v>0</v>
      </c>
      <c r="E109" s="39">
        <f t="shared" si="15"/>
        <v>1.1428571428571429E-3</v>
      </c>
      <c r="F109" s="39" t="str">
        <f t="shared" si="16"/>
        <v/>
      </c>
      <c r="G109" s="39">
        <f t="shared" si="18"/>
        <v>-1</v>
      </c>
      <c r="H109" s="39">
        <f t="shared" si="17"/>
        <v>-1.1428571428571429E-3</v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1</v>
      </c>
      <c r="E110" s="39" t="str">
        <f t="shared" si="15"/>
        <v/>
      </c>
      <c r="F110" s="39">
        <f t="shared" si="16"/>
        <v>3.4482758620689655E-3</v>
      </c>
      <c r="G110" s="39">
        <f t="shared" si="18"/>
        <v>1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16</v>
      </c>
      <c r="D111" s="38">
        <v>6</v>
      </c>
      <c r="E111" s="39">
        <f t="shared" si="15"/>
        <v>1.8285714285714287E-2</v>
      </c>
      <c r="F111" s="39">
        <f t="shared" si="16"/>
        <v>2.0689655172413793E-2</v>
      </c>
      <c r="G111" s="39">
        <f t="shared" si="18"/>
        <v>-0.625</v>
      </c>
      <c r="H111" s="39">
        <f t="shared" si="17"/>
        <v>-1.142857142857143E-2</v>
      </c>
    </row>
    <row r="112" spans="1:8" s="40" customFormat="1" ht="25.5" x14ac:dyDescent="0.2">
      <c r="A112" s="36"/>
      <c r="B112" s="37" t="s">
        <v>103</v>
      </c>
      <c r="C112" s="38">
        <v>3</v>
      </c>
      <c r="D112" s="38">
        <v>2</v>
      </c>
      <c r="E112" s="39">
        <f t="shared" si="15"/>
        <v>3.4285714285714284E-3</v>
      </c>
      <c r="F112" s="39">
        <f t="shared" si="16"/>
        <v>6.8965517241379309E-3</v>
      </c>
      <c r="G112" s="39">
        <f t="shared" si="18"/>
        <v>-0.33333333333333331</v>
      </c>
      <c r="H112" s="39">
        <f t="shared" si="17"/>
        <v>-1.1428571428571427E-3</v>
      </c>
    </row>
    <row r="113" spans="1:8" s="40" customFormat="1" ht="25.5" x14ac:dyDescent="0.2">
      <c r="A113" s="36"/>
      <c r="B113" s="37" t="s">
        <v>104</v>
      </c>
      <c r="C113" s="38">
        <v>18</v>
      </c>
      <c r="D113" s="38">
        <v>12</v>
      </c>
      <c r="E113" s="39">
        <f t="shared" si="15"/>
        <v>2.057142857142857E-2</v>
      </c>
      <c r="F113" s="39">
        <f t="shared" si="16"/>
        <v>4.1379310344827586E-2</v>
      </c>
      <c r="G113" s="39">
        <f t="shared" si="18"/>
        <v>-0.33333333333333331</v>
      </c>
      <c r="H113" s="39">
        <f t="shared" si="17"/>
        <v>-6.8571428571428568E-3</v>
      </c>
    </row>
    <row r="114" spans="1:8" s="40" customFormat="1" x14ac:dyDescent="0.2">
      <c r="A114" s="36"/>
      <c r="B114" s="37" t="s">
        <v>105</v>
      </c>
      <c r="C114" s="38">
        <v>4</v>
      </c>
      <c r="D114" s="38">
        <v>0</v>
      </c>
      <c r="E114" s="39">
        <f t="shared" si="15"/>
        <v>4.5714285714285718E-3</v>
      </c>
      <c r="F114" s="39" t="str">
        <f t="shared" si="16"/>
        <v/>
      </c>
      <c r="G114" s="39">
        <f t="shared" si="18"/>
        <v>-1</v>
      </c>
      <c r="H114" s="39">
        <f t="shared" si="17"/>
        <v>-4.5714285714285718E-3</v>
      </c>
    </row>
    <row r="115" spans="1:8" s="40" customFormat="1" x14ac:dyDescent="0.2">
      <c r="A115" s="36"/>
      <c r="B115" s="37" t="s">
        <v>106</v>
      </c>
      <c r="C115" s="38">
        <v>2</v>
      </c>
      <c r="D115" s="38">
        <v>5</v>
      </c>
      <c r="E115" s="39">
        <f t="shared" si="15"/>
        <v>2.2857142857142859E-3</v>
      </c>
      <c r="F115" s="39">
        <f t="shared" si="16"/>
        <v>1.7241379310344827E-2</v>
      </c>
      <c r="G115" s="39">
        <f t="shared" si="18"/>
        <v>1.5</v>
      </c>
      <c r="H115" s="39">
        <f t="shared" si="17"/>
        <v>3.4285714285714288E-3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1</v>
      </c>
      <c r="E116" s="39" t="str">
        <f t="shared" si="15"/>
        <v/>
      </c>
      <c r="F116" s="39">
        <f t="shared" si="16"/>
        <v>3.4482758620689655E-3</v>
      </c>
      <c r="G116" s="39">
        <f t="shared" si="18"/>
        <v>1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5</v>
      </c>
      <c r="D117" s="38">
        <v>1</v>
      </c>
      <c r="E117" s="39">
        <f t="shared" si="15"/>
        <v>5.7142857142857143E-3</v>
      </c>
      <c r="F117" s="39">
        <f t="shared" si="16"/>
        <v>3.4482758620689655E-3</v>
      </c>
      <c r="G117" s="39">
        <f t="shared" si="18"/>
        <v>-0.8</v>
      </c>
      <c r="H117" s="39">
        <f t="shared" si="17"/>
        <v>-4.5714285714285718E-3</v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8</v>
      </c>
      <c r="D120" s="38">
        <v>0</v>
      </c>
      <c r="E120" s="39">
        <f t="shared" si="15"/>
        <v>9.1428571428571435E-3</v>
      </c>
      <c r="F120" s="39" t="str">
        <f t="shared" si="16"/>
        <v/>
      </c>
      <c r="G120" s="39">
        <f t="shared" si="18"/>
        <v>-1</v>
      </c>
      <c r="H120" s="39">
        <f t="shared" si="17"/>
        <v>-9.1428571428571435E-3</v>
      </c>
    </row>
    <row r="121" spans="1:8" s="40" customFormat="1" x14ac:dyDescent="0.2">
      <c r="A121" s="36"/>
      <c r="B121" s="37" t="s">
        <v>112</v>
      </c>
      <c r="C121" s="38">
        <v>58</v>
      </c>
      <c r="D121" s="38">
        <v>1</v>
      </c>
      <c r="E121" s="39">
        <f t="shared" si="15"/>
        <v>6.6285714285714281E-2</v>
      </c>
      <c r="F121" s="39">
        <f t="shared" si="16"/>
        <v>3.4482758620689655E-3</v>
      </c>
      <c r="G121" s="39">
        <f t="shared" si="18"/>
        <v>-0.98275862068965514</v>
      </c>
      <c r="H121" s="39">
        <f t="shared" si="17"/>
        <v>-6.5142857142857141E-2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2</v>
      </c>
      <c r="E123" s="39" t="str">
        <f t="shared" si="15"/>
        <v/>
      </c>
      <c r="F123" s="39">
        <f t="shared" si="16"/>
        <v>6.8965517241379309E-3</v>
      </c>
      <c r="G123" s="39">
        <f t="shared" si="18"/>
        <v>1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19</v>
      </c>
      <c r="E125" s="39">
        <f t="shared" si="15"/>
        <v>2.2857142857142859E-3</v>
      </c>
      <c r="F125" s="39">
        <f t="shared" si="16"/>
        <v>6.5517241379310351E-2</v>
      </c>
      <c r="G125" s="39">
        <f t="shared" si="18"/>
        <v>8.5</v>
      </c>
      <c r="H125" s="39">
        <f t="shared" si="17"/>
        <v>1.942857142857143E-2</v>
      </c>
    </row>
    <row r="126" spans="1:8" s="40" customFormat="1" x14ac:dyDescent="0.2">
      <c r="A126" s="36"/>
      <c r="B126" s="37" t="s">
        <v>117</v>
      </c>
      <c r="C126" s="38">
        <v>73</v>
      </c>
      <c r="D126" s="38">
        <v>4</v>
      </c>
      <c r="E126" s="39">
        <f t="shared" si="15"/>
        <v>8.3428571428571435E-2</v>
      </c>
      <c r="F126" s="39">
        <f t="shared" si="16"/>
        <v>1.3793103448275862E-2</v>
      </c>
      <c r="G126" s="39">
        <f t="shared" si="18"/>
        <v>-0.9452054794520548</v>
      </c>
      <c r="H126" s="39">
        <f t="shared" si="17"/>
        <v>-7.8857142857142862E-2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5</v>
      </c>
      <c r="D128" s="38">
        <v>7</v>
      </c>
      <c r="E128" s="39">
        <f t="shared" si="15"/>
        <v>5.7142857142857143E-3</v>
      </c>
      <c r="F128" s="39">
        <f t="shared" si="16"/>
        <v>2.4137931034482758E-2</v>
      </c>
      <c r="G128" s="39">
        <f t="shared" si="18"/>
        <v>0.4</v>
      </c>
      <c r="H128" s="39">
        <f t="shared" si="17"/>
        <v>2.2857142857142859E-3</v>
      </c>
    </row>
    <row r="129" spans="1:8" s="40" customFormat="1" x14ac:dyDescent="0.2">
      <c r="A129" s="36"/>
      <c r="B129" s="37" t="s">
        <v>120</v>
      </c>
      <c r="C129" s="38">
        <v>7</v>
      </c>
      <c r="D129" s="38">
        <v>2</v>
      </c>
      <c r="E129" s="39">
        <f t="shared" si="15"/>
        <v>8.0000000000000002E-3</v>
      </c>
      <c r="F129" s="39">
        <f t="shared" si="16"/>
        <v>6.8965517241379309E-3</v>
      </c>
      <c r="G129" s="39">
        <f t="shared" si="18"/>
        <v>-0.7142857142857143</v>
      </c>
      <c r="H129" s="39">
        <f t="shared" si="17"/>
        <v>-5.7142857142857143E-3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78</v>
      </c>
      <c r="D131" s="38">
        <v>130</v>
      </c>
      <c r="E131" s="39">
        <f t="shared" si="15"/>
        <v>8.9142857142857149E-2</v>
      </c>
      <c r="F131" s="39">
        <f t="shared" si="16"/>
        <v>0.44827586206896552</v>
      </c>
      <c r="G131" s="39">
        <f t="shared" si="18"/>
        <v>0.66666666666666663</v>
      </c>
      <c r="H131" s="39">
        <f t="shared" si="17"/>
        <v>5.9428571428571428E-2</v>
      </c>
    </row>
    <row r="132" spans="1:8" s="40" customFormat="1" ht="25.5" x14ac:dyDescent="0.2">
      <c r="A132" s="36"/>
      <c r="B132" s="37" t="s">
        <v>123</v>
      </c>
      <c r="C132" s="38">
        <v>22</v>
      </c>
      <c r="D132" s="38">
        <v>0</v>
      </c>
      <c r="E132" s="39">
        <f t="shared" si="15"/>
        <v>2.5142857142857144E-2</v>
      </c>
      <c r="F132" s="39" t="str">
        <f t="shared" si="16"/>
        <v/>
      </c>
      <c r="G132" s="39">
        <f t="shared" si="18"/>
        <v>-1</v>
      </c>
      <c r="H132" s="39">
        <f t="shared" si="17"/>
        <v>-2.5142857142857144E-2</v>
      </c>
    </row>
    <row r="133" spans="1:8" s="40" customFormat="1" x14ac:dyDescent="0.2">
      <c r="A133" s="36"/>
      <c r="B133" s="37" t="s">
        <v>124</v>
      </c>
      <c r="C133" s="38">
        <v>4</v>
      </c>
      <c r="D133" s="38">
        <v>1</v>
      </c>
      <c r="E133" s="39">
        <f t="shared" si="15"/>
        <v>4.5714285714285718E-3</v>
      </c>
      <c r="F133" s="39">
        <f t="shared" si="16"/>
        <v>3.4482758620689655E-3</v>
      </c>
      <c r="G133" s="39">
        <f t="shared" si="18"/>
        <v>-0.75</v>
      </c>
      <c r="H133" s="39">
        <f t="shared" si="17"/>
        <v>-3.4285714285714288E-3</v>
      </c>
    </row>
    <row r="134" spans="1:8" s="40" customFormat="1" x14ac:dyDescent="0.2">
      <c r="A134" s="36"/>
      <c r="B134" s="37" t="s">
        <v>125</v>
      </c>
      <c r="C134" s="38">
        <v>403</v>
      </c>
      <c r="D134" s="38">
        <v>0</v>
      </c>
      <c r="E134" s="39">
        <f t="shared" si="15"/>
        <v>0.46057142857142858</v>
      </c>
      <c r="F134" s="39" t="str">
        <f t="shared" si="16"/>
        <v/>
      </c>
      <c r="G134" s="39">
        <f t="shared" si="18"/>
        <v>-1</v>
      </c>
      <c r="H134" s="39">
        <f t="shared" si="17"/>
        <v>-0.46057142857142858</v>
      </c>
    </row>
    <row r="135" spans="1:8" s="40" customFormat="1" x14ac:dyDescent="0.2">
      <c r="A135" s="36"/>
      <c r="B135" s="37" t="s">
        <v>126</v>
      </c>
      <c r="C135" s="38">
        <v>20</v>
      </c>
      <c r="D135" s="38">
        <v>0</v>
      </c>
      <c r="E135" s="39">
        <f t="shared" si="15"/>
        <v>2.2857142857142857E-2</v>
      </c>
      <c r="F135" s="39" t="str">
        <f t="shared" si="16"/>
        <v/>
      </c>
      <c r="G135" s="39">
        <f t="shared" si="18"/>
        <v>-1</v>
      </c>
      <c r="H135" s="39">
        <f t="shared" si="17"/>
        <v>-2.2857142857142857E-2</v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2</v>
      </c>
      <c r="E137" s="39" t="str">
        <f t="shared" si="15"/>
        <v/>
      </c>
      <c r="F137" s="39">
        <f t="shared" si="16"/>
        <v>6.8965517241379309E-3</v>
      </c>
      <c r="G137" s="39">
        <f t="shared" si="18"/>
        <v>1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2</v>
      </c>
      <c r="D142" s="38">
        <v>0</v>
      </c>
      <c r="E142" s="39">
        <f t="shared" si="19"/>
        <v>2.2857142857142859E-3</v>
      </c>
      <c r="F142" s="39" t="str">
        <f t="shared" si="20"/>
        <v/>
      </c>
      <c r="G142" s="39">
        <f t="shared" si="22"/>
        <v>-1</v>
      </c>
      <c r="H142" s="39">
        <f t="shared" si="21"/>
        <v>-2.2857142857142859E-3</v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3</v>
      </c>
      <c r="E143" s="39" t="str">
        <f t="shared" si="19"/>
        <v/>
      </c>
      <c r="F143" s="39">
        <f t="shared" si="20"/>
        <v>1.0344827586206896E-2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0</v>
      </c>
      <c r="D148" s="38">
        <v>0</v>
      </c>
      <c r="E148" s="39" t="str">
        <f t="shared" si="19"/>
        <v/>
      </c>
      <c r="F148" s="39" t="str">
        <f t="shared" si="20"/>
        <v/>
      </c>
      <c r="G148" s="39" t="str">
        <f t="shared" si="22"/>
        <v xml:space="preserve"> </v>
      </c>
      <c r="H148" s="39" t="str">
        <f t="shared" si="21"/>
        <v/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0</v>
      </c>
      <c r="D155" s="38">
        <v>0</v>
      </c>
      <c r="E155" s="39" t="str">
        <f t="shared" si="19"/>
        <v/>
      </c>
      <c r="F155" s="39" t="str">
        <f t="shared" si="20"/>
        <v/>
      </c>
      <c r="G155" s="39" t="str">
        <f t="shared" si="22"/>
        <v xml:space="preserve"> </v>
      </c>
      <c r="H155" s="39" t="str">
        <f t="shared" si="21"/>
        <v/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4</v>
      </c>
      <c r="D164" s="38">
        <v>0</v>
      </c>
      <c r="E164" s="39">
        <f t="shared" si="19"/>
        <v>4.5714285714285718E-3</v>
      </c>
      <c r="F164" s="39" t="str">
        <f t="shared" si="20"/>
        <v/>
      </c>
      <c r="G164" s="39">
        <f t="shared" si="22"/>
        <v>-1</v>
      </c>
      <c r="H164" s="39">
        <f t="shared" si="21"/>
        <v>-4.5714285714285718E-3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844</v>
      </c>
      <c r="D173" s="17">
        <f>SUM(D174:D343)</f>
        <v>406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-0.51895734597156395</v>
      </c>
      <c r="H173" s="18">
        <f t="shared" ref="H173:H204" si="25">+IF(OR(AND(E173=""),(G173="")),"",E173*G173)</f>
        <v>-0.51895734597156395</v>
      </c>
    </row>
    <row r="174" spans="1:8" s="40" customFormat="1" x14ac:dyDescent="0.2">
      <c r="A174" s="36"/>
      <c r="B174" s="37" t="s">
        <v>159</v>
      </c>
      <c r="C174" s="38">
        <v>24</v>
      </c>
      <c r="D174" s="38">
        <v>14</v>
      </c>
      <c r="E174" s="39">
        <f t="shared" si="23"/>
        <v>2.843601895734597E-2</v>
      </c>
      <c r="F174" s="39">
        <f t="shared" si="24"/>
        <v>3.4482758620689655E-2</v>
      </c>
      <c r="G174" s="39">
        <f t="shared" ref="G174:G205" si="26">+IF(AND(C174=0,D174=0)," ",IF(C174=0,1,IF(D174=0,-1,(D174-C174)/C174)))</f>
        <v>-0.41666666666666669</v>
      </c>
      <c r="H174" s="39">
        <f t="shared" si="25"/>
        <v>-1.1848341232227487E-2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1</v>
      </c>
      <c r="E175" s="39">
        <f t="shared" si="23"/>
        <v>1.1848341232227489E-3</v>
      </c>
      <c r="F175" s="39">
        <f t="shared" si="24"/>
        <v>2.4630541871921183E-3</v>
      </c>
      <c r="G175" s="39">
        <f t="shared" si="26"/>
        <v>0</v>
      </c>
      <c r="H175" s="39">
        <f t="shared" si="25"/>
        <v>0</v>
      </c>
    </row>
    <row r="176" spans="1:8" s="40" customFormat="1" ht="38.25" x14ac:dyDescent="0.2">
      <c r="A176" s="36"/>
      <c r="B176" s="37" t="s">
        <v>161</v>
      </c>
      <c r="C176" s="38">
        <v>3</v>
      </c>
      <c r="D176" s="38">
        <v>5</v>
      </c>
      <c r="E176" s="39">
        <f t="shared" si="23"/>
        <v>3.5545023696682463E-3</v>
      </c>
      <c r="F176" s="39">
        <f t="shared" si="24"/>
        <v>1.2315270935960592E-2</v>
      </c>
      <c r="G176" s="39">
        <f t="shared" si="26"/>
        <v>0.66666666666666663</v>
      </c>
      <c r="H176" s="39">
        <f t="shared" si="25"/>
        <v>2.3696682464454974E-3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8</v>
      </c>
      <c r="D178" s="38">
        <v>12</v>
      </c>
      <c r="E178" s="39">
        <f t="shared" si="23"/>
        <v>9.4786729857819912E-3</v>
      </c>
      <c r="F178" s="39">
        <f t="shared" si="24"/>
        <v>2.9556650246305417E-2</v>
      </c>
      <c r="G178" s="39">
        <f t="shared" si="26"/>
        <v>0.5</v>
      </c>
      <c r="H178" s="39">
        <f t="shared" si="25"/>
        <v>4.7393364928909956E-3</v>
      </c>
    </row>
    <row r="179" spans="1:8" s="40" customFormat="1" x14ac:dyDescent="0.2">
      <c r="A179" s="36"/>
      <c r="B179" s="37" t="s">
        <v>164</v>
      </c>
      <c r="C179" s="38">
        <v>146</v>
      </c>
      <c r="D179" s="38">
        <v>88</v>
      </c>
      <c r="E179" s="39">
        <f t="shared" si="23"/>
        <v>0.17298578199052134</v>
      </c>
      <c r="F179" s="39">
        <f t="shared" si="24"/>
        <v>0.21674876847290642</v>
      </c>
      <c r="G179" s="39">
        <f t="shared" si="26"/>
        <v>-0.39726027397260272</v>
      </c>
      <c r="H179" s="39">
        <f t="shared" si="25"/>
        <v>-6.8720379146919433E-2</v>
      </c>
    </row>
    <row r="180" spans="1:8" s="40" customFormat="1" x14ac:dyDescent="0.2">
      <c r="A180" s="36"/>
      <c r="B180" s="37" t="s">
        <v>165</v>
      </c>
      <c r="C180" s="38">
        <v>50</v>
      </c>
      <c r="D180" s="38">
        <v>0</v>
      </c>
      <c r="E180" s="39">
        <f t="shared" si="23"/>
        <v>5.9241706161137442E-2</v>
      </c>
      <c r="F180" s="39" t="str">
        <f t="shared" si="24"/>
        <v/>
      </c>
      <c r="G180" s="39">
        <f t="shared" si="26"/>
        <v>-1</v>
      </c>
      <c r="H180" s="39">
        <f t="shared" si="25"/>
        <v>-5.9241706161137442E-2</v>
      </c>
    </row>
    <row r="181" spans="1:8" s="40" customFormat="1" x14ac:dyDescent="0.2">
      <c r="A181" s="36"/>
      <c r="B181" s="37" t="s">
        <v>166</v>
      </c>
      <c r="C181" s="38">
        <v>20</v>
      </c>
      <c r="D181" s="38">
        <v>1</v>
      </c>
      <c r="E181" s="39">
        <f t="shared" si="23"/>
        <v>2.3696682464454975E-2</v>
      </c>
      <c r="F181" s="39">
        <f t="shared" si="24"/>
        <v>2.4630541871921183E-3</v>
      </c>
      <c r="G181" s="39">
        <f t="shared" si="26"/>
        <v>-0.95</v>
      </c>
      <c r="H181" s="39">
        <f t="shared" si="25"/>
        <v>-2.2511848341232224E-2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3</v>
      </c>
      <c r="E182" s="39">
        <f t="shared" si="23"/>
        <v>1.1848341232227489E-3</v>
      </c>
      <c r="F182" s="39">
        <f t="shared" si="24"/>
        <v>7.3891625615763543E-3</v>
      </c>
      <c r="G182" s="39">
        <f t="shared" si="26"/>
        <v>2</v>
      </c>
      <c r="H182" s="39">
        <f t="shared" si="25"/>
        <v>2.3696682464454978E-3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2</v>
      </c>
      <c r="D185" s="38">
        <v>2</v>
      </c>
      <c r="E185" s="39">
        <f t="shared" si="23"/>
        <v>2.3696682464454978E-3</v>
      </c>
      <c r="F185" s="39">
        <f t="shared" si="24"/>
        <v>4.9261083743842365E-3</v>
      </c>
      <c r="G185" s="39">
        <f t="shared" si="26"/>
        <v>0</v>
      </c>
      <c r="H185" s="39">
        <f t="shared" si="25"/>
        <v>0</v>
      </c>
    </row>
    <row r="186" spans="1:8" s="40" customFormat="1" x14ac:dyDescent="0.2">
      <c r="A186" s="36"/>
      <c r="B186" s="37" t="s">
        <v>171</v>
      </c>
      <c r="C186" s="38">
        <v>28</v>
      </c>
      <c r="D186" s="38">
        <v>0</v>
      </c>
      <c r="E186" s="39">
        <f t="shared" si="23"/>
        <v>3.3175355450236969E-2</v>
      </c>
      <c r="F186" s="39" t="str">
        <f t="shared" si="24"/>
        <v/>
      </c>
      <c r="G186" s="39">
        <f t="shared" si="26"/>
        <v>-1</v>
      </c>
      <c r="H186" s="39">
        <f t="shared" si="25"/>
        <v>-3.3175355450236969E-2</v>
      </c>
    </row>
    <row r="187" spans="1:8" s="40" customFormat="1" x14ac:dyDescent="0.2">
      <c r="A187" s="36"/>
      <c r="B187" s="37" t="s">
        <v>172</v>
      </c>
      <c r="C187" s="38">
        <v>17</v>
      </c>
      <c r="D187" s="38">
        <v>4</v>
      </c>
      <c r="E187" s="39">
        <f t="shared" si="23"/>
        <v>2.014218009478673E-2</v>
      </c>
      <c r="F187" s="39">
        <f t="shared" si="24"/>
        <v>9.852216748768473E-3</v>
      </c>
      <c r="G187" s="39">
        <f t="shared" si="26"/>
        <v>-0.76470588235294112</v>
      </c>
      <c r="H187" s="39">
        <f t="shared" si="25"/>
        <v>-1.5402843601895734E-2</v>
      </c>
    </row>
    <row r="188" spans="1:8" s="40" customFormat="1" ht="25.5" x14ac:dyDescent="0.2">
      <c r="A188" s="36"/>
      <c r="B188" s="37" t="s">
        <v>173</v>
      </c>
      <c r="C188" s="38">
        <v>10</v>
      </c>
      <c r="D188" s="38">
        <v>4</v>
      </c>
      <c r="E188" s="39">
        <f t="shared" si="23"/>
        <v>1.1848341232227487E-2</v>
      </c>
      <c r="F188" s="39">
        <f t="shared" si="24"/>
        <v>9.852216748768473E-3</v>
      </c>
      <c r="G188" s="39">
        <f t="shared" si="26"/>
        <v>-0.6</v>
      </c>
      <c r="H188" s="39">
        <f t="shared" si="25"/>
        <v>-7.1090047393364917E-3</v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1</v>
      </c>
      <c r="E189" s="39" t="str">
        <f t="shared" si="23"/>
        <v/>
      </c>
      <c r="F189" s="39">
        <f t="shared" si="24"/>
        <v>2.4630541871921183E-3</v>
      </c>
      <c r="G189" s="39">
        <f t="shared" si="26"/>
        <v>1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1</v>
      </c>
      <c r="D190" s="38">
        <v>0</v>
      </c>
      <c r="E190" s="39">
        <f t="shared" si="23"/>
        <v>1.1848341232227489E-3</v>
      </c>
      <c r="F190" s="39" t="str">
        <f t="shared" si="24"/>
        <v/>
      </c>
      <c r="G190" s="39">
        <f t="shared" si="26"/>
        <v>-1</v>
      </c>
      <c r="H190" s="39">
        <f t="shared" si="25"/>
        <v>-1.1848341232227489E-3</v>
      </c>
    </row>
    <row r="191" spans="1:8" s="40" customFormat="1" x14ac:dyDescent="0.2">
      <c r="A191" s="36"/>
      <c r="B191" s="37" t="s">
        <v>176</v>
      </c>
      <c r="C191" s="38">
        <v>0</v>
      </c>
      <c r="D191" s="38">
        <v>0</v>
      </c>
      <c r="E191" s="39" t="str">
        <f t="shared" si="23"/>
        <v/>
      </c>
      <c r="F191" s="39" t="str">
        <f t="shared" si="24"/>
        <v/>
      </c>
      <c r="G191" s="39" t="str">
        <f t="shared" si="26"/>
        <v xml:space="preserve"> </v>
      </c>
      <c r="H191" s="39" t="str">
        <f t="shared" si="25"/>
        <v/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2.4630541871921183E-3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</v>
      </c>
      <c r="D194" s="38">
        <v>5</v>
      </c>
      <c r="E194" s="39">
        <f t="shared" si="23"/>
        <v>1.1848341232227489E-3</v>
      </c>
      <c r="F194" s="39">
        <f t="shared" si="24"/>
        <v>1.2315270935960592E-2</v>
      </c>
      <c r="G194" s="39">
        <f t="shared" si="26"/>
        <v>4</v>
      </c>
      <c r="H194" s="39">
        <f t="shared" si="25"/>
        <v>4.7393364928909956E-3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4</v>
      </c>
      <c r="D197" s="38">
        <v>5</v>
      </c>
      <c r="E197" s="39">
        <f t="shared" si="23"/>
        <v>4.7393364928909956E-3</v>
      </c>
      <c r="F197" s="39">
        <f t="shared" si="24"/>
        <v>1.2315270935960592E-2</v>
      </c>
      <c r="G197" s="39">
        <f t="shared" si="26"/>
        <v>0.25</v>
      </c>
      <c r="H197" s="39">
        <f t="shared" si="25"/>
        <v>1.1848341232227489E-3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0</v>
      </c>
      <c r="E199" s="39" t="str">
        <f t="shared" si="23"/>
        <v/>
      </c>
      <c r="F199" s="39" t="str">
        <f t="shared" si="24"/>
        <v/>
      </c>
      <c r="G199" s="39" t="str">
        <f t="shared" si="26"/>
        <v xml:space="preserve"> 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3</v>
      </c>
      <c r="D200" s="38">
        <v>2</v>
      </c>
      <c r="E200" s="39">
        <f t="shared" si="23"/>
        <v>3.5545023696682463E-3</v>
      </c>
      <c r="F200" s="39">
        <f t="shared" si="24"/>
        <v>4.9261083743842365E-3</v>
      </c>
      <c r="G200" s="39">
        <f t="shared" si="26"/>
        <v>-0.33333333333333331</v>
      </c>
      <c r="H200" s="39">
        <f t="shared" si="25"/>
        <v>-1.1848341232227487E-3</v>
      </c>
    </row>
    <row r="201" spans="1:8" s="40" customFormat="1" x14ac:dyDescent="0.2">
      <c r="A201" s="36"/>
      <c r="B201" s="37" t="s">
        <v>186</v>
      </c>
      <c r="C201" s="38">
        <v>33</v>
      </c>
      <c r="D201" s="38">
        <v>10</v>
      </c>
      <c r="E201" s="39">
        <f t="shared" si="23"/>
        <v>3.9099526066350712E-2</v>
      </c>
      <c r="F201" s="39">
        <f t="shared" si="24"/>
        <v>2.4630541871921183E-2</v>
      </c>
      <c r="G201" s="39">
        <f t="shared" si="26"/>
        <v>-0.69696969696969702</v>
      </c>
      <c r="H201" s="39">
        <f t="shared" si="25"/>
        <v>-2.7251184834123227E-2</v>
      </c>
    </row>
    <row r="202" spans="1:8" s="40" customFormat="1" x14ac:dyDescent="0.2">
      <c r="A202" s="36"/>
      <c r="B202" s="37" t="s">
        <v>187</v>
      </c>
      <c r="C202" s="38">
        <v>40</v>
      </c>
      <c r="D202" s="38">
        <v>3</v>
      </c>
      <c r="E202" s="39">
        <f t="shared" si="23"/>
        <v>4.7393364928909949E-2</v>
      </c>
      <c r="F202" s="39">
        <f t="shared" si="24"/>
        <v>7.3891625615763543E-3</v>
      </c>
      <c r="G202" s="39">
        <f t="shared" si="26"/>
        <v>-0.92500000000000004</v>
      </c>
      <c r="H202" s="39">
        <f t="shared" si="25"/>
        <v>-4.3838862559241708E-2</v>
      </c>
    </row>
    <row r="203" spans="1:8" s="40" customFormat="1" x14ac:dyDescent="0.2">
      <c r="A203" s="36"/>
      <c r="B203" s="37" t="s">
        <v>188</v>
      </c>
      <c r="C203" s="38">
        <v>76</v>
      </c>
      <c r="D203" s="38">
        <v>22</v>
      </c>
      <c r="E203" s="39">
        <f t="shared" si="23"/>
        <v>9.004739336492891E-2</v>
      </c>
      <c r="F203" s="39">
        <f t="shared" si="24"/>
        <v>5.4187192118226604E-2</v>
      </c>
      <c r="G203" s="39">
        <f t="shared" si="26"/>
        <v>-0.71052631578947367</v>
      </c>
      <c r="H203" s="39">
        <f t="shared" si="25"/>
        <v>-6.398104265402843E-2</v>
      </c>
    </row>
    <row r="204" spans="1:8" s="40" customFormat="1" x14ac:dyDescent="0.2">
      <c r="A204" s="36"/>
      <c r="B204" s="37" t="s">
        <v>189</v>
      </c>
      <c r="C204" s="38">
        <v>11</v>
      </c>
      <c r="D204" s="38">
        <v>8</v>
      </c>
      <c r="E204" s="39">
        <f t="shared" si="23"/>
        <v>1.3033175355450236E-2</v>
      </c>
      <c r="F204" s="39">
        <f t="shared" si="24"/>
        <v>1.9704433497536946E-2</v>
      </c>
      <c r="G204" s="39">
        <f t="shared" si="26"/>
        <v>-0.27272727272727271</v>
      </c>
      <c r="H204" s="39">
        <f t="shared" si="25"/>
        <v>-3.5545023696682458E-3</v>
      </c>
    </row>
    <row r="205" spans="1:8" s="40" customFormat="1" x14ac:dyDescent="0.2">
      <c r="A205" s="36"/>
      <c r="B205" s="37" t="s">
        <v>190</v>
      </c>
      <c r="C205" s="38">
        <v>3</v>
      </c>
      <c r="D205" s="38">
        <v>5</v>
      </c>
      <c r="E205" s="39">
        <f t="shared" ref="E205:E236" si="27">+IF(C205=0,"",C205/C$173)</f>
        <v>3.5545023696682463E-3</v>
      </c>
      <c r="F205" s="39">
        <f t="shared" ref="F205:F236" si="28">+IF(D205=0,"",D205/D$173)</f>
        <v>1.2315270935960592E-2</v>
      </c>
      <c r="G205" s="39">
        <f t="shared" si="26"/>
        <v>0.66666666666666663</v>
      </c>
      <c r="H205" s="39">
        <f t="shared" ref="H205:H236" si="29">+IF(OR(AND(E205=""),(G205="")),"",E205*G205)</f>
        <v>2.3696682464454974E-3</v>
      </c>
    </row>
    <row r="206" spans="1:8" s="40" customFormat="1" x14ac:dyDescent="0.2">
      <c r="A206" s="36"/>
      <c r="B206" s="37" t="s">
        <v>191</v>
      </c>
      <c r="C206" s="38">
        <v>5</v>
      </c>
      <c r="D206" s="38">
        <v>4</v>
      </c>
      <c r="E206" s="39">
        <f t="shared" si="27"/>
        <v>5.9241706161137437E-3</v>
      </c>
      <c r="F206" s="39">
        <f t="shared" si="28"/>
        <v>9.852216748768473E-3</v>
      </c>
      <c r="G206" s="39">
        <f t="shared" ref="G206:G237" si="30">+IF(AND(C206=0,D206=0)," ",IF(C206=0,1,IF(D206=0,-1,(D206-C206)/C206)))</f>
        <v>-0.2</v>
      </c>
      <c r="H206" s="39">
        <f t="shared" si="29"/>
        <v>-1.1848341232227489E-3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1</v>
      </c>
      <c r="D208" s="38">
        <v>1</v>
      </c>
      <c r="E208" s="39">
        <f t="shared" si="27"/>
        <v>1.1848341232227489E-3</v>
      </c>
      <c r="F208" s="39">
        <f t="shared" si="28"/>
        <v>2.4630541871921183E-3</v>
      </c>
      <c r="G208" s="39">
        <f t="shared" si="30"/>
        <v>0</v>
      </c>
      <c r="H208" s="39">
        <f t="shared" si="29"/>
        <v>0</v>
      </c>
    </row>
    <row r="209" spans="1:8" s="40" customFormat="1" x14ac:dyDescent="0.2">
      <c r="A209" s="36"/>
      <c r="B209" s="37" t="s">
        <v>194</v>
      </c>
      <c r="C209" s="38">
        <v>11</v>
      </c>
      <c r="D209" s="38">
        <v>0</v>
      </c>
      <c r="E209" s="39">
        <f t="shared" si="27"/>
        <v>1.3033175355450236E-2</v>
      </c>
      <c r="F209" s="39" t="str">
        <f t="shared" si="28"/>
        <v/>
      </c>
      <c r="G209" s="39">
        <f t="shared" si="30"/>
        <v>-1</v>
      </c>
      <c r="H209" s="39">
        <f t="shared" si="29"/>
        <v>-1.3033175355450236E-2</v>
      </c>
    </row>
    <row r="210" spans="1:8" s="40" customFormat="1" x14ac:dyDescent="0.2">
      <c r="A210" s="36"/>
      <c r="B210" s="37" t="s">
        <v>195</v>
      </c>
      <c r="C210" s="38">
        <v>2</v>
      </c>
      <c r="D210" s="38">
        <v>0</v>
      </c>
      <c r="E210" s="39">
        <f t="shared" si="27"/>
        <v>2.3696682464454978E-3</v>
      </c>
      <c r="F210" s="39" t="str">
        <f t="shared" si="28"/>
        <v/>
      </c>
      <c r="G210" s="39">
        <f t="shared" si="30"/>
        <v>-1</v>
      </c>
      <c r="H210" s="39">
        <f t="shared" si="29"/>
        <v>-2.3696682464454978E-3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7</v>
      </c>
      <c r="D212" s="38">
        <v>0</v>
      </c>
      <c r="E212" s="39">
        <f t="shared" si="27"/>
        <v>8.2938388625592423E-3</v>
      </c>
      <c r="F212" s="39" t="str">
        <f t="shared" si="28"/>
        <v/>
      </c>
      <c r="G212" s="39">
        <f t="shared" si="30"/>
        <v>-1</v>
      </c>
      <c r="H212" s="39">
        <f t="shared" si="29"/>
        <v>-8.2938388625592423E-3</v>
      </c>
    </row>
    <row r="213" spans="1:8" s="40" customFormat="1" ht="25.5" x14ac:dyDescent="0.2">
      <c r="A213" s="36"/>
      <c r="B213" s="37" t="s">
        <v>198</v>
      </c>
      <c r="C213" s="38">
        <v>17</v>
      </c>
      <c r="D213" s="38">
        <v>9</v>
      </c>
      <c r="E213" s="39">
        <f t="shared" si="27"/>
        <v>2.014218009478673E-2</v>
      </c>
      <c r="F213" s="39">
        <f t="shared" si="28"/>
        <v>2.2167487684729065E-2</v>
      </c>
      <c r="G213" s="39">
        <f t="shared" si="30"/>
        <v>-0.47058823529411764</v>
      </c>
      <c r="H213" s="39">
        <f t="shared" si="29"/>
        <v>-9.4786729857819895E-3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0</v>
      </c>
      <c r="E214" s="39" t="str">
        <f t="shared" si="27"/>
        <v/>
      </c>
      <c r="F214" s="39" t="str">
        <f t="shared" si="28"/>
        <v/>
      </c>
      <c r="G214" s="39" t="str">
        <f t="shared" si="30"/>
        <v xml:space="preserve"> 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4</v>
      </c>
      <c r="E218" s="39" t="str">
        <f t="shared" si="27"/>
        <v/>
      </c>
      <c r="F218" s="39">
        <f t="shared" si="28"/>
        <v>9.852216748768473E-3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1</v>
      </c>
      <c r="D221" s="38">
        <v>0</v>
      </c>
      <c r="E221" s="39">
        <f t="shared" si="27"/>
        <v>1.1848341232227489E-3</v>
      </c>
      <c r="F221" s="39" t="str">
        <f t="shared" si="28"/>
        <v/>
      </c>
      <c r="G221" s="39">
        <f t="shared" si="30"/>
        <v>-1</v>
      </c>
      <c r="H221" s="39">
        <f t="shared" si="29"/>
        <v>-1.1848341232227489E-3</v>
      </c>
    </row>
    <row r="222" spans="1:8" s="40" customFormat="1" x14ac:dyDescent="0.2">
      <c r="A222" s="36"/>
      <c r="B222" s="37" t="s">
        <v>207</v>
      </c>
      <c r="C222" s="38">
        <v>3</v>
      </c>
      <c r="D222" s="38">
        <v>1</v>
      </c>
      <c r="E222" s="39">
        <f t="shared" si="27"/>
        <v>3.5545023696682463E-3</v>
      </c>
      <c r="F222" s="39">
        <f t="shared" si="28"/>
        <v>2.4630541871921183E-3</v>
      </c>
      <c r="G222" s="39">
        <f t="shared" si="30"/>
        <v>-0.66666666666666663</v>
      </c>
      <c r="H222" s="39">
        <f t="shared" si="29"/>
        <v>-2.3696682464454974E-3</v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51</v>
      </c>
      <c r="D225" s="38">
        <v>44</v>
      </c>
      <c r="E225" s="39">
        <f t="shared" si="27"/>
        <v>6.0426540284360189E-2</v>
      </c>
      <c r="F225" s="39">
        <f t="shared" si="28"/>
        <v>0.10837438423645321</v>
      </c>
      <c r="G225" s="39">
        <f t="shared" si="30"/>
        <v>-0.13725490196078433</v>
      </c>
      <c r="H225" s="39">
        <f t="shared" si="29"/>
        <v>-8.2938388625592423E-3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2</v>
      </c>
      <c r="E228" s="39" t="str">
        <f t="shared" si="27"/>
        <v/>
      </c>
      <c r="F228" s="39">
        <f t="shared" si="28"/>
        <v>4.9261083743842365E-3</v>
      </c>
      <c r="G228" s="39">
        <f t="shared" si="30"/>
        <v>1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1</v>
      </c>
      <c r="E230" s="39" t="str">
        <f t="shared" si="27"/>
        <v/>
      </c>
      <c r="F230" s="39">
        <f t="shared" si="28"/>
        <v>2.4630541871921183E-3</v>
      </c>
      <c r="G230" s="39">
        <f t="shared" si="30"/>
        <v>1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10</v>
      </c>
      <c r="E232" s="39" t="str">
        <f t="shared" si="27"/>
        <v/>
      </c>
      <c r="F232" s="39">
        <f t="shared" si="28"/>
        <v>2.4630541871921183E-2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20</v>
      </c>
      <c r="D236" s="38">
        <v>0</v>
      </c>
      <c r="E236" s="39">
        <f t="shared" si="27"/>
        <v>2.3696682464454975E-2</v>
      </c>
      <c r="F236" s="39" t="str">
        <f t="shared" si="28"/>
        <v/>
      </c>
      <c r="G236" s="39">
        <f t="shared" si="30"/>
        <v>-1</v>
      </c>
      <c r="H236" s="39">
        <f t="shared" si="29"/>
        <v>-2.3696682464454975E-2</v>
      </c>
    </row>
    <row r="237" spans="1:8" s="40" customFormat="1" ht="25.5" x14ac:dyDescent="0.2">
      <c r="A237" s="36"/>
      <c r="B237" s="37" t="s">
        <v>222</v>
      </c>
      <c r="C237" s="38">
        <v>1</v>
      </c>
      <c r="D237" s="38">
        <v>1</v>
      </c>
      <c r="E237" s="39">
        <f t="shared" ref="E237:E268" si="31">+IF(C237=0,"",C237/C$173)</f>
        <v>1.1848341232227489E-3</v>
      </c>
      <c r="F237" s="39">
        <f t="shared" ref="F237:F268" si="32">+IF(D237=0,"",D237/D$173)</f>
        <v>2.4630541871921183E-3</v>
      </c>
      <c r="G237" s="39">
        <f t="shared" si="30"/>
        <v>0</v>
      </c>
      <c r="H237" s="39">
        <f t="shared" ref="H237:H268" si="33">+IF(OR(AND(E237=""),(G237="")),"",E237*G237)</f>
        <v>0</v>
      </c>
    </row>
    <row r="238" spans="1:8" s="40" customFormat="1" x14ac:dyDescent="0.2">
      <c r="A238" s="36"/>
      <c r="B238" s="37" t="s">
        <v>223</v>
      </c>
      <c r="C238" s="38">
        <v>1</v>
      </c>
      <c r="D238" s="38">
        <v>0</v>
      </c>
      <c r="E238" s="39">
        <f t="shared" si="31"/>
        <v>1.1848341232227489E-3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-1.1848341232227489E-3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4</v>
      </c>
      <c r="D241" s="38">
        <v>1</v>
      </c>
      <c r="E241" s="39">
        <f t="shared" si="31"/>
        <v>4.7393364928909956E-3</v>
      </c>
      <c r="F241" s="39">
        <f t="shared" si="32"/>
        <v>2.4630541871921183E-3</v>
      </c>
      <c r="G241" s="39">
        <f t="shared" si="34"/>
        <v>-0.75</v>
      </c>
      <c r="H241" s="39">
        <f t="shared" si="33"/>
        <v>-3.5545023696682467E-3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2</v>
      </c>
      <c r="D244" s="38">
        <v>1</v>
      </c>
      <c r="E244" s="39">
        <f t="shared" si="31"/>
        <v>2.3696682464454978E-3</v>
      </c>
      <c r="F244" s="39">
        <f t="shared" si="32"/>
        <v>2.4630541871921183E-3</v>
      </c>
      <c r="G244" s="39">
        <f t="shared" si="34"/>
        <v>-0.5</v>
      </c>
      <c r="H244" s="39">
        <f t="shared" si="33"/>
        <v>-1.1848341232227489E-3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2</v>
      </c>
      <c r="D249" s="38">
        <v>0</v>
      </c>
      <c r="E249" s="39">
        <f t="shared" si="31"/>
        <v>2.3696682464454978E-3</v>
      </c>
      <c r="F249" s="39" t="str">
        <f t="shared" si="32"/>
        <v/>
      </c>
      <c r="G249" s="39">
        <f t="shared" si="34"/>
        <v>-1</v>
      </c>
      <c r="H249" s="39">
        <f t="shared" si="33"/>
        <v>-2.3696682464454978E-3</v>
      </c>
    </row>
    <row r="250" spans="1:8" s="40" customFormat="1" x14ac:dyDescent="0.2">
      <c r="A250" s="36"/>
      <c r="B250" s="37" t="s">
        <v>235</v>
      </c>
      <c r="C250" s="38">
        <v>3</v>
      </c>
      <c r="D250" s="38">
        <v>0</v>
      </c>
      <c r="E250" s="39">
        <f t="shared" si="31"/>
        <v>3.5545023696682463E-3</v>
      </c>
      <c r="F250" s="39" t="str">
        <f t="shared" si="32"/>
        <v/>
      </c>
      <c r="G250" s="39">
        <f t="shared" si="34"/>
        <v>-1</v>
      </c>
      <c r="H250" s="39">
        <f t="shared" si="33"/>
        <v>-3.5545023696682463E-3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1</v>
      </c>
      <c r="D255" s="38">
        <v>0</v>
      </c>
      <c r="E255" s="39">
        <f t="shared" si="31"/>
        <v>1.1848341232227489E-3</v>
      </c>
      <c r="F255" s="39" t="str">
        <f t="shared" si="32"/>
        <v/>
      </c>
      <c r="G255" s="39">
        <f t="shared" si="34"/>
        <v>-1</v>
      </c>
      <c r="H255" s="39">
        <f t="shared" si="33"/>
        <v>-1.1848341232227489E-3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1</v>
      </c>
      <c r="D258" s="38">
        <v>0</v>
      </c>
      <c r="E258" s="39">
        <f t="shared" si="31"/>
        <v>1.1848341232227489E-3</v>
      </c>
      <c r="F258" s="39" t="str">
        <f t="shared" si="32"/>
        <v/>
      </c>
      <c r="G258" s="39">
        <f t="shared" si="34"/>
        <v>-1</v>
      </c>
      <c r="H258" s="39">
        <f t="shared" si="33"/>
        <v>-1.1848341232227489E-3</v>
      </c>
    </row>
    <row r="259" spans="1:8" s="40" customFormat="1" ht="25.5" x14ac:dyDescent="0.2">
      <c r="A259" s="36"/>
      <c r="B259" s="37" t="s">
        <v>244</v>
      </c>
      <c r="C259" s="38">
        <v>1</v>
      </c>
      <c r="D259" s="38">
        <v>0</v>
      </c>
      <c r="E259" s="39">
        <f t="shared" si="31"/>
        <v>1.1848341232227489E-3</v>
      </c>
      <c r="F259" s="39" t="str">
        <f t="shared" si="32"/>
        <v/>
      </c>
      <c r="G259" s="39">
        <f t="shared" si="34"/>
        <v>-1</v>
      </c>
      <c r="H259" s="39">
        <f t="shared" si="33"/>
        <v>-1.1848341232227489E-3</v>
      </c>
    </row>
    <row r="260" spans="1:8" s="40" customFormat="1" x14ac:dyDescent="0.2">
      <c r="A260" s="36"/>
      <c r="B260" s="37" t="s">
        <v>245</v>
      </c>
      <c r="C260" s="38">
        <v>1</v>
      </c>
      <c r="D260" s="38">
        <v>0</v>
      </c>
      <c r="E260" s="39">
        <f t="shared" si="31"/>
        <v>1.1848341232227489E-3</v>
      </c>
      <c r="F260" s="39" t="str">
        <f t="shared" si="32"/>
        <v/>
      </c>
      <c r="G260" s="39">
        <f t="shared" si="34"/>
        <v>-1</v>
      </c>
      <c r="H260" s="39">
        <f t="shared" si="33"/>
        <v>-1.1848341232227489E-3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0</v>
      </c>
      <c r="D262" s="38">
        <v>0</v>
      </c>
      <c r="E262" s="39" t="str">
        <f t="shared" si="31"/>
        <v/>
      </c>
      <c r="F262" s="39" t="str">
        <f t="shared" si="32"/>
        <v/>
      </c>
      <c r="G262" s="39" t="str">
        <f t="shared" si="34"/>
        <v xml:space="preserve"> </v>
      </c>
      <c r="H262" s="39" t="str">
        <f t="shared" si="33"/>
        <v/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1</v>
      </c>
      <c r="D264" s="38">
        <v>0</v>
      </c>
      <c r="E264" s="39">
        <f t="shared" si="31"/>
        <v>1.1848341232227489E-3</v>
      </c>
      <c r="F264" s="39" t="str">
        <f t="shared" si="32"/>
        <v/>
      </c>
      <c r="G264" s="39">
        <f t="shared" si="34"/>
        <v>-1</v>
      </c>
      <c r="H264" s="39">
        <f t="shared" si="33"/>
        <v>-1.1848341232227489E-3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2</v>
      </c>
      <c r="D275" s="38">
        <v>0</v>
      </c>
      <c r="E275" s="39">
        <f t="shared" si="35"/>
        <v>2.3696682464454978E-3</v>
      </c>
      <c r="F275" s="39" t="str">
        <f t="shared" si="36"/>
        <v/>
      </c>
      <c r="G275" s="39">
        <f t="shared" si="38"/>
        <v>-1</v>
      </c>
      <c r="H275" s="39">
        <f t="shared" si="37"/>
        <v>-2.3696682464454978E-3</v>
      </c>
    </row>
    <row r="276" spans="1:8" s="40" customFormat="1" ht="25.5" x14ac:dyDescent="0.2">
      <c r="A276" s="36"/>
      <c r="B276" s="37" t="s">
        <v>261</v>
      </c>
      <c r="C276" s="38">
        <v>82</v>
      </c>
      <c r="D276" s="38">
        <v>6</v>
      </c>
      <c r="E276" s="39">
        <f t="shared" si="35"/>
        <v>9.7156398104265407E-2</v>
      </c>
      <c r="F276" s="39">
        <f t="shared" si="36"/>
        <v>1.4778325123152709E-2</v>
      </c>
      <c r="G276" s="39">
        <f t="shared" si="38"/>
        <v>-0.92682926829268297</v>
      </c>
      <c r="H276" s="39">
        <f t="shared" si="37"/>
        <v>-9.0047393364928924E-2</v>
      </c>
    </row>
    <row r="277" spans="1:8" s="40" customFormat="1" x14ac:dyDescent="0.2">
      <c r="A277" s="36"/>
      <c r="B277" s="37" t="s">
        <v>262</v>
      </c>
      <c r="C277" s="38">
        <v>1</v>
      </c>
      <c r="D277" s="38">
        <v>0</v>
      </c>
      <c r="E277" s="39">
        <f t="shared" si="35"/>
        <v>1.1848341232227489E-3</v>
      </c>
      <c r="F277" s="39" t="str">
        <f t="shared" si="36"/>
        <v/>
      </c>
      <c r="G277" s="39">
        <f t="shared" si="38"/>
        <v>-1</v>
      </c>
      <c r="H277" s="39">
        <f t="shared" si="37"/>
        <v>-1.1848341232227489E-3</v>
      </c>
    </row>
    <row r="278" spans="1:8" s="40" customFormat="1" x14ac:dyDescent="0.2">
      <c r="A278" s="36"/>
      <c r="B278" s="37" t="s">
        <v>263</v>
      </c>
      <c r="C278" s="38">
        <v>21</v>
      </c>
      <c r="D278" s="38">
        <v>0</v>
      </c>
      <c r="E278" s="39">
        <f t="shared" si="35"/>
        <v>2.4881516587677725E-2</v>
      </c>
      <c r="F278" s="39" t="str">
        <f t="shared" si="36"/>
        <v/>
      </c>
      <c r="G278" s="39">
        <f t="shared" si="38"/>
        <v>-1</v>
      </c>
      <c r="H278" s="39">
        <f t="shared" si="37"/>
        <v>-2.4881516587677725E-2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0</v>
      </c>
      <c r="E280" s="39">
        <f t="shared" si="35"/>
        <v>2.3696682464454978E-3</v>
      </c>
      <c r="F280" s="39" t="str">
        <f t="shared" si="36"/>
        <v/>
      </c>
      <c r="G280" s="39">
        <f t="shared" si="38"/>
        <v>-1</v>
      </c>
      <c r="H280" s="39">
        <f t="shared" si="37"/>
        <v>-2.3696682464454978E-3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0</v>
      </c>
      <c r="E282" s="39" t="str">
        <f t="shared" si="35"/>
        <v/>
      </c>
      <c r="F282" s="39" t="str">
        <f t="shared" si="36"/>
        <v/>
      </c>
      <c r="G282" s="39" t="str">
        <f t="shared" si="38"/>
        <v xml:space="preserve"> 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0</v>
      </c>
      <c r="E283" s="39" t="str">
        <f t="shared" si="35"/>
        <v/>
      </c>
      <c r="F283" s="39" t="str">
        <f t="shared" si="36"/>
        <v/>
      </c>
      <c r="G283" s="39" t="str">
        <f t="shared" si="38"/>
        <v xml:space="preserve"> 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4</v>
      </c>
      <c r="E286" s="39" t="str">
        <f t="shared" si="35"/>
        <v/>
      </c>
      <c r="F286" s="39">
        <f t="shared" si="36"/>
        <v>9.852216748768473E-3</v>
      </c>
      <c r="G286" s="39">
        <f t="shared" si="38"/>
        <v>1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2</v>
      </c>
      <c r="D287" s="38">
        <v>0</v>
      </c>
      <c r="E287" s="39">
        <f t="shared" si="35"/>
        <v>2.3696682464454978E-3</v>
      </c>
      <c r="F287" s="39" t="str">
        <f t="shared" si="36"/>
        <v/>
      </c>
      <c r="G287" s="39">
        <f t="shared" si="38"/>
        <v>-1</v>
      </c>
      <c r="H287" s="39">
        <f t="shared" si="37"/>
        <v>-2.3696682464454978E-3</v>
      </c>
    </row>
    <row r="288" spans="1:8" s="40" customFormat="1" x14ac:dyDescent="0.2">
      <c r="A288" s="36"/>
      <c r="B288" s="37" t="s">
        <v>273</v>
      </c>
      <c r="C288" s="38">
        <v>7</v>
      </c>
      <c r="D288" s="38">
        <v>11</v>
      </c>
      <c r="E288" s="39">
        <f t="shared" si="35"/>
        <v>8.2938388625592423E-3</v>
      </c>
      <c r="F288" s="39">
        <f t="shared" si="36"/>
        <v>2.7093596059113302E-2</v>
      </c>
      <c r="G288" s="39">
        <f t="shared" si="38"/>
        <v>0.5714285714285714</v>
      </c>
      <c r="H288" s="39">
        <f t="shared" si="37"/>
        <v>4.7393364928909956E-3</v>
      </c>
    </row>
    <row r="289" spans="1:8" s="40" customFormat="1" x14ac:dyDescent="0.2">
      <c r="A289" s="36"/>
      <c r="B289" s="37" t="s">
        <v>274</v>
      </c>
      <c r="C289" s="38">
        <v>47</v>
      </c>
      <c r="D289" s="38">
        <v>0</v>
      </c>
      <c r="E289" s="39">
        <f t="shared" si="35"/>
        <v>5.5687203791469193E-2</v>
      </c>
      <c r="F289" s="39" t="str">
        <f t="shared" si="36"/>
        <v/>
      </c>
      <c r="G289" s="39">
        <f t="shared" si="38"/>
        <v>-1</v>
      </c>
      <c r="H289" s="39">
        <f t="shared" si="37"/>
        <v>-5.5687203791469193E-2</v>
      </c>
    </row>
    <row r="290" spans="1:8" s="40" customFormat="1" x14ac:dyDescent="0.2">
      <c r="A290" s="36"/>
      <c r="B290" s="37" t="s">
        <v>275</v>
      </c>
      <c r="C290" s="38">
        <v>10</v>
      </c>
      <c r="D290" s="38">
        <v>85</v>
      </c>
      <c r="E290" s="39">
        <f t="shared" si="35"/>
        <v>1.1848341232227487E-2</v>
      </c>
      <c r="F290" s="39">
        <f t="shared" si="36"/>
        <v>0.20935960591133004</v>
      </c>
      <c r="G290" s="39">
        <f t="shared" si="38"/>
        <v>7.5</v>
      </c>
      <c r="H290" s="39">
        <f t="shared" si="37"/>
        <v>8.8862559241706149E-2</v>
      </c>
    </row>
    <row r="291" spans="1:8" s="40" customFormat="1" x14ac:dyDescent="0.2">
      <c r="A291" s="36"/>
      <c r="B291" s="37" t="s">
        <v>276</v>
      </c>
      <c r="C291" s="38">
        <v>0</v>
      </c>
      <c r="D291" s="38">
        <v>0</v>
      </c>
      <c r="E291" s="39" t="str">
        <f t="shared" si="35"/>
        <v/>
      </c>
      <c r="F291" s="39" t="str">
        <f t="shared" si="36"/>
        <v/>
      </c>
      <c r="G291" s="39" t="str">
        <f t="shared" si="38"/>
        <v xml:space="preserve"> </v>
      </c>
      <c r="H291" s="39" t="str">
        <f t="shared" si="37"/>
        <v/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4</v>
      </c>
      <c r="D294" s="38">
        <v>0</v>
      </c>
      <c r="E294" s="39">
        <f t="shared" si="35"/>
        <v>4.7393364928909956E-3</v>
      </c>
      <c r="F294" s="39" t="str">
        <f t="shared" si="36"/>
        <v/>
      </c>
      <c r="G294" s="39">
        <f t="shared" si="38"/>
        <v>-1</v>
      </c>
      <c r="H294" s="39">
        <f t="shared" si="37"/>
        <v>-4.7393364928909956E-3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1</v>
      </c>
      <c r="E298" s="39" t="str">
        <f t="shared" si="35"/>
        <v/>
      </c>
      <c r="F298" s="39">
        <f t="shared" si="36"/>
        <v>2.4630541871921183E-3</v>
      </c>
      <c r="G298" s="39">
        <f t="shared" si="38"/>
        <v>1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5</v>
      </c>
      <c r="D302" s="38">
        <v>3</v>
      </c>
      <c r="E302" s="39">
        <f t="shared" si="39"/>
        <v>5.9241706161137437E-3</v>
      </c>
      <c r="F302" s="39">
        <f t="shared" si="40"/>
        <v>7.3891625615763543E-3</v>
      </c>
      <c r="G302" s="39">
        <f t="shared" ref="G302:G333" si="42">+IF(AND(C302=0,D302=0)," ",IF(C302=0,1,IF(D302=0,-1,(D302-C302)/C302)))</f>
        <v>-0.4</v>
      </c>
      <c r="H302" s="39">
        <f t="shared" si="41"/>
        <v>-2.3696682464454978E-3</v>
      </c>
    </row>
    <row r="303" spans="1:8" s="40" customFormat="1" x14ac:dyDescent="0.2">
      <c r="A303" s="36"/>
      <c r="B303" s="37" t="s">
        <v>288</v>
      </c>
      <c r="C303" s="38">
        <v>15</v>
      </c>
      <c r="D303" s="38">
        <v>0</v>
      </c>
      <c r="E303" s="39">
        <f t="shared" si="39"/>
        <v>1.7772511848341232E-2</v>
      </c>
      <c r="F303" s="39" t="str">
        <f t="shared" si="40"/>
        <v/>
      </c>
      <c r="G303" s="39">
        <f t="shared" si="42"/>
        <v>-1</v>
      </c>
      <c r="H303" s="39">
        <f t="shared" si="41"/>
        <v>-1.7772511848341232E-2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1</v>
      </c>
      <c r="E304" s="39" t="str">
        <f t="shared" si="39"/>
        <v/>
      </c>
      <c r="F304" s="39">
        <f t="shared" si="40"/>
        <v>2.4630541871921183E-3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0</v>
      </c>
      <c r="E305" s="39" t="str">
        <f t="shared" si="39"/>
        <v/>
      </c>
      <c r="F305" s="39" t="str">
        <f t="shared" si="40"/>
        <v/>
      </c>
      <c r="G305" s="39" t="str">
        <f t="shared" si="42"/>
        <v xml:space="preserve"> 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3</v>
      </c>
      <c r="E306" s="39" t="str">
        <f t="shared" si="39"/>
        <v/>
      </c>
      <c r="F306" s="39">
        <f t="shared" si="40"/>
        <v>7.3891625615763543E-3</v>
      </c>
      <c r="G306" s="39">
        <f t="shared" si="42"/>
        <v>1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1</v>
      </c>
      <c r="D308" s="38">
        <v>0</v>
      </c>
      <c r="E308" s="39">
        <f t="shared" si="39"/>
        <v>1.1848341232227489E-3</v>
      </c>
      <c r="F308" s="39" t="str">
        <f t="shared" si="40"/>
        <v/>
      </c>
      <c r="G308" s="39">
        <f t="shared" si="42"/>
        <v>-1</v>
      </c>
      <c r="H308" s="39">
        <f t="shared" si="41"/>
        <v>-1.1848341232227489E-3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1</v>
      </c>
      <c r="E310" s="39" t="str">
        <f t="shared" si="39"/>
        <v/>
      </c>
      <c r="F310" s="39">
        <f t="shared" si="40"/>
        <v>2.4630541871921183E-3</v>
      </c>
      <c r="G310" s="39">
        <f t="shared" si="42"/>
        <v>1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1</v>
      </c>
      <c r="D315" s="38">
        <v>0</v>
      </c>
      <c r="E315" s="39">
        <f t="shared" si="39"/>
        <v>1.1848341232227489E-3</v>
      </c>
      <c r="F315" s="39" t="str">
        <f t="shared" si="40"/>
        <v/>
      </c>
      <c r="G315" s="39">
        <f t="shared" si="42"/>
        <v>-1</v>
      </c>
      <c r="H315" s="39">
        <f t="shared" si="41"/>
        <v>-1.1848341232227489E-3</v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4</v>
      </c>
      <c r="D317" s="38">
        <v>0</v>
      </c>
      <c r="E317" s="39">
        <f t="shared" si="39"/>
        <v>4.7393364928909956E-3</v>
      </c>
      <c r="F317" s="39" t="str">
        <f t="shared" si="40"/>
        <v/>
      </c>
      <c r="G317" s="39">
        <f t="shared" si="42"/>
        <v>-1</v>
      </c>
      <c r="H317" s="39">
        <f t="shared" si="41"/>
        <v>-4.7393364928909956E-3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7</v>
      </c>
      <c r="D319" s="38">
        <v>7</v>
      </c>
      <c r="E319" s="39">
        <f t="shared" si="39"/>
        <v>8.2938388625592423E-3</v>
      </c>
      <c r="F319" s="39">
        <f t="shared" si="40"/>
        <v>1.7241379310344827E-2</v>
      </c>
      <c r="G319" s="39">
        <f t="shared" si="42"/>
        <v>0</v>
      </c>
      <c r="H319" s="39">
        <f t="shared" si="41"/>
        <v>0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1</v>
      </c>
      <c r="E321" s="39" t="str">
        <f t="shared" si="39"/>
        <v/>
      </c>
      <c r="F321" s="39">
        <f t="shared" si="40"/>
        <v>2.4630541871921183E-3</v>
      </c>
      <c r="G321" s="39">
        <f t="shared" si="42"/>
        <v>1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3</v>
      </c>
      <c r="D322" s="38">
        <v>0</v>
      </c>
      <c r="E322" s="39">
        <f t="shared" si="39"/>
        <v>3.5545023696682463E-3</v>
      </c>
      <c r="F322" s="39" t="str">
        <f t="shared" si="40"/>
        <v/>
      </c>
      <c r="G322" s="39">
        <f t="shared" si="42"/>
        <v>-1</v>
      </c>
      <c r="H322" s="39">
        <f t="shared" si="41"/>
        <v>-3.5545023696682463E-3</v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1</v>
      </c>
      <c r="E324" s="39">
        <f t="shared" si="39"/>
        <v>1.1848341232227489E-3</v>
      </c>
      <c r="F324" s="39">
        <f t="shared" si="40"/>
        <v>2.4630541871921183E-3</v>
      </c>
      <c r="G324" s="39">
        <f t="shared" si="42"/>
        <v>0</v>
      </c>
      <c r="H324" s="39">
        <f t="shared" si="41"/>
        <v>0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1</v>
      </c>
      <c r="E325" s="39" t="str">
        <f t="shared" si="39"/>
        <v/>
      </c>
      <c r="F325" s="39">
        <f t="shared" si="40"/>
        <v>2.4630541871921183E-3</v>
      </c>
      <c r="G325" s="39">
        <f t="shared" si="42"/>
        <v>1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0</v>
      </c>
      <c r="D328" s="38">
        <v>1</v>
      </c>
      <c r="E328" s="39" t="str">
        <f t="shared" si="39"/>
        <v/>
      </c>
      <c r="F328" s="39">
        <f t="shared" si="40"/>
        <v>2.4630541871921183E-3</v>
      </c>
      <c r="G328" s="39">
        <f t="shared" si="42"/>
        <v>1</v>
      </c>
      <c r="H328" s="39" t="str">
        <f t="shared" si="41"/>
        <v/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1</v>
      </c>
      <c r="E329" s="39">
        <f t="shared" si="39"/>
        <v>1.1848341232227489E-3</v>
      </c>
      <c r="F329" s="39">
        <f t="shared" si="40"/>
        <v>2.4630541871921183E-3</v>
      </c>
      <c r="G329" s="39">
        <f t="shared" si="42"/>
        <v>0</v>
      </c>
      <c r="H329" s="39">
        <f t="shared" si="41"/>
        <v>0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1</v>
      </c>
      <c r="D335" s="38">
        <v>0</v>
      </c>
      <c r="E335" s="39">
        <f t="shared" si="43"/>
        <v>1.1848341232227489E-3</v>
      </c>
      <c r="F335" s="39" t="str">
        <f t="shared" si="44"/>
        <v/>
      </c>
      <c r="G335" s="39">
        <f t="shared" si="46"/>
        <v>-1</v>
      </c>
      <c r="H335" s="39">
        <f t="shared" si="45"/>
        <v>-1.1848341232227489E-3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3</v>
      </c>
      <c r="E338" s="39" t="str">
        <f t="shared" si="43"/>
        <v/>
      </c>
      <c r="F338" s="39">
        <f t="shared" si="44"/>
        <v>7.3891625615763543E-3</v>
      </c>
      <c r="G338" s="39">
        <f t="shared" si="46"/>
        <v>1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5</v>
      </c>
      <c r="D341" s="38">
        <v>1</v>
      </c>
      <c r="E341" s="39">
        <f t="shared" si="43"/>
        <v>5.9241706161137437E-3</v>
      </c>
      <c r="F341" s="39">
        <f t="shared" si="44"/>
        <v>2.4630541871921183E-3</v>
      </c>
      <c r="G341" s="39">
        <f t="shared" si="46"/>
        <v>-0.8</v>
      </c>
      <c r="H341" s="39">
        <f t="shared" si="45"/>
        <v>-4.7393364928909956E-3</v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4</v>
      </c>
      <c r="D343" s="38">
        <v>0</v>
      </c>
      <c r="E343" s="39">
        <f t="shared" si="43"/>
        <v>4.7393364928909956E-3</v>
      </c>
      <c r="F343" s="39" t="str">
        <f t="shared" si="44"/>
        <v/>
      </c>
      <c r="G343" s="39">
        <f t="shared" si="46"/>
        <v>-1</v>
      </c>
      <c r="H343" s="39">
        <f t="shared" si="45"/>
        <v>-4.7393364928909956E-3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4050</v>
      </c>
      <c r="D349" s="17">
        <f>SUM(D350:D576)</f>
        <v>1054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-0.73975308641975313</v>
      </c>
      <c r="H349" s="18">
        <f t="shared" ref="H349:H412" si="49">+IF(OR(AND(E349=""),(G349="")),"",E349*G349)</f>
        <v>-0.73975308641975313</v>
      </c>
    </row>
    <row r="350" spans="1:8" s="40" customFormat="1" x14ac:dyDescent="0.2">
      <c r="A350" s="36"/>
      <c r="B350" s="37" t="s">
        <v>329</v>
      </c>
      <c r="C350" s="38">
        <v>14</v>
      </c>
      <c r="D350" s="38">
        <v>0</v>
      </c>
      <c r="E350" s="39">
        <f t="shared" si="47"/>
        <v>3.4567901234567903E-3</v>
      </c>
      <c r="F350" s="39" t="str">
        <f t="shared" si="48"/>
        <v/>
      </c>
      <c r="G350" s="39">
        <f t="shared" ref="G350:G413" si="50">+IF(AND(C350=0,D350=0)," ",IF(C350=0,1,IF(D350=0,-1,(D350-C350)/C350)))</f>
        <v>-1</v>
      </c>
      <c r="H350" s="39">
        <f t="shared" si="49"/>
        <v>-3.4567901234567903E-3</v>
      </c>
    </row>
    <row r="351" spans="1:8" s="40" customFormat="1" x14ac:dyDescent="0.2">
      <c r="A351" s="36"/>
      <c r="B351" s="37" t="s">
        <v>330</v>
      </c>
      <c r="C351" s="38">
        <v>11</v>
      </c>
      <c r="D351" s="38">
        <v>7</v>
      </c>
      <c r="E351" s="39">
        <f t="shared" si="47"/>
        <v>2.7160493827160493E-3</v>
      </c>
      <c r="F351" s="39">
        <f t="shared" si="48"/>
        <v>6.6413662239089184E-3</v>
      </c>
      <c r="G351" s="39">
        <f t="shared" si="50"/>
        <v>-0.36363636363636365</v>
      </c>
      <c r="H351" s="39">
        <f t="shared" si="49"/>
        <v>-9.8765432098765434E-4</v>
      </c>
    </row>
    <row r="352" spans="1:8" s="40" customFormat="1" x14ac:dyDescent="0.2">
      <c r="A352" s="36"/>
      <c r="B352" s="37" t="s">
        <v>331</v>
      </c>
      <c r="C352" s="38">
        <v>2</v>
      </c>
      <c r="D352" s="38">
        <v>3</v>
      </c>
      <c r="E352" s="39">
        <f t="shared" si="47"/>
        <v>4.9382716049382717E-4</v>
      </c>
      <c r="F352" s="39">
        <f t="shared" si="48"/>
        <v>2.8462998102466793E-3</v>
      </c>
      <c r="G352" s="39">
        <f t="shared" si="50"/>
        <v>0.5</v>
      </c>
      <c r="H352" s="39">
        <f t="shared" si="49"/>
        <v>2.4691358024691359E-4</v>
      </c>
    </row>
    <row r="353" spans="1:8" s="40" customFormat="1" x14ac:dyDescent="0.2">
      <c r="A353" s="36"/>
      <c r="B353" s="37" t="s">
        <v>332</v>
      </c>
      <c r="C353" s="38">
        <v>2</v>
      </c>
      <c r="D353" s="38">
        <v>0</v>
      </c>
      <c r="E353" s="39">
        <f t="shared" si="47"/>
        <v>4.9382716049382717E-4</v>
      </c>
      <c r="F353" s="39" t="str">
        <f t="shared" si="48"/>
        <v/>
      </c>
      <c r="G353" s="39">
        <f t="shared" si="50"/>
        <v>-1</v>
      </c>
      <c r="H353" s="39">
        <f t="shared" si="49"/>
        <v>-4.9382716049382717E-4</v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59</v>
      </c>
      <c r="D355" s="38">
        <v>18</v>
      </c>
      <c r="E355" s="39">
        <f t="shared" si="47"/>
        <v>1.4567901234567901E-2</v>
      </c>
      <c r="F355" s="39">
        <f t="shared" si="48"/>
        <v>1.7077798861480076E-2</v>
      </c>
      <c r="G355" s="39">
        <f t="shared" si="50"/>
        <v>-0.69491525423728817</v>
      </c>
      <c r="H355" s="39">
        <f t="shared" si="49"/>
        <v>-1.0123456790123457E-2</v>
      </c>
    </row>
    <row r="356" spans="1:8" s="40" customFormat="1" x14ac:dyDescent="0.2">
      <c r="A356" s="36"/>
      <c r="B356" s="37" t="s">
        <v>335</v>
      </c>
      <c r="C356" s="38">
        <v>27</v>
      </c>
      <c r="D356" s="38">
        <v>0</v>
      </c>
      <c r="E356" s="39">
        <f t="shared" si="47"/>
        <v>6.6666666666666671E-3</v>
      </c>
      <c r="F356" s="39" t="str">
        <f t="shared" si="48"/>
        <v/>
      </c>
      <c r="G356" s="39">
        <f t="shared" si="50"/>
        <v>-1</v>
      </c>
      <c r="H356" s="39">
        <f t="shared" si="49"/>
        <v>-6.6666666666666671E-3</v>
      </c>
    </row>
    <row r="357" spans="1:8" s="40" customFormat="1" x14ac:dyDescent="0.2">
      <c r="A357" s="36"/>
      <c r="B357" s="37" t="s">
        <v>336</v>
      </c>
      <c r="C357" s="38">
        <v>3</v>
      </c>
      <c r="D357" s="38">
        <v>0</v>
      </c>
      <c r="E357" s="39">
        <f t="shared" si="47"/>
        <v>7.407407407407407E-4</v>
      </c>
      <c r="F357" s="39" t="str">
        <f t="shared" si="48"/>
        <v/>
      </c>
      <c r="G357" s="39">
        <f t="shared" si="50"/>
        <v>-1</v>
      </c>
      <c r="H357" s="39">
        <f t="shared" si="49"/>
        <v>-7.407407407407407E-4</v>
      </c>
    </row>
    <row r="358" spans="1:8" s="40" customFormat="1" x14ac:dyDescent="0.2">
      <c r="A358" s="36"/>
      <c r="B358" s="37" t="s">
        <v>337</v>
      </c>
      <c r="C358" s="38">
        <v>11</v>
      </c>
      <c r="D358" s="38">
        <v>1</v>
      </c>
      <c r="E358" s="39">
        <f t="shared" si="47"/>
        <v>2.7160493827160493E-3</v>
      </c>
      <c r="F358" s="39">
        <f t="shared" si="48"/>
        <v>9.4876660341555979E-4</v>
      </c>
      <c r="G358" s="39">
        <f t="shared" si="50"/>
        <v>-0.90909090909090906</v>
      </c>
      <c r="H358" s="39">
        <f t="shared" si="49"/>
        <v>-2.4691358024691358E-3</v>
      </c>
    </row>
    <row r="359" spans="1:8" s="40" customFormat="1" x14ac:dyDescent="0.2">
      <c r="A359" s="36"/>
      <c r="B359" s="37" t="s">
        <v>338</v>
      </c>
      <c r="C359" s="38">
        <v>3</v>
      </c>
      <c r="D359" s="38">
        <v>0</v>
      </c>
      <c r="E359" s="39">
        <f t="shared" si="47"/>
        <v>7.407407407407407E-4</v>
      </c>
      <c r="F359" s="39" t="str">
        <f t="shared" si="48"/>
        <v/>
      </c>
      <c r="G359" s="39">
        <f t="shared" si="50"/>
        <v>-1</v>
      </c>
      <c r="H359" s="39">
        <f t="shared" si="49"/>
        <v>-7.407407407407407E-4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1</v>
      </c>
      <c r="E360" s="39" t="str">
        <f t="shared" si="47"/>
        <v/>
      </c>
      <c r="F360" s="39">
        <f t="shared" si="48"/>
        <v>9.4876660341555979E-4</v>
      </c>
      <c r="G360" s="39">
        <f t="shared" si="50"/>
        <v>1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58</v>
      </c>
      <c r="D361" s="38">
        <v>13</v>
      </c>
      <c r="E361" s="39">
        <f t="shared" si="47"/>
        <v>1.4320987654320988E-2</v>
      </c>
      <c r="F361" s="39">
        <f t="shared" si="48"/>
        <v>1.2333965844402278E-2</v>
      </c>
      <c r="G361" s="39">
        <f t="shared" si="50"/>
        <v>-0.77586206896551724</v>
      </c>
      <c r="H361" s="39">
        <f t="shared" si="49"/>
        <v>-1.1111111111111112E-2</v>
      </c>
    </row>
    <row r="362" spans="1:8" s="40" customFormat="1" x14ac:dyDescent="0.2">
      <c r="A362" s="36"/>
      <c r="B362" s="37" t="s">
        <v>341</v>
      </c>
      <c r="C362" s="38">
        <v>11</v>
      </c>
      <c r="D362" s="38">
        <v>2</v>
      </c>
      <c r="E362" s="39">
        <f t="shared" si="47"/>
        <v>2.7160493827160493E-3</v>
      </c>
      <c r="F362" s="39">
        <f t="shared" si="48"/>
        <v>1.8975332068311196E-3</v>
      </c>
      <c r="G362" s="39">
        <f t="shared" si="50"/>
        <v>-0.81818181818181823</v>
      </c>
      <c r="H362" s="39">
        <f t="shared" si="49"/>
        <v>-2.2222222222222222E-3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26</v>
      </c>
      <c r="D364" s="38">
        <v>3</v>
      </c>
      <c r="E364" s="39">
        <f t="shared" si="47"/>
        <v>6.4197530864197527E-3</v>
      </c>
      <c r="F364" s="39">
        <f t="shared" si="48"/>
        <v>2.8462998102466793E-3</v>
      </c>
      <c r="G364" s="39">
        <f t="shared" si="50"/>
        <v>-0.88461538461538458</v>
      </c>
      <c r="H364" s="39">
        <f t="shared" si="49"/>
        <v>-5.6790123456790121E-3</v>
      </c>
    </row>
    <row r="365" spans="1:8" s="40" customFormat="1" x14ac:dyDescent="0.2">
      <c r="A365" s="36"/>
      <c r="B365" s="37" t="s">
        <v>344</v>
      </c>
      <c r="C365" s="38">
        <v>29</v>
      </c>
      <c r="D365" s="38">
        <v>3</v>
      </c>
      <c r="E365" s="39">
        <f t="shared" si="47"/>
        <v>7.1604938271604942E-3</v>
      </c>
      <c r="F365" s="39">
        <f t="shared" si="48"/>
        <v>2.8462998102466793E-3</v>
      </c>
      <c r="G365" s="39">
        <f t="shared" si="50"/>
        <v>-0.89655172413793105</v>
      </c>
      <c r="H365" s="39">
        <f t="shared" si="49"/>
        <v>-6.4197530864197536E-3</v>
      </c>
    </row>
    <row r="366" spans="1:8" s="40" customFormat="1" x14ac:dyDescent="0.2">
      <c r="A366" s="36"/>
      <c r="B366" s="37" t="s">
        <v>345</v>
      </c>
      <c r="C366" s="38">
        <v>4</v>
      </c>
      <c r="D366" s="38">
        <v>2</v>
      </c>
      <c r="E366" s="39">
        <f t="shared" si="47"/>
        <v>9.8765432098765434E-4</v>
      </c>
      <c r="F366" s="39">
        <f t="shared" si="48"/>
        <v>1.8975332068311196E-3</v>
      </c>
      <c r="G366" s="39">
        <f t="shared" si="50"/>
        <v>-0.5</v>
      </c>
      <c r="H366" s="39">
        <f t="shared" si="49"/>
        <v>-4.9382716049382717E-4</v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290</v>
      </c>
      <c r="D369" s="38">
        <v>153</v>
      </c>
      <c r="E369" s="39">
        <f t="shared" si="47"/>
        <v>7.160493827160494E-2</v>
      </c>
      <c r="F369" s="39">
        <f t="shared" si="48"/>
        <v>0.14516129032258066</v>
      </c>
      <c r="G369" s="39">
        <f t="shared" si="50"/>
        <v>-0.47241379310344828</v>
      </c>
      <c r="H369" s="39">
        <f t="shared" si="49"/>
        <v>-3.3827160493827162E-2</v>
      </c>
    </row>
    <row r="370" spans="1:8" s="40" customFormat="1" x14ac:dyDescent="0.2">
      <c r="A370" s="36"/>
      <c r="B370" s="37" t="s">
        <v>349</v>
      </c>
      <c r="C370" s="38">
        <v>56</v>
      </c>
      <c r="D370" s="38">
        <v>0</v>
      </c>
      <c r="E370" s="39">
        <f t="shared" si="47"/>
        <v>1.3827160493827161E-2</v>
      </c>
      <c r="F370" s="39" t="str">
        <f t="shared" si="48"/>
        <v/>
      </c>
      <c r="G370" s="39">
        <f t="shared" si="50"/>
        <v>-1</v>
      </c>
      <c r="H370" s="39">
        <f t="shared" si="49"/>
        <v>-1.3827160493827161E-2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45</v>
      </c>
      <c r="D372" s="38">
        <v>8</v>
      </c>
      <c r="E372" s="39">
        <f t="shared" si="47"/>
        <v>1.1111111111111112E-2</v>
      </c>
      <c r="F372" s="39">
        <f t="shared" si="48"/>
        <v>7.5901328273244783E-3</v>
      </c>
      <c r="G372" s="39">
        <f t="shared" si="50"/>
        <v>-0.82222222222222219</v>
      </c>
      <c r="H372" s="39">
        <f t="shared" si="49"/>
        <v>-9.1358024691358033E-3</v>
      </c>
    </row>
    <row r="373" spans="1:8" s="40" customFormat="1" x14ac:dyDescent="0.2">
      <c r="A373" s="36"/>
      <c r="B373" s="37" t="s">
        <v>352</v>
      </c>
      <c r="C373" s="38">
        <v>173</v>
      </c>
      <c r="D373" s="38">
        <v>50</v>
      </c>
      <c r="E373" s="39">
        <f t="shared" si="47"/>
        <v>4.2716049382716052E-2</v>
      </c>
      <c r="F373" s="39">
        <f t="shared" si="48"/>
        <v>4.743833017077799E-2</v>
      </c>
      <c r="G373" s="39">
        <f t="shared" si="50"/>
        <v>-0.71098265895953761</v>
      </c>
      <c r="H373" s="39">
        <f t="shared" si="49"/>
        <v>-3.0370370370370374E-2</v>
      </c>
    </row>
    <row r="374" spans="1:8" s="40" customFormat="1" x14ac:dyDescent="0.2">
      <c r="A374" s="36"/>
      <c r="B374" s="37" t="s">
        <v>353</v>
      </c>
      <c r="C374" s="38">
        <v>6</v>
      </c>
      <c r="D374" s="38">
        <v>1</v>
      </c>
      <c r="E374" s="39">
        <f t="shared" si="47"/>
        <v>1.4814814814814814E-3</v>
      </c>
      <c r="F374" s="39">
        <f t="shared" si="48"/>
        <v>9.4876660341555979E-4</v>
      </c>
      <c r="G374" s="39">
        <f t="shared" si="50"/>
        <v>-0.83333333333333337</v>
      </c>
      <c r="H374" s="39">
        <f t="shared" si="49"/>
        <v>-1.2345679012345679E-3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1</v>
      </c>
      <c r="E379" s="39" t="str">
        <f t="shared" si="47"/>
        <v/>
      </c>
      <c r="F379" s="39">
        <f t="shared" si="48"/>
        <v>9.4876660341555979E-4</v>
      </c>
      <c r="G379" s="39">
        <f t="shared" si="50"/>
        <v>1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3</v>
      </c>
      <c r="D382" s="38">
        <v>1</v>
      </c>
      <c r="E382" s="39">
        <f t="shared" si="47"/>
        <v>7.407407407407407E-4</v>
      </c>
      <c r="F382" s="39">
        <f t="shared" si="48"/>
        <v>9.4876660341555979E-4</v>
      </c>
      <c r="G382" s="39">
        <f t="shared" si="50"/>
        <v>-0.66666666666666663</v>
      </c>
      <c r="H382" s="39">
        <f t="shared" si="49"/>
        <v>-4.9382716049382706E-4</v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1</v>
      </c>
      <c r="E383" s="39">
        <f t="shared" si="47"/>
        <v>2.4691358024691359E-4</v>
      </c>
      <c r="F383" s="39">
        <f t="shared" si="48"/>
        <v>9.4876660341555979E-4</v>
      </c>
      <c r="G383" s="39">
        <f t="shared" si="50"/>
        <v>0</v>
      </c>
      <c r="H383" s="39">
        <f t="shared" si="49"/>
        <v>0</v>
      </c>
    </row>
    <row r="384" spans="1:8" s="40" customFormat="1" x14ac:dyDescent="0.2">
      <c r="A384" s="36"/>
      <c r="B384" s="37" t="s">
        <v>363</v>
      </c>
      <c r="C384" s="38">
        <v>63</v>
      </c>
      <c r="D384" s="38">
        <v>47</v>
      </c>
      <c r="E384" s="39">
        <f t="shared" si="47"/>
        <v>1.5555555555555555E-2</v>
      </c>
      <c r="F384" s="39">
        <f t="shared" si="48"/>
        <v>4.4592030360531311E-2</v>
      </c>
      <c r="G384" s="39">
        <f t="shared" si="50"/>
        <v>-0.25396825396825395</v>
      </c>
      <c r="H384" s="39">
        <f t="shared" si="49"/>
        <v>-3.9506172839506174E-3</v>
      </c>
    </row>
    <row r="385" spans="1:8" s="40" customFormat="1" x14ac:dyDescent="0.2">
      <c r="A385" s="36"/>
      <c r="B385" s="37" t="s">
        <v>364</v>
      </c>
      <c r="C385" s="38">
        <v>1</v>
      </c>
      <c r="D385" s="38">
        <v>1</v>
      </c>
      <c r="E385" s="39">
        <f t="shared" si="47"/>
        <v>2.4691358024691359E-4</v>
      </c>
      <c r="F385" s="39">
        <f t="shared" si="48"/>
        <v>9.4876660341555979E-4</v>
      </c>
      <c r="G385" s="39">
        <f t="shared" si="50"/>
        <v>0</v>
      </c>
      <c r="H385" s="39">
        <f t="shared" si="49"/>
        <v>0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49</v>
      </c>
      <c r="E386" s="39" t="str">
        <f t="shared" si="47"/>
        <v/>
      </c>
      <c r="F386" s="39">
        <f t="shared" si="48"/>
        <v>4.6489563567362426E-2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9</v>
      </c>
      <c r="D387" s="38">
        <v>4</v>
      </c>
      <c r="E387" s="39">
        <f t="shared" si="47"/>
        <v>2.2222222222222222E-3</v>
      </c>
      <c r="F387" s="39">
        <f t="shared" si="48"/>
        <v>3.7950664136622392E-3</v>
      </c>
      <c r="G387" s="39">
        <f t="shared" si="50"/>
        <v>-0.55555555555555558</v>
      </c>
      <c r="H387" s="39">
        <f t="shared" si="49"/>
        <v>-1.2345679012345679E-3</v>
      </c>
    </row>
    <row r="388" spans="1:8" s="40" customFormat="1" x14ac:dyDescent="0.2">
      <c r="A388" s="36"/>
      <c r="B388" s="37" t="s">
        <v>367</v>
      </c>
      <c r="C388" s="38">
        <v>9</v>
      </c>
      <c r="D388" s="38">
        <v>9</v>
      </c>
      <c r="E388" s="39">
        <f t="shared" si="47"/>
        <v>2.2222222222222222E-3</v>
      </c>
      <c r="F388" s="39">
        <f t="shared" si="48"/>
        <v>8.5388994307400382E-3</v>
      </c>
      <c r="G388" s="39">
        <f t="shared" si="50"/>
        <v>0</v>
      </c>
      <c r="H388" s="39">
        <f t="shared" si="49"/>
        <v>0</v>
      </c>
    </row>
    <row r="389" spans="1:8" s="40" customFormat="1" x14ac:dyDescent="0.2">
      <c r="A389" s="36"/>
      <c r="B389" s="37" t="s">
        <v>368</v>
      </c>
      <c r="C389" s="38">
        <v>1</v>
      </c>
      <c r="D389" s="38">
        <v>7</v>
      </c>
      <c r="E389" s="39">
        <f t="shared" si="47"/>
        <v>2.4691358024691359E-4</v>
      </c>
      <c r="F389" s="39">
        <f t="shared" si="48"/>
        <v>6.6413662239089184E-3</v>
      </c>
      <c r="G389" s="39">
        <f t="shared" si="50"/>
        <v>6</v>
      </c>
      <c r="H389" s="39">
        <f t="shared" si="49"/>
        <v>1.4814814814814816E-3</v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297</v>
      </c>
      <c r="D391" s="38">
        <v>0</v>
      </c>
      <c r="E391" s="39">
        <f t="shared" si="47"/>
        <v>7.3333333333333334E-2</v>
      </c>
      <c r="F391" s="39" t="str">
        <f t="shared" si="48"/>
        <v/>
      </c>
      <c r="G391" s="39">
        <f t="shared" si="50"/>
        <v>-1</v>
      </c>
      <c r="H391" s="39">
        <f t="shared" si="49"/>
        <v>-7.3333333333333334E-2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1</v>
      </c>
      <c r="E392" s="39" t="str">
        <f t="shared" si="47"/>
        <v/>
      </c>
      <c r="F392" s="39">
        <f t="shared" si="48"/>
        <v>9.4876660341555979E-4</v>
      </c>
      <c r="G392" s="39">
        <f t="shared" si="50"/>
        <v>1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328</v>
      </c>
      <c r="D395" s="38">
        <v>118</v>
      </c>
      <c r="E395" s="39">
        <f t="shared" si="47"/>
        <v>8.0987654320987659E-2</v>
      </c>
      <c r="F395" s="39">
        <f t="shared" si="48"/>
        <v>0.11195445920303605</v>
      </c>
      <c r="G395" s="39">
        <f t="shared" si="50"/>
        <v>-0.6402439024390244</v>
      </c>
      <c r="H395" s="39">
        <f t="shared" si="49"/>
        <v>-5.1851851851851857E-2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457</v>
      </c>
      <c r="D397" s="38">
        <v>2</v>
      </c>
      <c r="E397" s="39">
        <f t="shared" si="47"/>
        <v>0.11283950617283951</v>
      </c>
      <c r="F397" s="39">
        <f t="shared" si="48"/>
        <v>1.8975332068311196E-3</v>
      </c>
      <c r="G397" s="39">
        <f t="shared" si="50"/>
        <v>-0.99562363238512031</v>
      </c>
      <c r="H397" s="39">
        <f t="shared" si="49"/>
        <v>-0.11234567901234568</v>
      </c>
    </row>
    <row r="398" spans="1:8" s="40" customFormat="1" x14ac:dyDescent="0.2">
      <c r="A398" s="36"/>
      <c r="B398" s="37" t="s">
        <v>377</v>
      </c>
      <c r="C398" s="38">
        <v>90</v>
      </c>
      <c r="D398" s="38">
        <v>49</v>
      </c>
      <c r="E398" s="39">
        <f t="shared" si="47"/>
        <v>2.2222222222222223E-2</v>
      </c>
      <c r="F398" s="39">
        <f t="shared" si="48"/>
        <v>4.6489563567362426E-2</v>
      </c>
      <c r="G398" s="39">
        <f t="shared" si="50"/>
        <v>-0.45555555555555555</v>
      </c>
      <c r="H398" s="39">
        <f t="shared" si="49"/>
        <v>-1.0123456790123457E-2</v>
      </c>
    </row>
    <row r="399" spans="1:8" s="40" customFormat="1" x14ac:dyDescent="0.2">
      <c r="A399" s="36"/>
      <c r="B399" s="37" t="s">
        <v>378</v>
      </c>
      <c r="C399" s="38">
        <v>74</v>
      </c>
      <c r="D399" s="38">
        <v>1</v>
      </c>
      <c r="E399" s="39">
        <f t="shared" si="47"/>
        <v>1.8271604938271607E-2</v>
      </c>
      <c r="F399" s="39">
        <f t="shared" si="48"/>
        <v>9.4876660341555979E-4</v>
      </c>
      <c r="G399" s="39">
        <f t="shared" si="50"/>
        <v>-0.98648648648648651</v>
      </c>
      <c r="H399" s="39">
        <f t="shared" si="49"/>
        <v>-1.8024691358024692E-2</v>
      </c>
    </row>
    <row r="400" spans="1:8" s="40" customFormat="1" x14ac:dyDescent="0.2">
      <c r="A400" s="36"/>
      <c r="B400" s="37" t="s">
        <v>379</v>
      </c>
      <c r="C400" s="38">
        <v>15</v>
      </c>
      <c r="D400" s="38">
        <v>0</v>
      </c>
      <c r="E400" s="39">
        <f t="shared" si="47"/>
        <v>3.7037037037037038E-3</v>
      </c>
      <c r="F400" s="39" t="str">
        <f t="shared" si="48"/>
        <v/>
      </c>
      <c r="G400" s="39">
        <f t="shared" si="50"/>
        <v>-1</v>
      </c>
      <c r="H400" s="39">
        <f t="shared" si="49"/>
        <v>-3.7037037037037038E-3</v>
      </c>
    </row>
    <row r="401" spans="1:8" s="40" customFormat="1" x14ac:dyDescent="0.2">
      <c r="A401" s="36"/>
      <c r="B401" s="37" t="s">
        <v>380</v>
      </c>
      <c r="C401" s="38">
        <v>1</v>
      </c>
      <c r="D401" s="38">
        <v>0</v>
      </c>
      <c r="E401" s="39">
        <f t="shared" si="47"/>
        <v>2.4691358024691359E-4</v>
      </c>
      <c r="F401" s="39" t="str">
        <f t="shared" si="48"/>
        <v/>
      </c>
      <c r="G401" s="39">
        <f t="shared" si="50"/>
        <v>-1</v>
      </c>
      <c r="H401" s="39">
        <f t="shared" si="49"/>
        <v>-2.4691358024691359E-4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3</v>
      </c>
      <c r="D403" s="38">
        <v>0</v>
      </c>
      <c r="E403" s="39">
        <f t="shared" si="47"/>
        <v>7.407407407407407E-4</v>
      </c>
      <c r="F403" s="39" t="str">
        <f t="shared" si="48"/>
        <v/>
      </c>
      <c r="G403" s="39">
        <f t="shared" si="50"/>
        <v>-1</v>
      </c>
      <c r="H403" s="39">
        <f t="shared" si="49"/>
        <v>-7.407407407407407E-4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17</v>
      </c>
      <c r="D408" s="38">
        <v>0</v>
      </c>
      <c r="E408" s="39">
        <f t="shared" si="47"/>
        <v>4.1975308641975309E-3</v>
      </c>
      <c r="F408" s="39" t="str">
        <f t="shared" si="48"/>
        <v/>
      </c>
      <c r="G408" s="39">
        <f t="shared" si="50"/>
        <v>-1</v>
      </c>
      <c r="H408" s="39">
        <f t="shared" si="49"/>
        <v>-4.1975308641975309E-3</v>
      </c>
    </row>
    <row r="409" spans="1:8" s="40" customFormat="1" x14ac:dyDescent="0.2">
      <c r="A409" s="36"/>
      <c r="B409" s="37" t="s">
        <v>388</v>
      </c>
      <c r="C409" s="38">
        <v>11</v>
      </c>
      <c r="D409" s="38">
        <v>3</v>
      </c>
      <c r="E409" s="39">
        <f t="shared" si="47"/>
        <v>2.7160493827160493E-3</v>
      </c>
      <c r="F409" s="39">
        <f t="shared" si="48"/>
        <v>2.8462998102466793E-3</v>
      </c>
      <c r="G409" s="39">
        <f t="shared" si="50"/>
        <v>-0.72727272727272729</v>
      </c>
      <c r="H409" s="39">
        <f t="shared" si="49"/>
        <v>-1.9753086419753087E-3</v>
      </c>
    </row>
    <row r="410" spans="1:8" s="40" customFormat="1" x14ac:dyDescent="0.2">
      <c r="A410" s="36"/>
      <c r="B410" s="37" t="s">
        <v>389</v>
      </c>
      <c r="C410" s="38">
        <v>29</v>
      </c>
      <c r="D410" s="38">
        <v>1</v>
      </c>
      <c r="E410" s="39">
        <f t="shared" si="47"/>
        <v>7.1604938271604942E-3</v>
      </c>
      <c r="F410" s="39">
        <f t="shared" si="48"/>
        <v>9.4876660341555979E-4</v>
      </c>
      <c r="G410" s="39">
        <f t="shared" si="50"/>
        <v>-0.96551724137931039</v>
      </c>
      <c r="H410" s="39">
        <f t="shared" si="49"/>
        <v>-6.9135802469135806E-3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7.407407407407407E-4</v>
      </c>
      <c r="F411" s="39" t="str">
        <f t="shared" si="48"/>
        <v/>
      </c>
      <c r="G411" s="39">
        <f t="shared" si="50"/>
        <v>-1</v>
      </c>
      <c r="H411" s="39">
        <f t="shared" si="49"/>
        <v>-7.407407407407407E-4</v>
      </c>
    </row>
    <row r="412" spans="1:8" s="40" customFormat="1" x14ac:dyDescent="0.2">
      <c r="A412" s="36"/>
      <c r="B412" s="37" t="s">
        <v>391</v>
      </c>
      <c r="C412" s="38">
        <v>13</v>
      </c>
      <c r="D412" s="38">
        <v>7</v>
      </c>
      <c r="E412" s="39">
        <f t="shared" si="47"/>
        <v>3.2098765432098763E-3</v>
      </c>
      <c r="F412" s="39">
        <f t="shared" si="48"/>
        <v>6.6413662239089184E-3</v>
      </c>
      <c r="G412" s="39">
        <f t="shared" si="50"/>
        <v>-0.46153846153846156</v>
      </c>
      <c r="H412" s="39">
        <f t="shared" si="49"/>
        <v>-1.4814814814814814E-3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0</v>
      </c>
      <c r="E413" s="39" t="str">
        <f t="shared" ref="E413:E476" si="51">+IF(C413=0,"",C413/C$349)</f>
        <v/>
      </c>
      <c r="F413" s="39" t="str">
        <f t="shared" ref="F413:F476" si="52">+IF(D413=0,"",D413/D$349)</f>
        <v/>
      </c>
      <c r="G413" s="39" t="str">
        <f t="shared" si="50"/>
        <v xml:space="preserve"> 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144</v>
      </c>
      <c r="D420" s="38">
        <v>44</v>
      </c>
      <c r="E420" s="39">
        <f t="shared" si="51"/>
        <v>3.5555555555555556E-2</v>
      </c>
      <c r="F420" s="39">
        <f t="shared" si="52"/>
        <v>4.1745730550284632E-2</v>
      </c>
      <c r="G420" s="39">
        <f t="shared" si="54"/>
        <v>-0.69444444444444442</v>
      </c>
      <c r="H420" s="39">
        <f t="shared" si="53"/>
        <v>-2.4691358024691357E-2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0</v>
      </c>
      <c r="D424" s="38">
        <v>0</v>
      </c>
      <c r="E424" s="39" t="str">
        <f t="shared" si="51"/>
        <v/>
      </c>
      <c r="F424" s="39" t="str">
        <f t="shared" si="52"/>
        <v/>
      </c>
      <c r="G424" s="39" t="str">
        <f t="shared" si="54"/>
        <v xml:space="preserve"> </v>
      </c>
      <c r="H424" s="39" t="str">
        <f t="shared" si="53"/>
        <v/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0</v>
      </c>
      <c r="E425" s="39" t="str">
        <f t="shared" si="51"/>
        <v/>
      </c>
      <c r="F425" s="39" t="str">
        <f t="shared" si="52"/>
        <v/>
      </c>
      <c r="G425" s="39" t="str">
        <f t="shared" si="54"/>
        <v xml:space="preserve"> 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0</v>
      </c>
      <c r="D428" s="38">
        <v>0</v>
      </c>
      <c r="E428" s="39" t="str">
        <f t="shared" si="51"/>
        <v/>
      </c>
      <c r="F428" s="39" t="str">
        <f t="shared" si="52"/>
        <v/>
      </c>
      <c r="G428" s="39" t="str">
        <f t="shared" si="54"/>
        <v xml:space="preserve"> </v>
      </c>
      <c r="H428" s="39" t="str">
        <f t="shared" si="53"/>
        <v/>
      </c>
    </row>
    <row r="429" spans="1:8" s="40" customFormat="1" x14ac:dyDescent="0.2">
      <c r="A429" s="36"/>
      <c r="B429" s="37" t="s">
        <v>408</v>
      </c>
      <c r="C429" s="38">
        <v>0</v>
      </c>
      <c r="D429" s="38">
        <v>0</v>
      </c>
      <c r="E429" s="39" t="str">
        <f t="shared" si="51"/>
        <v/>
      </c>
      <c r="F429" s="39" t="str">
        <f t="shared" si="52"/>
        <v/>
      </c>
      <c r="G429" s="39" t="str">
        <f t="shared" si="54"/>
        <v xml:space="preserve"> </v>
      </c>
      <c r="H429" s="39" t="str">
        <f t="shared" si="53"/>
        <v/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89</v>
      </c>
      <c r="D432" s="38">
        <v>38</v>
      </c>
      <c r="E432" s="39">
        <f t="shared" si="51"/>
        <v>2.1975308641975309E-2</v>
      </c>
      <c r="F432" s="39">
        <f t="shared" si="52"/>
        <v>3.6053130929791274E-2</v>
      </c>
      <c r="G432" s="39">
        <f t="shared" si="54"/>
        <v>-0.5730337078651685</v>
      </c>
      <c r="H432" s="39">
        <f t="shared" si="53"/>
        <v>-1.2592592592592591E-2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50</v>
      </c>
      <c r="D434" s="38">
        <v>5</v>
      </c>
      <c r="E434" s="39">
        <f t="shared" si="51"/>
        <v>1.2345679012345678E-2</v>
      </c>
      <c r="F434" s="39">
        <f t="shared" si="52"/>
        <v>4.7438330170777986E-3</v>
      </c>
      <c r="G434" s="39">
        <f t="shared" si="54"/>
        <v>-0.9</v>
      </c>
      <c r="H434" s="39">
        <f t="shared" si="53"/>
        <v>-1.1111111111111112E-2</v>
      </c>
    </row>
    <row r="435" spans="1:8" s="40" customFormat="1" ht="25.5" x14ac:dyDescent="0.2">
      <c r="A435" s="36"/>
      <c r="B435" s="37" t="s">
        <v>414</v>
      </c>
      <c r="C435" s="38">
        <v>1</v>
      </c>
      <c r="D435" s="38">
        <v>0</v>
      </c>
      <c r="E435" s="39">
        <f t="shared" si="51"/>
        <v>2.4691358024691359E-4</v>
      </c>
      <c r="F435" s="39" t="str">
        <f t="shared" si="52"/>
        <v/>
      </c>
      <c r="G435" s="39">
        <f t="shared" si="54"/>
        <v>-1</v>
      </c>
      <c r="H435" s="39">
        <f t="shared" si="53"/>
        <v>-2.4691358024691359E-4</v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7</v>
      </c>
      <c r="E437" s="39" t="str">
        <f t="shared" si="51"/>
        <v/>
      </c>
      <c r="F437" s="39">
        <f t="shared" si="52"/>
        <v>6.6413662239089184E-3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16</v>
      </c>
      <c r="E439" s="39" t="str">
        <f t="shared" si="51"/>
        <v/>
      </c>
      <c r="F439" s="39">
        <f t="shared" si="52"/>
        <v>1.5180265654648957E-2</v>
      </c>
      <c r="G439" s="39">
        <f t="shared" si="54"/>
        <v>1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0</v>
      </c>
      <c r="D442" s="38">
        <v>0</v>
      </c>
      <c r="E442" s="39" t="str">
        <f t="shared" si="51"/>
        <v/>
      </c>
      <c r="F442" s="39" t="str">
        <f t="shared" si="52"/>
        <v/>
      </c>
      <c r="G442" s="39" t="str">
        <f t="shared" si="54"/>
        <v xml:space="preserve"> </v>
      </c>
      <c r="H442" s="39" t="str">
        <f t="shared" si="53"/>
        <v/>
      </c>
    </row>
    <row r="443" spans="1:8" s="40" customFormat="1" x14ac:dyDescent="0.2">
      <c r="A443" s="36"/>
      <c r="B443" s="37" t="s">
        <v>422</v>
      </c>
      <c r="C443" s="38">
        <v>2</v>
      </c>
      <c r="D443" s="38">
        <v>5</v>
      </c>
      <c r="E443" s="39">
        <f t="shared" si="51"/>
        <v>4.9382716049382717E-4</v>
      </c>
      <c r="F443" s="39">
        <f t="shared" si="52"/>
        <v>4.7438330170777986E-3</v>
      </c>
      <c r="G443" s="39">
        <f t="shared" si="54"/>
        <v>1.5</v>
      </c>
      <c r="H443" s="39">
        <f t="shared" si="53"/>
        <v>7.4074074074074081E-4</v>
      </c>
    </row>
    <row r="444" spans="1:8" s="40" customFormat="1" x14ac:dyDescent="0.2">
      <c r="A444" s="36"/>
      <c r="B444" s="37" t="s">
        <v>423</v>
      </c>
      <c r="C444" s="38">
        <v>15</v>
      </c>
      <c r="D444" s="38">
        <v>0</v>
      </c>
      <c r="E444" s="39">
        <f t="shared" si="51"/>
        <v>3.7037037037037038E-3</v>
      </c>
      <c r="F444" s="39" t="str">
        <f t="shared" si="52"/>
        <v/>
      </c>
      <c r="G444" s="39">
        <f t="shared" si="54"/>
        <v>-1</v>
      </c>
      <c r="H444" s="39">
        <f t="shared" si="53"/>
        <v>-3.7037037037037038E-3</v>
      </c>
    </row>
    <row r="445" spans="1:8" s="40" customFormat="1" x14ac:dyDescent="0.2">
      <c r="A445" s="36"/>
      <c r="B445" s="37" t="s">
        <v>424</v>
      </c>
      <c r="C445" s="38">
        <v>3</v>
      </c>
      <c r="D445" s="38">
        <v>0</v>
      </c>
      <c r="E445" s="39">
        <f t="shared" si="51"/>
        <v>7.407407407407407E-4</v>
      </c>
      <c r="F445" s="39" t="str">
        <f t="shared" si="52"/>
        <v/>
      </c>
      <c r="G445" s="39">
        <f t="shared" si="54"/>
        <v>-1</v>
      </c>
      <c r="H445" s="39">
        <f t="shared" si="53"/>
        <v>-7.407407407407407E-4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1</v>
      </c>
      <c r="E452" s="39" t="str">
        <f t="shared" si="51"/>
        <v/>
      </c>
      <c r="F452" s="39">
        <f t="shared" si="52"/>
        <v>9.4876660341555979E-4</v>
      </c>
      <c r="G452" s="39">
        <f t="shared" si="54"/>
        <v>1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1</v>
      </c>
      <c r="D454" s="38">
        <v>0</v>
      </c>
      <c r="E454" s="39">
        <f t="shared" si="51"/>
        <v>2.4691358024691359E-4</v>
      </c>
      <c r="F454" s="39" t="str">
        <f t="shared" si="52"/>
        <v/>
      </c>
      <c r="G454" s="39">
        <f t="shared" si="54"/>
        <v>-1</v>
      </c>
      <c r="H454" s="39">
        <f t="shared" si="53"/>
        <v>-2.4691358024691359E-4</v>
      </c>
    </row>
    <row r="455" spans="1:8" s="40" customFormat="1" x14ac:dyDescent="0.2">
      <c r="A455" s="36"/>
      <c r="B455" s="37" t="s">
        <v>434</v>
      </c>
      <c r="C455" s="38">
        <v>3</v>
      </c>
      <c r="D455" s="38">
        <v>2</v>
      </c>
      <c r="E455" s="39">
        <f t="shared" si="51"/>
        <v>7.407407407407407E-4</v>
      </c>
      <c r="F455" s="39">
        <f t="shared" si="52"/>
        <v>1.8975332068311196E-3</v>
      </c>
      <c r="G455" s="39">
        <f t="shared" si="54"/>
        <v>-0.33333333333333331</v>
      </c>
      <c r="H455" s="39">
        <f t="shared" si="53"/>
        <v>-2.4691358024691353E-4</v>
      </c>
    </row>
    <row r="456" spans="1:8" s="40" customFormat="1" x14ac:dyDescent="0.2">
      <c r="A456" s="36"/>
      <c r="B456" s="37" t="s">
        <v>435</v>
      </c>
      <c r="C456" s="38">
        <v>77</v>
      </c>
      <c r="D456" s="38">
        <v>15</v>
      </c>
      <c r="E456" s="39">
        <f t="shared" si="51"/>
        <v>1.9012345679012346E-2</v>
      </c>
      <c r="F456" s="39">
        <f t="shared" si="52"/>
        <v>1.4231499051233396E-2</v>
      </c>
      <c r="G456" s="39">
        <f t="shared" si="54"/>
        <v>-0.80519480519480524</v>
      </c>
      <c r="H456" s="39">
        <f t="shared" si="53"/>
        <v>-1.5308641975308644E-2</v>
      </c>
    </row>
    <row r="457" spans="1:8" s="40" customFormat="1" x14ac:dyDescent="0.2">
      <c r="A457" s="36"/>
      <c r="B457" s="37" t="s">
        <v>436</v>
      </c>
      <c r="C457" s="38">
        <v>7</v>
      </c>
      <c r="D457" s="38">
        <v>0</v>
      </c>
      <c r="E457" s="39">
        <f t="shared" si="51"/>
        <v>1.7283950617283952E-3</v>
      </c>
      <c r="F457" s="39" t="str">
        <f t="shared" si="52"/>
        <v/>
      </c>
      <c r="G457" s="39">
        <f t="shared" si="54"/>
        <v>-1</v>
      </c>
      <c r="H457" s="39">
        <f t="shared" si="53"/>
        <v>-1.7283950617283952E-3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0</v>
      </c>
      <c r="E458" s="39" t="str">
        <f t="shared" si="51"/>
        <v/>
      </c>
      <c r="F458" s="39" t="str">
        <f t="shared" si="52"/>
        <v/>
      </c>
      <c r="G458" s="39" t="str">
        <f t="shared" si="54"/>
        <v xml:space="preserve"> 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0</v>
      </c>
      <c r="E459" s="39" t="str">
        <f t="shared" si="51"/>
        <v/>
      </c>
      <c r="F459" s="39" t="str">
        <f t="shared" si="52"/>
        <v/>
      </c>
      <c r="G459" s="39" t="str">
        <f t="shared" si="54"/>
        <v xml:space="preserve"> 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15</v>
      </c>
      <c r="D461" s="38">
        <v>0</v>
      </c>
      <c r="E461" s="39">
        <f t="shared" si="51"/>
        <v>3.7037037037037038E-3</v>
      </c>
      <c r="F461" s="39" t="str">
        <f t="shared" si="52"/>
        <v/>
      </c>
      <c r="G461" s="39">
        <f t="shared" si="54"/>
        <v>-1</v>
      </c>
      <c r="H461" s="39">
        <f t="shared" si="53"/>
        <v>-3.7037037037037038E-3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50</v>
      </c>
      <c r="D463" s="38">
        <v>0</v>
      </c>
      <c r="E463" s="39">
        <f t="shared" si="51"/>
        <v>1.2345679012345678E-2</v>
      </c>
      <c r="F463" s="39" t="str">
        <f t="shared" si="52"/>
        <v/>
      </c>
      <c r="G463" s="39">
        <f t="shared" si="54"/>
        <v>-1</v>
      </c>
      <c r="H463" s="39">
        <f t="shared" si="53"/>
        <v>-1.2345679012345678E-2</v>
      </c>
    </row>
    <row r="464" spans="1:8" s="40" customFormat="1" x14ac:dyDescent="0.2">
      <c r="A464" s="36"/>
      <c r="B464" s="37" t="s">
        <v>443</v>
      </c>
      <c r="C464" s="38">
        <v>2</v>
      </c>
      <c r="D464" s="38">
        <v>2</v>
      </c>
      <c r="E464" s="39">
        <f t="shared" si="51"/>
        <v>4.9382716049382717E-4</v>
      </c>
      <c r="F464" s="39">
        <f t="shared" si="52"/>
        <v>1.8975332068311196E-3</v>
      </c>
      <c r="G464" s="39">
        <f t="shared" si="54"/>
        <v>0</v>
      </c>
      <c r="H464" s="39">
        <f t="shared" si="53"/>
        <v>0</v>
      </c>
    </row>
    <row r="465" spans="1:8" s="40" customFormat="1" x14ac:dyDescent="0.2">
      <c r="A465" s="36"/>
      <c r="B465" s="37" t="s">
        <v>444</v>
      </c>
      <c r="C465" s="38">
        <v>51</v>
      </c>
      <c r="D465" s="38">
        <v>11</v>
      </c>
      <c r="E465" s="39">
        <f t="shared" si="51"/>
        <v>1.2592592592592593E-2</v>
      </c>
      <c r="F465" s="39">
        <f t="shared" si="52"/>
        <v>1.0436432637571158E-2</v>
      </c>
      <c r="G465" s="39">
        <f t="shared" si="54"/>
        <v>-0.78431372549019607</v>
      </c>
      <c r="H465" s="39">
        <f t="shared" si="53"/>
        <v>-9.876543209876543E-3</v>
      </c>
    </row>
    <row r="466" spans="1:8" s="40" customFormat="1" x14ac:dyDescent="0.2">
      <c r="A466" s="36"/>
      <c r="B466" s="37" t="s">
        <v>445</v>
      </c>
      <c r="C466" s="38">
        <v>4</v>
      </c>
      <c r="D466" s="38">
        <v>2</v>
      </c>
      <c r="E466" s="39">
        <f t="shared" si="51"/>
        <v>9.8765432098765434E-4</v>
      </c>
      <c r="F466" s="39">
        <f t="shared" si="52"/>
        <v>1.8975332068311196E-3</v>
      </c>
      <c r="G466" s="39">
        <f t="shared" si="54"/>
        <v>-0.5</v>
      </c>
      <c r="H466" s="39">
        <f t="shared" si="53"/>
        <v>-4.9382716049382717E-4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2</v>
      </c>
      <c r="E467" s="39" t="str">
        <f t="shared" si="51"/>
        <v/>
      </c>
      <c r="F467" s="39">
        <f t="shared" si="52"/>
        <v>1.8975332068311196E-3</v>
      </c>
      <c r="G467" s="39">
        <f t="shared" si="54"/>
        <v>1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15</v>
      </c>
      <c r="D468" s="38">
        <v>0</v>
      </c>
      <c r="E468" s="39">
        <f t="shared" si="51"/>
        <v>3.7037037037037038E-3</v>
      </c>
      <c r="F468" s="39" t="str">
        <f t="shared" si="52"/>
        <v/>
      </c>
      <c r="G468" s="39">
        <f t="shared" si="54"/>
        <v>-1</v>
      </c>
      <c r="H468" s="39">
        <f t="shared" si="53"/>
        <v>-3.7037037037037038E-3</v>
      </c>
    </row>
    <row r="469" spans="1:8" s="40" customFormat="1" x14ac:dyDescent="0.2">
      <c r="A469" s="36"/>
      <c r="B469" s="37" t="s">
        <v>448</v>
      </c>
      <c r="C469" s="38">
        <v>0</v>
      </c>
      <c r="D469" s="38">
        <v>3</v>
      </c>
      <c r="E469" s="39" t="str">
        <f t="shared" si="51"/>
        <v/>
      </c>
      <c r="F469" s="39">
        <f t="shared" si="52"/>
        <v>2.8462998102466793E-3</v>
      </c>
      <c r="G469" s="39">
        <f t="shared" si="54"/>
        <v>1</v>
      </c>
      <c r="H469" s="39" t="str">
        <f t="shared" si="53"/>
        <v/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1</v>
      </c>
      <c r="E470" s="39" t="str">
        <f t="shared" si="51"/>
        <v/>
      </c>
      <c r="F470" s="39">
        <f t="shared" si="52"/>
        <v>9.4876660341555979E-4</v>
      </c>
      <c r="G470" s="39">
        <f t="shared" si="54"/>
        <v>1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60</v>
      </c>
      <c r="D471" s="38">
        <v>52</v>
      </c>
      <c r="E471" s="39">
        <f t="shared" si="51"/>
        <v>1.4814814814814815E-2</v>
      </c>
      <c r="F471" s="39">
        <f t="shared" si="52"/>
        <v>4.9335863377609111E-2</v>
      </c>
      <c r="G471" s="39">
        <f t="shared" si="54"/>
        <v>-0.13333333333333333</v>
      </c>
      <c r="H471" s="39">
        <f t="shared" si="53"/>
        <v>-1.9753086419753087E-3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7</v>
      </c>
      <c r="D475" s="38">
        <v>0</v>
      </c>
      <c r="E475" s="39">
        <f t="shared" si="51"/>
        <v>1.7283950617283952E-3</v>
      </c>
      <c r="F475" s="39" t="str">
        <f t="shared" si="52"/>
        <v/>
      </c>
      <c r="G475" s="39">
        <f t="shared" si="54"/>
        <v>-1</v>
      </c>
      <c r="H475" s="39">
        <f t="shared" si="53"/>
        <v>-1.7283950617283952E-3</v>
      </c>
    </row>
    <row r="476" spans="1:8" s="40" customFormat="1" x14ac:dyDescent="0.2">
      <c r="A476" s="36"/>
      <c r="B476" s="37" t="s">
        <v>455</v>
      </c>
      <c r="C476" s="38">
        <v>1</v>
      </c>
      <c r="D476" s="38">
        <v>0</v>
      </c>
      <c r="E476" s="39">
        <f t="shared" si="51"/>
        <v>2.4691358024691359E-4</v>
      </c>
      <c r="F476" s="39" t="str">
        <f t="shared" si="52"/>
        <v/>
      </c>
      <c r="G476" s="39">
        <f t="shared" si="54"/>
        <v>-1</v>
      </c>
      <c r="H476" s="39">
        <f t="shared" si="53"/>
        <v>-2.4691358024691359E-4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31</v>
      </c>
      <c r="D479" s="38">
        <v>11</v>
      </c>
      <c r="E479" s="39">
        <f t="shared" si="55"/>
        <v>7.6543209876543212E-3</v>
      </c>
      <c r="F479" s="39">
        <f t="shared" si="56"/>
        <v>1.0436432637571158E-2</v>
      </c>
      <c r="G479" s="39">
        <f t="shared" si="58"/>
        <v>-0.64516129032258063</v>
      </c>
      <c r="H479" s="39">
        <f t="shared" si="57"/>
        <v>-4.9382716049382715E-3</v>
      </c>
    </row>
    <row r="480" spans="1:8" s="40" customFormat="1" ht="25.5" x14ac:dyDescent="0.2">
      <c r="A480" s="36"/>
      <c r="B480" s="37" t="s">
        <v>459</v>
      </c>
      <c r="C480" s="38">
        <v>10</v>
      </c>
      <c r="D480" s="38">
        <v>0</v>
      </c>
      <c r="E480" s="39">
        <f t="shared" si="55"/>
        <v>2.4691358024691358E-3</v>
      </c>
      <c r="F480" s="39" t="str">
        <f t="shared" si="56"/>
        <v/>
      </c>
      <c r="G480" s="39">
        <f t="shared" si="58"/>
        <v>-1</v>
      </c>
      <c r="H480" s="39">
        <f t="shared" si="57"/>
        <v>-2.4691358024691358E-3</v>
      </c>
    </row>
    <row r="481" spans="1:8" s="40" customFormat="1" x14ac:dyDescent="0.2">
      <c r="A481" s="36"/>
      <c r="B481" s="37" t="s">
        <v>460</v>
      </c>
      <c r="C481" s="38">
        <v>5</v>
      </c>
      <c r="D481" s="38">
        <v>1</v>
      </c>
      <c r="E481" s="39">
        <f t="shared" si="55"/>
        <v>1.2345679012345679E-3</v>
      </c>
      <c r="F481" s="39">
        <f t="shared" si="56"/>
        <v>9.4876660341555979E-4</v>
      </c>
      <c r="G481" s="39">
        <f t="shared" si="58"/>
        <v>-0.8</v>
      </c>
      <c r="H481" s="39">
        <f t="shared" si="57"/>
        <v>-9.8765432098765434E-4</v>
      </c>
    </row>
    <row r="482" spans="1:8" s="40" customFormat="1" x14ac:dyDescent="0.2">
      <c r="A482" s="36"/>
      <c r="B482" s="37" t="s">
        <v>461</v>
      </c>
      <c r="C482" s="38">
        <v>6</v>
      </c>
      <c r="D482" s="38">
        <v>0</v>
      </c>
      <c r="E482" s="39">
        <f t="shared" si="55"/>
        <v>1.4814814814814814E-3</v>
      </c>
      <c r="F482" s="39" t="str">
        <f t="shared" si="56"/>
        <v/>
      </c>
      <c r="G482" s="39">
        <f t="shared" si="58"/>
        <v>-1</v>
      </c>
      <c r="H482" s="39">
        <f t="shared" si="57"/>
        <v>-1.4814814814814814E-3</v>
      </c>
    </row>
    <row r="483" spans="1:8" s="40" customFormat="1" x14ac:dyDescent="0.2">
      <c r="A483" s="36"/>
      <c r="B483" s="37" t="s">
        <v>462</v>
      </c>
      <c r="C483" s="38">
        <v>21</v>
      </c>
      <c r="D483" s="38">
        <v>1</v>
      </c>
      <c r="E483" s="39">
        <f t="shared" si="55"/>
        <v>5.185185185185185E-3</v>
      </c>
      <c r="F483" s="39">
        <f t="shared" si="56"/>
        <v>9.4876660341555979E-4</v>
      </c>
      <c r="G483" s="39">
        <f t="shared" si="58"/>
        <v>-0.95238095238095233</v>
      </c>
      <c r="H483" s="39">
        <f t="shared" si="57"/>
        <v>-4.9382716049382715E-3</v>
      </c>
    </row>
    <row r="484" spans="1:8" s="40" customFormat="1" x14ac:dyDescent="0.2">
      <c r="A484" s="36"/>
      <c r="B484" s="37" t="s">
        <v>463</v>
      </c>
      <c r="C484" s="38">
        <v>17</v>
      </c>
      <c r="D484" s="38">
        <v>5</v>
      </c>
      <c r="E484" s="39">
        <f t="shared" si="55"/>
        <v>4.1975308641975309E-3</v>
      </c>
      <c r="F484" s="39">
        <f t="shared" si="56"/>
        <v>4.7438330170777986E-3</v>
      </c>
      <c r="G484" s="39">
        <f t="shared" si="58"/>
        <v>-0.70588235294117652</v>
      </c>
      <c r="H484" s="39">
        <f t="shared" si="57"/>
        <v>-2.9629629629629632E-3</v>
      </c>
    </row>
    <row r="485" spans="1:8" s="40" customFormat="1" x14ac:dyDescent="0.2">
      <c r="A485" s="36"/>
      <c r="B485" s="37" t="s">
        <v>464</v>
      </c>
      <c r="C485" s="38">
        <v>1</v>
      </c>
      <c r="D485" s="38">
        <v>0</v>
      </c>
      <c r="E485" s="39">
        <f t="shared" si="55"/>
        <v>2.4691358024691359E-4</v>
      </c>
      <c r="F485" s="39" t="str">
        <f t="shared" si="56"/>
        <v/>
      </c>
      <c r="G485" s="39">
        <f t="shared" si="58"/>
        <v>-1</v>
      </c>
      <c r="H485" s="39">
        <f t="shared" si="57"/>
        <v>-2.4691358024691359E-4</v>
      </c>
    </row>
    <row r="486" spans="1:8" s="40" customFormat="1" x14ac:dyDescent="0.2">
      <c r="A486" s="36"/>
      <c r="B486" s="37" t="s">
        <v>465</v>
      </c>
      <c r="C486" s="38">
        <v>2</v>
      </c>
      <c r="D486" s="38">
        <v>0</v>
      </c>
      <c r="E486" s="39">
        <f t="shared" si="55"/>
        <v>4.9382716049382717E-4</v>
      </c>
      <c r="F486" s="39" t="str">
        <f t="shared" si="56"/>
        <v/>
      </c>
      <c r="G486" s="39">
        <f t="shared" si="58"/>
        <v>-1</v>
      </c>
      <c r="H486" s="39">
        <f t="shared" si="57"/>
        <v>-4.9382716049382717E-4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20</v>
      </c>
      <c r="D489" s="38">
        <v>5</v>
      </c>
      <c r="E489" s="39">
        <f t="shared" si="55"/>
        <v>4.9382716049382715E-3</v>
      </c>
      <c r="F489" s="39">
        <f t="shared" si="56"/>
        <v>4.7438330170777986E-3</v>
      </c>
      <c r="G489" s="39">
        <f t="shared" si="58"/>
        <v>-0.75</v>
      </c>
      <c r="H489" s="39">
        <f t="shared" si="57"/>
        <v>-3.7037037037037038E-3</v>
      </c>
    </row>
    <row r="490" spans="1:8" s="40" customFormat="1" x14ac:dyDescent="0.2">
      <c r="A490" s="36"/>
      <c r="B490" s="37" t="s">
        <v>469</v>
      </c>
      <c r="C490" s="38">
        <v>10</v>
      </c>
      <c r="D490" s="38">
        <v>2</v>
      </c>
      <c r="E490" s="39">
        <f t="shared" si="55"/>
        <v>2.4691358024691358E-3</v>
      </c>
      <c r="F490" s="39">
        <f t="shared" si="56"/>
        <v>1.8975332068311196E-3</v>
      </c>
      <c r="G490" s="39">
        <f t="shared" si="58"/>
        <v>-0.8</v>
      </c>
      <c r="H490" s="39">
        <f t="shared" si="57"/>
        <v>-1.9753086419753087E-3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1</v>
      </c>
      <c r="D495" s="38">
        <v>0</v>
      </c>
      <c r="E495" s="39">
        <f t="shared" si="55"/>
        <v>2.4691358024691359E-4</v>
      </c>
      <c r="F495" s="39" t="str">
        <f t="shared" si="56"/>
        <v/>
      </c>
      <c r="G495" s="39">
        <f t="shared" si="58"/>
        <v>-1</v>
      </c>
      <c r="H495" s="39">
        <f t="shared" si="57"/>
        <v>-2.4691358024691359E-4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</v>
      </c>
      <c r="D497" s="38">
        <v>7</v>
      </c>
      <c r="E497" s="39">
        <f t="shared" si="55"/>
        <v>2.4691358024691359E-4</v>
      </c>
      <c r="F497" s="39">
        <f t="shared" si="56"/>
        <v>6.6413662239089184E-3</v>
      </c>
      <c r="G497" s="39">
        <f t="shared" si="58"/>
        <v>6</v>
      </c>
      <c r="H497" s="39">
        <f t="shared" si="57"/>
        <v>1.4814814814814816E-3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3</v>
      </c>
      <c r="E498" s="39" t="str">
        <f t="shared" si="55"/>
        <v/>
      </c>
      <c r="F498" s="39">
        <f t="shared" si="56"/>
        <v>2.8462998102466793E-3</v>
      </c>
      <c r="G498" s="39">
        <f t="shared" si="58"/>
        <v>1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20</v>
      </c>
      <c r="D500" s="38">
        <v>1</v>
      </c>
      <c r="E500" s="39">
        <f t="shared" si="55"/>
        <v>4.9382716049382715E-3</v>
      </c>
      <c r="F500" s="39">
        <f t="shared" si="56"/>
        <v>9.4876660341555979E-4</v>
      </c>
      <c r="G500" s="39">
        <f t="shared" si="58"/>
        <v>-0.95</v>
      </c>
      <c r="H500" s="39">
        <f t="shared" si="57"/>
        <v>-4.691358024691358E-3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3</v>
      </c>
      <c r="D508" s="38">
        <v>0</v>
      </c>
      <c r="E508" s="39">
        <f t="shared" si="55"/>
        <v>7.407407407407407E-4</v>
      </c>
      <c r="F508" s="39" t="str">
        <f t="shared" si="56"/>
        <v/>
      </c>
      <c r="G508" s="39">
        <f t="shared" si="58"/>
        <v>-1</v>
      </c>
      <c r="H508" s="39">
        <f t="shared" si="57"/>
        <v>-7.407407407407407E-4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15</v>
      </c>
      <c r="D510" s="38">
        <v>0</v>
      </c>
      <c r="E510" s="39">
        <f t="shared" si="55"/>
        <v>3.7037037037037038E-3</v>
      </c>
      <c r="F510" s="39" t="str">
        <f t="shared" si="56"/>
        <v/>
      </c>
      <c r="G510" s="39">
        <f t="shared" si="58"/>
        <v>-1</v>
      </c>
      <c r="H510" s="39">
        <f t="shared" si="57"/>
        <v>-3.7037037037037038E-3</v>
      </c>
    </row>
    <row r="511" spans="1:8" s="40" customFormat="1" x14ac:dyDescent="0.2">
      <c r="A511" s="36"/>
      <c r="B511" s="37" t="s">
        <v>490</v>
      </c>
      <c r="C511" s="38">
        <v>32</v>
      </c>
      <c r="D511" s="38">
        <v>0</v>
      </c>
      <c r="E511" s="39">
        <f t="shared" si="55"/>
        <v>7.9012345679012348E-3</v>
      </c>
      <c r="F511" s="39" t="str">
        <f t="shared" si="56"/>
        <v/>
      </c>
      <c r="G511" s="39">
        <f t="shared" si="58"/>
        <v>-1</v>
      </c>
      <c r="H511" s="39">
        <f t="shared" si="57"/>
        <v>-7.9012345679012348E-3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3</v>
      </c>
      <c r="D514" s="38">
        <v>0</v>
      </c>
      <c r="E514" s="39">
        <f t="shared" si="55"/>
        <v>7.407407407407407E-4</v>
      </c>
      <c r="F514" s="39" t="str">
        <f t="shared" si="56"/>
        <v/>
      </c>
      <c r="G514" s="39">
        <f t="shared" si="58"/>
        <v>-1</v>
      </c>
      <c r="H514" s="39">
        <f t="shared" si="57"/>
        <v>-7.407407407407407E-4</v>
      </c>
    </row>
    <row r="515" spans="1:8" s="40" customFormat="1" ht="25.5" x14ac:dyDescent="0.2">
      <c r="A515" s="36"/>
      <c r="B515" s="37" t="s">
        <v>494</v>
      </c>
      <c r="C515" s="38">
        <v>15</v>
      </c>
      <c r="D515" s="38">
        <v>0</v>
      </c>
      <c r="E515" s="39">
        <f t="shared" si="55"/>
        <v>3.7037037037037038E-3</v>
      </c>
      <c r="F515" s="39" t="str">
        <f t="shared" si="56"/>
        <v/>
      </c>
      <c r="G515" s="39">
        <f t="shared" si="58"/>
        <v>-1</v>
      </c>
      <c r="H515" s="39">
        <f t="shared" si="57"/>
        <v>-3.7037037037037038E-3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6</v>
      </c>
      <c r="E516" s="39" t="str">
        <f t="shared" si="55"/>
        <v/>
      </c>
      <c r="F516" s="39">
        <f t="shared" si="56"/>
        <v>5.6925996204933585E-3</v>
      </c>
      <c r="G516" s="39">
        <f t="shared" si="58"/>
        <v>1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36</v>
      </c>
      <c r="E517" s="39" t="str">
        <f t="shared" si="55"/>
        <v/>
      </c>
      <c r="F517" s="39">
        <f t="shared" si="56"/>
        <v>3.4155597722960153E-2</v>
      </c>
      <c r="G517" s="39">
        <f t="shared" si="58"/>
        <v>1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1</v>
      </c>
      <c r="D520" s="38">
        <v>0</v>
      </c>
      <c r="E520" s="39">
        <f t="shared" si="55"/>
        <v>2.4691358024691359E-4</v>
      </c>
      <c r="F520" s="39" t="str">
        <f t="shared" si="56"/>
        <v/>
      </c>
      <c r="G520" s="39">
        <f t="shared" si="58"/>
        <v>-1</v>
      </c>
      <c r="H520" s="39">
        <f t="shared" si="57"/>
        <v>-2.4691358024691359E-4</v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1</v>
      </c>
      <c r="E521" s="39" t="str">
        <f t="shared" si="55"/>
        <v/>
      </c>
      <c r="F521" s="39">
        <f t="shared" si="56"/>
        <v>9.4876660341555979E-4</v>
      </c>
      <c r="G521" s="39">
        <f t="shared" si="58"/>
        <v>1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1</v>
      </c>
      <c r="D523" s="38">
        <v>0</v>
      </c>
      <c r="E523" s="39">
        <f t="shared" si="55"/>
        <v>2.4691358024691359E-4</v>
      </c>
      <c r="F523" s="39" t="str">
        <f t="shared" si="56"/>
        <v/>
      </c>
      <c r="G523" s="39">
        <f t="shared" si="58"/>
        <v>-1</v>
      </c>
      <c r="H523" s="39">
        <f t="shared" si="57"/>
        <v>-2.4691358024691359E-4</v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1</v>
      </c>
      <c r="E524" s="39" t="str">
        <f t="shared" si="55"/>
        <v/>
      </c>
      <c r="F524" s="39">
        <f t="shared" si="56"/>
        <v>9.4876660341555979E-4</v>
      </c>
      <c r="G524" s="39">
        <f t="shared" si="58"/>
        <v>1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1</v>
      </c>
      <c r="D525" s="38">
        <v>0</v>
      </c>
      <c r="E525" s="39">
        <f t="shared" si="55"/>
        <v>2.4691358024691359E-4</v>
      </c>
      <c r="F525" s="39" t="str">
        <f t="shared" si="56"/>
        <v/>
      </c>
      <c r="G525" s="39">
        <f t="shared" si="58"/>
        <v>-1</v>
      </c>
      <c r="H525" s="39">
        <f t="shared" si="57"/>
        <v>-2.4691358024691359E-4</v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2</v>
      </c>
      <c r="D530" s="38">
        <v>0</v>
      </c>
      <c r="E530" s="39">
        <f t="shared" si="55"/>
        <v>4.9382716049382717E-4</v>
      </c>
      <c r="F530" s="39" t="str">
        <f t="shared" si="56"/>
        <v/>
      </c>
      <c r="G530" s="39">
        <f t="shared" si="58"/>
        <v>-1</v>
      </c>
      <c r="H530" s="39">
        <f t="shared" si="57"/>
        <v>-4.9382716049382717E-4</v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13</v>
      </c>
      <c r="D532" s="38">
        <v>4</v>
      </c>
      <c r="E532" s="39">
        <f t="shared" si="55"/>
        <v>3.2098765432098763E-3</v>
      </c>
      <c r="F532" s="39">
        <f t="shared" si="56"/>
        <v>3.7950664136622392E-3</v>
      </c>
      <c r="G532" s="39">
        <f t="shared" si="58"/>
        <v>-0.69230769230769229</v>
      </c>
      <c r="H532" s="39">
        <f t="shared" si="57"/>
        <v>-2.2222222222222222E-3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4</v>
      </c>
      <c r="D534" s="38">
        <v>0</v>
      </c>
      <c r="E534" s="39">
        <f t="shared" si="55"/>
        <v>9.8765432098765434E-4</v>
      </c>
      <c r="F534" s="39" t="str">
        <f t="shared" si="56"/>
        <v/>
      </c>
      <c r="G534" s="39">
        <f t="shared" si="58"/>
        <v>-1</v>
      </c>
      <c r="H534" s="39">
        <f t="shared" si="57"/>
        <v>-9.8765432098765434E-4</v>
      </c>
    </row>
    <row r="535" spans="1:8" s="40" customFormat="1" x14ac:dyDescent="0.2">
      <c r="A535" s="36"/>
      <c r="B535" s="37" t="s">
        <v>514</v>
      </c>
      <c r="C535" s="38">
        <v>105</v>
      </c>
      <c r="D535" s="38">
        <v>48</v>
      </c>
      <c r="E535" s="39">
        <f t="shared" si="55"/>
        <v>2.5925925925925925E-2</v>
      </c>
      <c r="F535" s="39">
        <f t="shared" si="56"/>
        <v>4.5540796963946868E-2</v>
      </c>
      <c r="G535" s="39">
        <f t="shared" si="58"/>
        <v>-0.54285714285714282</v>
      </c>
      <c r="H535" s="39">
        <f t="shared" si="57"/>
        <v>-1.4074074074074072E-2</v>
      </c>
    </row>
    <row r="536" spans="1:8" s="40" customFormat="1" ht="25.5" x14ac:dyDescent="0.2">
      <c r="A536" s="36"/>
      <c r="B536" s="37" t="s">
        <v>515</v>
      </c>
      <c r="C536" s="38">
        <v>25</v>
      </c>
      <c r="D536" s="38">
        <v>0</v>
      </c>
      <c r="E536" s="39">
        <f t="shared" si="55"/>
        <v>6.1728395061728392E-3</v>
      </c>
      <c r="F536" s="39" t="str">
        <f t="shared" si="56"/>
        <v/>
      </c>
      <c r="G536" s="39">
        <f t="shared" si="58"/>
        <v>-1</v>
      </c>
      <c r="H536" s="39">
        <f t="shared" si="57"/>
        <v>-6.1728395061728392E-3</v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44</v>
      </c>
      <c r="D538" s="38">
        <v>18</v>
      </c>
      <c r="E538" s="39">
        <f t="shared" si="55"/>
        <v>1.0864197530864197E-2</v>
      </c>
      <c r="F538" s="39">
        <f t="shared" si="56"/>
        <v>1.7077798861480076E-2</v>
      </c>
      <c r="G538" s="39">
        <f t="shared" si="58"/>
        <v>-0.59090909090909094</v>
      </c>
      <c r="H538" s="39">
        <f t="shared" si="57"/>
        <v>-6.4197530864197536E-3</v>
      </c>
    </row>
    <row r="539" spans="1:8" s="40" customFormat="1" x14ac:dyDescent="0.2">
      <c r="A539" s="36"/>
      <c r="B539" s="37" t="s">
        <v>518</v>
      </c>
      <c r="C539" s="38">
        <v>8</v>
      </c>
      <c r="D539" s="38">
        <v>0</v>
      </c>
      <c r="E539" s="39">
        <f t="shared" si="55"/>
        <v>1.9753086419753087E-3</v>
      </c>
      <c r="F539" s="39" t="str">
        <f t="shared" si="56"/>
        <v/>
      </c>
      <c r="G539" s="39">
        <f t="shared" si="58"/>
        <v>-1</v>
      </c>
      <c r="H539" s="39">
        <f t="shared" si="57"/>
        <v>-1.9753086419753087E-3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2</v>
      </c>
      <c r="D542" s="38">
        <v>0</v>
      </c>
      <c r="E542" s="39">
        <f t="shared" si="59"/>
        <v>4.9382716049382717E-4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-4.9382716049382717E-4</v>
      </c>
    </row>
    <row r="543" spans="1:8" s="40" customFormat="1" x14ac:dyDescent="0.2">
      <c r="A543" s="36"/>
      <c r="B543" s="37" t="s">
        <v>522</v>
      </c>
      <c r="C543" s="38">
        <v>2</v>
      </c>
      <c r="D543" s="38">
        <v>1</v>
      </c>
      <c r="E543" s="39">
        <f t="shared" si="59"/>
        <v>4.9382716049382717E-4</v>
      </c>
      <c r="F543" s="39">
        <f t="shared" si="60"/>
        <v>9.4876660341555979E-4</v>
      </c>
      <c r="G543" s="39">
        <f t="shared" si="62"/>
        <v>-0.5</v>
      </c>
      <c r="H543" s="39">
        <f t="shared" si="61"/>
        <v>-2.4691358024691359E-4</v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0</v>
      </c>
      <c r="E548" s="39" t="str">
        <f t="shared" si="59"/>
        <v/>
      </c>
      <c r="F548" s="39" t="str">
        <f t="shared" si="60"/>
        <v/>
      </c>
      <c r="G548" s="39" t="str">
        <f t="shared" si="62"/>
        <v xml:space="preserve"> 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2</v>
      </c>
      <c r="D549" s="38">
        <v>8</v>
      </c>
      <c r="E549" s="39">
        <f t="shared" si="59"/>
        <v>4.9382716049382717E-4</v>
      </c>
      <c r="F549" s="39">
        <f t="shared" si="60"/>
        <v>7.5901328273244783E-3</v>
      </c>
      <c r="G549" s="39">
        <f t="shared" si="62"/>
        <v>3</v>
      </c>
      <c r="H549" s="39">
        <f t="shared" si="61"/>
        <v>1.4814814814814816E-3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40</v>
      </c>
      <c r="D551" s="38">
        <v>0</v>
      </c>
      <c r="E551" s="39">
        <f t="shared" si="59"/>
        <v>9.876543209876543E-3</v>
      </c>
      <c r="F551" s="39" t="str">
        <f t="shared" si="60"/>
        <v/>
      </c>
      <c r="G551" s="39">
        <f t="shared" si="62"/>
        <v>-1</v>
      </c>
      <c r="H551" s="39">
        <f t="shared" si="61"/>
        <v>-9.876543209876543E-3</v>
      </c>
    </row>
    <row r="552" spans="1:8" s="40" customFormat="1" ht="25.5" x14ac:dyDescent="0.2">
      <c r="A552" s="36"/>
      <c r="B552" s="37" t="s">
        <v>531</v>
      </c>
      <c r="C552" s="38">
        <v>6</v>
      </c>
      <c r="D552" s="38">
        <v>0</v>
      </c>
      <c r="E552" s="39">
        <f t="shared" si="59"/>
        <v>1.4814814814814814E-3</v>
      </c>
      <c r="F552" s="39" t="str">
        <f t="shared" si="60"/>
        <v/>
      </c>
      <c r="G552" s="39">
        <f t="shared" si="62"/>
        <v>-1</v>
      </c>
      <c r="H552" s="39">
        <f t="shared" si="61"/>
        <v>-1.4814814814814814E-3</v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52</v>
      </c>
      <c r="D554" s="38">
        <v>14</v>
      </c>
      <c r="E554" s="39">
        <f t="shared" si="59"/>
        <v>1.2839506172839505E-2</v>
      </c>
      <c r="F554" s="39">
        <f t="shared" si="60"/>
        <v>1.3282732447817837E-2</v>
      </c>
      <c r="G554" s="39">
        <f t="shared" si="62"/>
        <v>-0.73076923076923073</v>
      </c>
      <c r="H554" s="39">
        <f t="shared" si="61"/>
        <v>-9.3827160493827142E-3</v>
      </c>
    </row>
    <row r="555" spans="1:8" s="40" customFormat="1" ht="25.5" x14ac:dyDescent="0.2">
      <c r="A555" s="36"/>
      <c r="B555" s="37" t="s">
        <v>534</v>
      </c>
      <c r="C555" s="38">
        <v>100</v>
      </c>
      <c r="D555" s="38">
        <v>0</v>
      </c>
      <c r="E555" s="39">
        <f t="shared" si="59"/>
        <v>2.4691358024691357E-2</v>
      </c>
      <c r="F555" s="39" t="str">
        <f t="shared" si="60"/>
        <v/>
      </c>
      <c r="G555" s="39">
        <f t="shared" si="62"/>
        <v>-1</v>
      </c>
      <c r="H555" s="39">
        <f t="shared" si="61"/>
        <v>-2.4691358024691357E-2</v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269</v>
      </c>
      <c r="D559" s="38">
        <v>17</v>
      </c>
      <c r="E559" s="39">
        <f t="shared" si="59"/>
        <v>6.6419753086419758E-2</v>
      </c>
      <c r="F559" s="39">
        <f t="shared" si="60"/>
        <v>1.6129032258064516E-2</v>
      </c>
      <c r="G559" s="39">
        <f t="shared" si="62"/>
        <v>-0.93680297397769519</v>
      </c>
      <c r="H559" s="39">
        <f t="shared" si="61"/>
        <v>-6.2222222222222227E-2</v>
      </c>
    </row>
    <row r="560" spans="1:8" s="40" customFormat="1" ht="25.5" x14ac:dyDescent="0.2">
      <c r="A560" s="36"/>
      <c r="B560" s="37" t="s">
        <v>539</v>
      </c>
      <c r="C560" s="38">
        <v>40</v>
      </c>
      <c r="D560" s="38">
        <v>12</v>
      </c>
      <c r="E560" s="39">
        <f t="shared" si="59"/>
        <v>9.876543209876543E-3</v>
      </c>
      <c r="F560" s="39">
        <f t="shared" si="60"/>
        <v>1.1385199240986717E-2</v>
      </c>
      <c r="G560" s="39">
        <f t="shared" si="62"/>
        <v>-0.7</v>
      </c>
      <c r="H560" s="39">
        <f t="shared" si="61"/>
        <v>-6.9135802469135798E-3</v>
      </c>
    </row>
    <row r="561" spans="1:8" s="40" customFormat="1" x14ac:dyDescent="0.2">
      <c r="A561" s="36"/>
      <c r="B561" s="37" t="s">
        <v>540</v>
      </c>
      <c r="C561" s="38">
        <v>18</v>
      </c>
      <c r="D561" s="38">
        <v>25</v>
      </c>
      <c r="E561" s="39">
        <f t="shared" si="59"/>
        <v>4.4444444444444444E-3</v>
      </c>
      <c r="F561" s="39">
        <f t="shared" si="60"/>
        <v>2.3719165085388995E-2</v>
      </c>
      <c r="G561" s="39">
        <f t="shared" si="62"/>
        <v>0.3888888888888889</v>
      </c>
      <c r="H561" s="39">
        <f t="shared" si="61"/>
        <v>1.7283950617283952E-3</v>
      </c>
    </row>
    <row r="562" spans="1:8" s="40" customFormat="1" x14ac:dyDescent="0.2">
      <c r="A562" s="36"/>
      <c r="B562" s="37" t="s">
        <v>541</v>
      </c>
      <c r="C562" s="38">
        <v>5</v>
      </c>
      <c r="D562" s="38">
        <v>1</v>
      </c>
      <c r="E562" s="39">
        <f t="shared" si="59"/>
        <v>1.2345679012345679E-3</v>
      </c>
      <c r="F562" s="39">
        <f t="shared" si="60"/>
        <v>9.4876660341555979E-4</v>
      </c>
      <c r="G562" s="39">
        <f t="shared" si="62"/>
        <v>-0.8</v>
      </c>
      <c r="H562" s="39">
        <f t="shared" si="61"/>
        <v>-9.8765432098765434E-4</v>
      </c>
    </row>
    <row r="563" spans="1:8" s="40" customFormat="1" x14ac:dyDescent="0.2">
      <c r="A563" s="36"/>
      <c r="B563" s="37" t="s">
        <v>542</v>
      </c>
      <c r="C563" s="38">
        <v>1</v>
      </c>
      <c r="D563" s="38">
        <v>0</v>
      </c>
      <c r="E563" s="39">
        <f t="shared" si="59"/>
        <v>2.4691358024691359E-4</v>
      </c>
      <c r="F563" s="39" t="str">
        <f t="shared" si="60"/>
        <v/>
      </c>
      <c r="G563" s="39">
        <f t="shared" si="62"/>
        <v>-1</v>
      </c>
      <c r="H563" s="39">
        <f t="shared" si="61"/>
        <v>-2.4691358024691359E-4</v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1</v>
      </c>
      <c r="D566" s="38">
        <v>0</v>
      </c>
      <c r="E566" s="39">
        <f t="shared" si="59"/>
        <v>2.4691358024691359E-4</v>
      </c>
      <c r="F566" s="39" t="str">
        <f t="shared" si="60"/>
        <v/>
      </c>
      <c r="G566" s="39">
        <f t="shared" si="62"/>
        <v>-1</v>
      </c>
      <c r="H566" s="39">
        <f t="shared" si="61"/>
        <v>-2.4691358024691359E-4</v>
      </c>
    </row>
    <row r="567" spans="1:8" s="40" customFormat="1" x14ac:dyDescent="0.2">
      <c r="A567" s="36"/>
      <c r="B567" s="37" t="s">
        <v>546</v>
      </c>
      <c r="C567" s="38">
        <v>180</v>
      </c>
      <c r="D567" s="38">
        <v>0</v>
      </c>
      <c r="E567" s="39">
        <f t="shared" si="59"/>
        <v>4.4444444444444446E-2</v>
      </c>
      <c r="F567" s="39" t="str">
        <f t="shared" si="60"/>
        <v/>
      </c>
      <c r="G567" s="39">
        <f t="shared" si="62"/>
        <v>-1</v>
      </c>
      <c r="H567" s="39">
        <f t="shared" si="61"/>
        <v>-4.4444444444444446E-2</v>
      </c>
    </row>
    <row r="568" spans="1:8" s="40" customFormat="1" x14ac:dyDescent="0.2">
      <c r="A568" s="36"/>
      <c r="B568" s="37" t="s">
        <v>547</v>
      </c>
      <c r="C568" s="38">
        <v>10</v>
      </c>
      <c r="D568" s="38">
        <v>49</v>
      </c>
      <c r="E568" s="39">
        <f t="shared" si="59"/>
        <v>2.4691358024691358E-3</v>
      </c>
      <c r="F568" s="39">
        <f t="shared" si="60"/>
        <v>4.6489563567362426E-2</v>
      </c>
      <c r="G568" s="39">
        <f t="shared" si="62"/>
        <v>3.9</v>
      </c>
      <c r="H568" s="39">
        <f t="shared" si="61"/>
        <v>9.6296296296296286E-3</v>
      </c>
    </row>
    <row r="569" spans="1:8" s="40" customFormat="1" x14ac:dyDescent="0.2">
      <c r="A569" s="36"/>
      <c r="B569" s="37" t="s">
        <v>548</v>
      </c>
      <c r="C569" s="38">
        <v>46</v>
      </c>
      <c r="D569" s="38">
        <v>1</v>
      </c>
      <c r="E569" s="39">
        <f t="shared" si="59"/>
        <v>1.1358024691358024E-2</v>
      </c>
      <c r="F569" s="39">
        <f t="shared" si="60"/>
        <v>9.4876660341555979E-4</v>
      </c>
      <c r="G569" s="39">
        <f t="shared" si="62"/>
        <v>-0.97826086956521741</v>
      </c>
      <c r="H569" s="39">
        <f t="shared" si="61"/>
        <v>-1.1111111111111112E-2</v>
      </c>
    </row>
    <row r="570" spans="1:8" s="40" customFormat="1" x14ac:dyDescent="0.2">
      <c r="A570" s="36"/>
      <c r="B570" s="37" t="s">
        <v>549</v>
      </c>
      <c r="C570" s="38">
        <v>3</v>
      </c>
      <c r="D570" s="38">
        <v>3</v>
      </c>
      <c r="E570" s="39">
        <f t="shared" si="59"/>
        <v>7.407407407407407E-4</v>
      </c>
      <c r="F570" s="39">
        <f t="shared" si="60"/>
        <v>2.8462998102466793E-3</v>
      </c>
      <c r="G570" s="39">
        <f t="shared" si="62"/>
        <v>0</v>
      </c>
      <c r="H570" s="39">
        <f t="shared" si="61"/>
        <v>0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4</v>
      </c>
      <c r="D574" s="38">
        <v>0</v>
      </c>
      <c r="E574" s="39">
        <f t="shared" si="59"/>
        <v>9.8765432098765434E-4</v>
      </c>
      <c r="F574" s="39" t="str">
        <f t="shared" si="60"/>
        <v/>
      </c>
      <c r="G574" s="39">
        <f t="shared" si="62"/>
        <v>-1</v>
      </c>
      <c r="H574" s="39">
        <f t="shared" si="61"/>
        <v>-9.8765432098765434E-4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1201</v>
      </c>
      <c r="D582" s="17">
        <f>SUM(D583:D609)</f>
        <v>258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-0.78517901748542884</v>
      </c>
      <c r="H582" s="18">
        <f t="shared" ref="H582:H609" si="65">+IF(OR(AND(E582=""),(G582="")),"",E582*G582)</f>
        <v>-0.78517901748542884</v>
      </c>
    </row>
    <row r="583" spans="1:8" s="40" customFormat="1" x14ac:dyDescent="0.2">
      <c r="A583" s="36"/>
      <c r="B583" s="37" t="s">
        <v>556</v>
      </c>
      <c r="C583" s="38">
        <v>76</v>
      </c>
      <c r="D583" s="38">
        <v>11</v>
      </c>
      <c r="E583" s="39">
        <f t="shared" si="63"/>
        <v>6.3280599500416326E-2</v>
      </c>
      <c r="F583" s="39">
        <f t="shared" si="64"/>
        <v>4.2635658914728682E-2</v>
      </c>
      <c r="G583" s="39">
        <f t="shared" ref="G583:G609" si="66">+IF(AND(C583=0,D583=0)," ",IF(C583=0,1,IF(D583=0,-1,(D583-C583)/C583)))</f>
        <v>-0.85526315789473684</v>
      </c>
      <c r="H583" s="39">
        <f t="shared" si="65"/>
        <v>-5.4121565362198171E-2</v>
      </c>
    </row>
    <row r="584" spans="1:8" s="40" customFormat="1" x14ac:dyDescent="0.2">
      <c r="A584" s="36"/>
      <c r="B584" s="37" t="s">
        <v>557</v>
      </c>
      <c r="C584" s="38">
        <v>3</v>
      </c>
      <c r="D584" s="38">
        <v>6</v>
      </c>
      <c r="E584" s="39">
        <f t="shared" si="63"/>
        <v>2.4979184013322231E-3</v>
      </c>
      <c r="F584" s="39">
        <f t="shared" si="64"/>
        <v>2.3255813953488372E-2</v>
      </c>
      <c r="G584" s="39">
        <f t="shared" si="66"/>
        <v>1</v>
      </c>
      <c r="H584" s="39">
        <f t="shared" si="65"/>
        <v>2.4979184013322231E-3</v>
      </c>
    </row>
    <row r="585" spans="1:8" s="40" customFormat="1" ht="25.5" x14ac:dyDescent="0.2">
      <c r="A585" s="36"/>
      <c r="B585" s="37" t="s">
        <v>558</v>
      </c>
      <c r="C585" s="38">
        <v>200</v>
      </c>
      <c r="D585" s="38">
        <v>6</v>
      </c>
      <c r="E585" s="39">
        <f t="shared" si="63"/>
        <v>0.16652789342214822</v>
      </c>
      <c r="F585" s="39">
        <f t="shared" si="64"/>
        <v>2.3255813953488372E-2</v>
      </c>
      <c r="G585" s="39">
        <f t="shared" si="66"/>
        <v>-0.97</v>
      </c>
      <c r="H585" s="39">
        <f t="shared" si="65"/>
        <v>-0.16153205661948378</v>
      </c>
    </row>
    <row r="586" spans="1:8" s="40" customFormat="1" x14ac:dyDescent="0.2">
      <c r="A586" s="36"/>
      <c r="B586" s="37" t="s">
        <v>559</v>
      </c>
      <c r="C586" s="38">
        <v>146</v>
      </c>
      <c r="D586" s="38">
        <v>44</v>
      </c>
      <c r="E586" s="39">
        <f t="shared" si="63"/>
        <v>0.12156536219816819</v>
      </c>
      <c r="F586" s="39">
        <f t="shared" si="64"/>
        <v>0.17054263565891473</v>
      </c>
      <c r="G586" s="39">
        <f t="shared" si="66"/>
        <v>-0.69863013698630139</v>
      </c>
      <c r="H586" s="39">
        <f t="shared" si="65"/>
        <v>-8.4929225645295578E-2</v>
      </c>
    </row>
    <row r="587" spans="1:8" s="40" customFormat="1" x14ac:dyDescent="0.2">
      <c r="A587" s="36"/>
      <c r="B587" s="37" t="s">
        <v>560</v>
      </c>
      <c r="C587" s="38">
        <v>1</v>
      </c>
      <c r="D587" s="38">
        <v>5</v>
      </c>
      <c r="E587" s="39">
        <f t="shared" si="63"/>
        <v>8.3263946711074107E-4</v>
      </c>
      <c r="F587" s="39">
        <f t="shared" si="64"/>
        <v>1.937984496124031E-2</v>
      </c>
      <c r="G587" s="39">
        <f t="shared" si="66"/>
        <v>4</v>
      </c>
      <c r="H587" s="39">
        <f t="shared" si="65"/>
        <v>3.3305578684429643E-3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2</v>
      </c>
      <c r="D589" s="38">
        <v>0</v>
      </c>
      <c r="E589" s="39">
        <f t="shared" si="63"/>
        <v>1.6652789342214821E-3</v>
      </c>
      <c r="F589" s="39" t="str">
        <f t="shared" si="64"/>
        <v/>
      </c>
      <c r="G589" s="39">
        <f t="shared" si="66"/>
        <v>-1</v>
      </c>
      <c r="H589" s="39">
        <f t="shared" si="65"/>
        <v>-1.6652789342214821E-3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1</v>
      </c>
      <c r="D592" s="38">
        <v>0</v>
      </c>
      <c r="E592" s="39">
        <f t="shared" si="63"/>
        <v>8.3263946711074107E-4</v>
      </c>
      <c r="F592" s="39" t="str">
        <f t="shared" si="64"/>
        <v/>
      </c>
      <c r="G592" s="39">
        <f t="shared" si="66"/>
        <v>-1</v>
      </c>
      <c r="H592" s="39">
        <f t="shared" si="65"/>
        <v>-8.3263946711074107E-4</v>
      </c>
    </row>
    <row r="593" spans="1:8" s="40" customFormat="1" x14ac:dyDescent="0.2">
      <c r="A593" s="36"/>
      <c r="B593" s="37" t="s">
        <v>566</v>
      </c>
      <c r="C593" s="38">
        <v>3</v>
      </c>
      <c r="D593" s="38">
        <v>1</v>
      </c>
      <c r="E593" s="39">
        <f t="shared" si="63"/>
        <v>2.4979184013322231E-3</v>
      </c>
      <c r="F593" s="39">
        <f t="shared" si="64"/>
        <v>3.875968992248062E-3</v>
      </c>
      <c r="G593" s="39">
        <f t="shared" si="66"/>
        <v>-0.66666666666666663</v>
      </c>
      <c r="H593" s="39">
        <f t="shared" si="65"/>
        <v>-1.6652789342214819E-3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8</v>
      </c>
      <c r="E595" s="39" t="str">
        <f t="shared" si="63"/>
        <v/>
      </c>
      <c r="F595" s="39">
        <f t="shared" si="64"/>
        <v>3.1007751937984496E-2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127</v>
      </c>
      <c r="D597" s="38">
        <v>27</v>
      </c>
      <c r="E597" s="39">
        <f t="shared" si="63"/>
        <v>0.10574521232306411</v>
      </c>
      <c r="F597" s="39">
        <f t="shared" si="64"/>
        <v>0.10465116279069768</v>
      </c>
      <c r="G597" s="39">
        <f t="shared" si="66"/>
        <v>-0.78740157480314965</v>
      </c>
      <c r="H597" s="39">
        <f t="shared" si="65"/>
        <v>-8.3263946711074108E-2</v>
      </c>
    </row>
    <row r="598" spans="1:8" s="40" customFormat="1" x14ac:dyDescent="0.2">
      <c r="A598" s="36"/>
      <c r="B598" s="37" t="s">
        <v>571</v>
      </c>
      <c r="C598" s="38">
        <v>5</v>
      </c>
      <c r="D598" s="38">
        <v>0</v>
      </c>
      <c r="E598" s="39">
        <f t="shared" si="63"/>
        <v>4.163197335553705E-3</v>
      </c>
      <c r="F598" s="39" t="str">
        <f t="shared" si="64"/>
        <v/>
      </c>
      <c r="G598" s="39">
        <f t="shared" si="66"/>
        <v>-1</v>
      </c>
      <c r="H598" s="39">
        <f t="shared" si="65"/>
        <v>-4.163197335553705E-3</v>
      </c>
    </row>
    <row r="599" spans="1:8" s="40" customFormat="1" x14ac:dyDescent="0.2">
      <c r="A599" s="36"/>
      <c r="B599" s="37" t="s">
        <v>572</v>
      </c>
      <c r="C599" s="38">
        <v>26</v>
      </c>
      <c r="D599" s="38">
        <v>2</v>
      </c>
      <c r="E599" s="39">
        <f t="shared" si="63"/>
        <v>2.1648626144879269E-2</v>
      </c>
      <c r="F599" s="39">
        <f t="shared" si="64"/>
        <v>7.7519379844961239E-3</v>
      </c>
      <c r="G599" s="39">
        <f t="shared" si="66"/>
        <v>-0.92307692307692313</v>
      </c>
      <c r="H599" s="39">
        <f t="shared" si="65"/>
        <v>-1.9983347210657788E-2</v>
      </c>
    </row>
    <row r="600" spans="1:8" s="40" customFormat="1" x14ac:dyDescent="0.2">
      <c r="A600" s="36"/>
      <c r="B600" s="37" t="s">
        <v>573</v>
      </c>
      <c r="C600" s="38">
        <v>260</v>
      </c>
      <c r="D600" s="38">
        <v>40</v>
      </c>
      <c r="E600" s="39">
        <f t="shared" si="63"/>
        <v>0.21648626144879268</v>
      </c>
      <c r="F600" s="39">
        <f t="shared" si="64"/>
        <v>0.15503875968992248</v>
      </c>
      <c r="G600" s="39">
        <f t="shared" si="66"/>
        <v>-0.84615384615384615</v>
      </c>
      <c r="H600" s="39">
        <f t="shared" si="65"/>
        <v>-0.18318068276436303</v>
      </c>
    </row>
    <row r="601" spans="1:8" s="40" customFormat="1" x14ac:dyDescent="0.2">
      <c r="A601" s="36"/>
      <c r="B601" s="37" t="s">
        <v>574</v>
      </c>
      <c r="C601" s="38">
        <v>3</v>
      </c>
      <c r="D601" s="38">
        <v>21</v>
      </c>
      <c r="E601" s="39">
        <f t="shared" si="63"/>
        <v>2.4979184013322231E-3</v>
      </c>
      <c r="F601" s="39">
        <f t="shared" si="64"/>
        <v>8.1395348837209308E-2</v>
      </c>
      <c r="G601" s="39">
        <f t="shared" si="66"/>
        <v>6</v>
      </c>
      <c r="H601" s="39">
        <f t="shared" si="65"/>
        <v>1.498751040799334E-2</v>
      </c>
    </row>
    <row r="602" spans="1:8" s="40" customFormat="1" x14ac:dyDescent="0.2">
      <c r="A602" s="36"/>
      <c r="B602" s="37" t="s">
        <v>575</v>
      </c>
      <c r="C602" s="38">
        <v>207</v>
      </c>
      <c r="D602" s="38">
        <v>0</v>
      </c>
      <c r="E602" s="39">
        <f t="shared" si="63"/>
        <v>0.17235636969192339</v>
      </c>
      <c r="F602" s="39" t="str">
        <f t="shared" si="64"/>
        <v/>
      </c>
      <c r="G602" s="39">
        <f t="shared" si="66"/>
        <v>-1</v>
      </c>
      <c r="H602" s="39">
        <f t="shared" si="65"/>
        <v>-0.17235636969192339</v>
      </c>
    </row>
    <row r="603" spans="1:8" s="40" customFormat="1" x14ac:dyDescent="0.2">
      <c r="A603" s="36"/>
      <c r="B603" s="37" t="s">
        <v>576</v>
      </c>
      <c r="C603" s="38">
        <v>4</v>
      </c>
      <c r="D603" s="38">
        <v>0</v>
      </c>
      <c r="E603" s="39">
        <f t="shared" si="63"/>
        <v>3.3305578684429643E-3</v>
      </c>
      <c r="F603" s="39" t="str">
        <f t="shared" si="64"/>
        <v/>
      </c>
      <c r="G603" s="39">
        <f t="shared" si="66"/>
        <v>-1</v>
      </c>
      <c r="H603" s="39">
        <f t="shared" si="65"/>
        <v>-3.3305578684429643E-3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38</v>
      </c>
      <c r="D605" s="38">
        <v>5</v>
      </c>
      <c r="E605" s="39">
        <f t="shared" si="63"/>
        <v>3.1640299750208163E-2</v>
      </c>
      <c r="F605" s="39">
        <f t="shared" si="64"/>
        <v>1.937984496124031E-2</v>
      </c>
      <c r="G605" s="39">
        <f t="shared" si="66"/>
        <v>-0.86842105263157898</v>
      </c>
      <c r="H605" s="39">
        <f t="shared" si="65"/>
        <v>-2.747710241465446E-2</v>
      </c>
    </row>
    <row r="606" spans="1:8" s="40" customFormat="1" x14ac:dyDescent="0.2">
      <c r="A606" s="36"/>
      <c r="B606" s="37" t="s">
        <v>579</v>
      </c>
      <c r="C606" s="38">
        <v>80</v>
      </c>
      <c r="D606" s="38">
        <v>0</v>
      </c>
      <c r="E606" s="39">
        <f t="shared" si="63"/>
        <v>6.6611157368859281E-2</v>
      </c>
      <c r="F606" s="39" t="str">
        <f t="shared" si="64"/>
        <v/>
      </c>
      <c r="G606" s="39">
        <f t="shared" si="66"/>
        <v>-1</v>
      </c>
      <c r="H606" s="39">
        <f t="shared" si="65"/>
        <v>-6.6611157368859281E-2</v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0</v>
      </c>
      <c r="E607" s="39" t="str">
        <f t="shared" si="63"/>
        <v/>
      </c>
      <c r="F607" s="39" t="str">
        <f t="shared" si="64"/>
        <v/>
      </c>
      <c r="G607" s="39" t="str">
        <f t="shared" si="66"/>
        <v xml:space="preserve"> 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2</v>
      </c>
      <c r="D608" s="38">
        <v>0</v>
      </c>
      <c r="E608" s="39">
        <f t="shared" si="63"/>
        <v>1.6652789342214821E-3</v>
      </c>
      <c r="F608" s="39" t="str">
        <f t="shared" si="64"/>
        <v/>
      </c>
      <c r="G608" s="39">
        <f t="shared" si="66"/>
        <v>-1</v>
      </c>
      <c r="H608" s="39">
        <f t="shared" si="65"/>
        <v>-1.6652789342214821E-3</v>
      </c>
    </row>
    <row r="609" spans="1:8" s="40" customFormat="1" ht="25.5" x14ac:dyDescent="0.2">
      <c r="A609" s="36"/>
      <c r="B609" s="37" t="s">
        <v>582</v>
      </c>
      <c r="C609" s="38">
        <v>17</v>
      </c>
      <c r="D609" s="38">
        <v>82</v>
      </c>
      <c r="E609" s="39">
        <f t="shared" si="63"/>
        <v>1.4154870940882597E-2</v>
      </c>
      <c r="F609" s="39">
        <f t="shared" si="64"/>
        <v>0.31782945736434109</v>
      </c>
      <c r="G609" s="39">
        <f t="shared" si="66"/>
        <v>3.8235294117647061</v>
      </c>
      <c r="H609" s="39">
        <f t="shared" si="65"/>
        <v>5.4121565362198171E-2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592</v>
      </c>
      <c r="C8" s="12">
        <f>+C19+C75+C173+C349+C582</f>
        <v>69898</v>
      </c>
      <c r="D8" s="13">
        <f>+D19+D75+D173+D349+D582</f>
        <v>49955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-0.28531574580102437</v>
      </c>
      <c r="H8" s="10">
        <f t="shared" ref="H8:H13" si="1">+IF(OR(AND(E8=""),(G8="")),"",E8*G8)</f>
        <v>-0.28531574580102437</v>
      </c>
    </row>
    <row r="9" spans="1:8" s="40" customFormat="1" x14ac:dyDescent="0.2">
      <c r="A9" s="36"/>
      <c r="B9" s="37" t="s">
        <v>8</v>
      </c>
      <c r="C9" s="38">
        <f>+C19</f>
        <v>403</v>
      </c>
      <c r="D9" s="38">
        <f>+D19</f>
        <v>148</v>
      </c>
      <c r="E9" s="39">
        <f t="shared" ref="E9:F13" si="2">+C9/C$8</f>
        <v>5.7655440785144068E-3</v>
      </c>
      <c r="F9" s="39">
        <f t="shared" si="2"/>
        <v>2.962666399759784E-3</v>
      </c>
      <c r="G9" s="39">
        <f t="shared" si="0"/>
        <v>-0.63275434243176176</v>
      </c>
      <c r="H9" s="39">
        <f t="shared" si="1"/>
        <v>-3.6481730521617213E-3</v>
      </c>
    </row>
    <row r="10" spans="1:8" s="40" customFormat="1" x14ac:dyDescent="0.2">
      <c r="A10" s="36"/>
      <c r="B10" s="37" t="s">
        <v>9</v>
      </c>
      <c r="C10" s="38">
        <f>+C75</f>
        <v>4240</v>
      </c>
      <c r="D10" s="38">
        <f>+D75</f>
        <v>2981</v>
      </c>
      <c r="E10" s="39">
        <f t="shared" si="2"/>
        <v>6.0659818592806662E-2</v>
      </c>
      <c r="F10" s="39">
        <f t="shared" si="2"/>
        <v>5.9673706335702133E-2</v>
      </c>
      <c r="G10" s="39">
        <f t="shared" si="0"/>
        <v>-0.29693396226415092</v>
      </c>
      <c r="H10" s="39">
        <f t="shared" si="1"/>
        <v>-1.8011960284986694E-2</v>
      </c>
    </row>
    <row r="11" spans="1:8" s="40" customFormat="1" ht="25.5" x14ac:dyDescent="0.2">
      <c r="A11" s="36"/>
      <c r="B11" s="37" t="s">
        <v>10</v>
      </c>
      <c r="C11" s="38">
        <f>+C173</f>
        <v>9119</v>
      </c>
      <c r="D11" s="38">
        <f>+D173</f>
        <v>9132</v>
      </c>
      <c r="E11" s="39">
        <f t="shared" si="2"/>
        <v>0.13046152965750094</v>
      </c>
      <c r="F11" s="39">
        <f t="shared" si="2"/>
        <v>0.1828045240716645</v>
      </c>
      <c r="G11" s="39">
        <f t="shared" si="0"/>
        <v>1.4255949117227766E-3</v>
      </c>
      <c r="H11" s="39">
        <f t="shared" si="1"/>
        <v>1.8598529285530343E-4</v>
      </c>
    </row>
    <row r="12" spans="1:8" s="40" customFormat="1" x14ac:dyDescent="0.2">
      <c r="A12" s="36"/>
      <c r="B12" s="37" t="s">
        <v>11</v>
      </c>
      <c r="C12" s="38">
        <f>+C349</f>
        <v>47055</v>
      </c>
      <c r="D12" s="38">
        <f>+D349</f>
        <v>31985</v>
      </c>
      <c r="E12" s="39">
        <f t="shared" si="2"/>
        <v>0.67319522733125414</v>
      </c>
      <c r="F12" s="39">
        <f t="shared" si="2"/>
        <v>0.64027624862376142</v>
      </c>
      <c r="G12" s="39">
        <f t="shared" si="0"/>
        <v>-0.32026352141111464</v>
      </c>
      <c r="H12" s="39">
        <f t="shared" si="1"/>
        <v>-0.21559987410226331</v>
      </c>
    </row>
    <row r="13" spans="1:8" s="40" customFormat="1" x14ac:dyDescent="0.2">
      <c r="A13" s="36"/>
      <c r="B13" s="37" t="s">
        <v>12</v>
      </c>
      <c r="C13" s="38">
        <f>+C582</f>
        <v>9081</v>
      </c>
      <c r="D13" s="38">
        <f>+D582</f>
        <v>5709</v>
      </c>
      <c r="E13" s="39">
        <f t="shared" si="2"/>
        <v>0.12991788033992388</v>
      </c>
      <c r="F13" s="39">
        <f t="shared" si="2"/>
        <v>0.1142828545691122</v>
      </c>
      <c r="G13" s="39">
        <f t="shared" si="0"/>
        <v>-0.37132474397092829</v>
      </c>
      <c r="H13" s="39">
        <f t="shared" si="1"/>
        <v>-4.8241723654467931E-2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403</v>
      </c>
      <c r="D19" s="17">
        <f>SUM(D20:D69)</f>
        <v>148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-0.63275434243176176</v>
      </c>
      <c r="H19" s="18">
        <f t="shared" ref="H19:H50" si="5">+IF(OR(AND(E19=""),(G19="")),"",E19*G19)</f>
        <v>-0.63275434243176176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3</v>
      </c>
      <c r="E22" s="39" t="str">
        <f t="shared" si="3"/>
        <v/>
      </c>
      <c r="F22" s="39">
        <f t="shared" si="4"/>
        <v>2.0270270270270271E-2</v>
      </c>
      <c r="G22" s="39">
        <f t="shared" si="6"/>
        <v>1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1</v>
      </c>
      <c r="D23" s="38">
        <v>1</v>
      </c>
      <c r="E23" s="39">
        <f t="shared" si="3"/>
        <v>2.4813895781637717E-3</v>
      </c>
      <c r="F23" s="39">
        <f t="shared" si="4"/>
        <v>6.7567567567567571E-3</v>
      </c>
      <c r="G23" s="39">
        <f t="shared" si="6"/>
        <v>0</v>
      </c>
      <c r="H23" s="39">
        <f t="shared" si="5"/>
        <v>0</v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9</v>
      </c>
      <c r="D26" s="38">
        <v>0</v>
      </c>
      <c r="E26" s="39">
        <f t="shared" si="3"/>
        <v>2.2332506203473945E-2</v>
      </c>
      <c r="F26" s="39" t="str">
        <f t="shared" si="4"/>
        <v/>
      </c>
      <c r="G26" s="39">
        <f t="shared" si="6"/>
        <v>-1</v>
      </c>
      <c r="H26" s="39">
        <f t="shared" si="5"/>
        <v>-2.2332506203473945E-2</v>
      </c>
    </row>
    <row r="27" spans="1:8" s="40" customFormat="1" x14ac:dyDescent="0.2">
      <c r="A27" s="36"/>
      <c r="B27" s="37" t="s">
        <v>23</v>
      </c>
      <c r="C27" s="38">
        <v>30</v>
      </c>
      <c r="D27" s="38">
        <v>6</v>
      </c>
      <c r="E27" s="39">
        <f t="shared" si="3"/>
        <v>7.4441687344913146E-2</v>
      </c>
      <c r="F27" s="39">
        <f t="shared" si="4"/>
        <v>4.0540540540540543E-2</v>
      </c>
      <c r="G27" s="39">
        <f t="shared" si="6"/>
        <v>-0.8</v>
      </c>
      <c r="H27" s="39">
        <f t="shared" si="5"/>
        <v>-5.9553349875930521E-2</v>
      </c>
    </row>
    <row r="28" spans="1:8" s="40" customFormat="1" x14ac:dyDescent="0.2">
      <c r="A28" s="36"/>
      <c r="B28" s="37" t="s">
        <v>24</v>
      </c>
      <c r="C28" s="38">
        <v>4</v>
      </c>
      <c r="D28" s="38">
        <v>1</v>
      </c>
      <c r="E28" s="39">
        <f t="shared" si="3"/>
        <v>9.9255583126550868E-3</v>
      </c>
      <c r="F28" s="39">
        <f t="shared" si="4"/>
        <v>6.7567567567567571E-3</v>
      </c>
      <c r="G28" s="39">
        <f t="shared" si="6"/>
        <v>-0.75</v>
      </c>
      <c r="H28" s="39">
        <f t="shared" si="5"/>
        <v>-7.4441687344913151E-3</v>
      </c>
    </row>
    <row r="29" spans="1:8" s="40" customFormat="1" x14ac:dyDescent="0.2">
      <c r="A29" s="36"/>
      <c r="B29" s="37" t="s">
        <v>25</v>
      </c>
      <c r="C29" s="38">
        <v>5</v>
      </c>
      <c r="D29" s="38">
        <v>3</v>
      </c>
      <c r="E29" s="39">
        <f t="shared" si="3"/>
        <v>1.2406947890818859E-2</v>
      </c>
      <c r="F29" s="39">
        <f t="shared" si="4"/>
        <v>2.0270270270270271E-2</v>
      </c>
      <c r="G29" s="39">
        <f t="shared" si="6"/>
        <v>-0.4</v>
      </c>
      <c r="H29" s="39">
        <f t="shared" si="5"/>
        <v>-4.9627791563275443E-3</v>
      </c>
    </row>
    <row r="30" spans="1:8" s="40" customFormat="1" x14ac:dyDescent="0.2">
      <c r="A30" s="36"/>
      <c r="B30" s="37" t="s">
        <v>26</v>
      </c>
      <c r="C30" s="38">
        <v>37</v>
      </c>
      <c r="D30" s="38">
        <v>14</v>
      </c>
      <c r="E30" s="39">
        <f t="shared" si="3"/>
        <v>9.1811414392059559E-2</v>
      </c>
      <c r="F30" s="39">
        <f t="shared" si="4"/>
        <v>9.45945945945946E-2</v>
      </c>
      <c r="G30" s="39">
        <f t="shared" si="6"/>
        <v>-0.6216216216216216</v>
      </c>
      <c r="H30" s="39">
        <f t="shared" si="5"/>
        <v>-5.7071960297766754E-2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10</v>
      </c>
      <c r="D32" s="38">
        <v>0</v>
      </c>
      <c r="E32" s="39">
        <f t="shared" si="3"/>
        <v>2.4813895781637719E-2</v>
      </c>
      <c r="F32" s="39" t="str">
        <f t="shared" si="4"/>
        <v/>
      </c>
      <c r="G32" s="39">
        <f t="shared" si="6"/>
        <v>-1</v>
      </c>
      <c r="H32" s="39">
        <f t="shared" si="5"/>
        <v>-2.4813895781637719E-2</v>
      </c>
    </row>
    <row r="33" spans="1:8" s="40" customFormat="1" x14ac:dyDescent="0.2">
      <c r="A33" s="36"/>
      <c r="B33" s="37" t="s">
        <v>29</v>
      </c>
      <c r="C33" s="38">
        <v>3</v>
      </c>
      <c r="D33" s="38">
        <v>0</v>
      </c>
      <c r="E33" s="39">
        <f t="shared" si="3"/>
        <v>7.4441687344913151E-3</v>
      </c>
      <c r="F33" s="39" t="str">
        <f t="shared" si="4"/>
        <v/>
      </c>
      <c r="G33" s="39">
        <f t="shared" si="6"/>
        <v>-1</v>
      </c>
      <c r="H33" s="39">
        <f t="shared" si="5"/>
        <v>-7.4441687344913151E-3</v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24</v>
      </c>
      <c r="D36" s="38">
        <v>35</v>
      </c>
      <c r="E36" s="39">
        <f t="shared" si="3"/>
        <v>5.9553349875930521E-2</v>
      </c>
      <c r="F36" s="39">
        <f t="shared" si="4"/>
        <v>0.23648648648648649</v>
      </c>
      <c r="G36" s="39">
        <f t="shared" si="6"/>
        <v>0.45833333333333331</v>
      </c>
      <c r="H36" s="39">
        <f t="shared" si="5"/>
        <v>2.7295285359801486E-2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5</v>
      </c>
      <c r="D38" s="38">
        <v>1</v>
      </c>
      <c r="E38" s="39">
        <f t="shared" si="3"/>
        <v>1.2406947890818859E-2</v>
      </c>
      <c r="F38" s="39">
        <f t="shared" si="4"/>
        <v>6.7567567567567571E-3</v>
      </c>
      <c r="G38" s="39">
        <f t="shared" si="6"/>
        <v>-0.8</v>
      </c>
      <c r="H38" s="39">
        <f t="shared" si="5"/>
        <v>-9.9255583126550886E-3</v>
      </c>
    </row>
    <row r="39" spans="1:8" s="40" customFormat="1" x14ac:dyDescent="0.2">
      <c r="A39" s="36"/>
      <c r="B39" s="37" t="s">
        <v>35</v>
      </c>
      <c r="C39" s="38">
        <v>84</v>
      </c>
      <c r="D39" s="38">
        <v>4</v>
      </c>
      <c r="E39" s="39">
        <f t="shared" si="3"/>
        <v>0.20843672456575682</v>
      </c>
      <c r="F39" s="39">
        <f t="shared" si="4"/>
        <v>2.7027027027027029E-2</v>
      </c>
      <c r="G39" s="39">
        <f t="shared" si="6"/>
        <v>-0.95238095238095233</v>
      </c>
      <c r="H39" s="39">
        <f t="shared" si="5"/>
        <v>-0.19851116625310172</v>
      </c>
    </row>
    <row r="40" spans="1:8" s="40" customFormat="1" ht="25.5" x14ac:dyDescent="0.2">
      <c r="A40" s="36"/>
      <c r="B40" s="37" t="s">
        <v>36</v>
      </c>
      <c r="C40" s="38">
        <v>1</v>
      </c>
      <c r="D40" s="38">
        <v>0</v>
      </c>
      <c r="E40" s="39">
        <f t="shared" si="3"/>
        <v>2.4813895781637717E-3</v>
      </c>
      <c r="F40" s="39" t="str">
        <f t="shared" si="4"/>
        <v/>
      </c>
      <c r="G40" s="39">
        <f t="shared" si="6"/>
        <v>-1</v>
      </c>
      <c r="H40" s="39">
        <f t="shared" si="5"/>
        <v>-2.4813895781637717E-3</v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1</v>
      </c>
      <c r="D44" s="38">
        <v>1</v>
      </c>
      <c r="E44" s="39">
        <f t="shared" si="3"/>
        <v>2.4813895781637717E-3</v>
      </c>
      <c r="F44" s="39">
        <f t="shared" si="4"/>
        <v>6.7567567567567571E-3</v>
      </c>
      <c r="G44" s="39">
        <f t="shared" si="6"/>
        <v>0</v>
      </c>
      <c r="H44" s="39">
        <f t="shared" si="5"/>
        <v>0</v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1</v>
      </c>
      <c r="E45" s="39">
        <f t="shared" si="3"/>
        <v>2.4813895781637717E-3</v>
      </c>
      <c r="F45" s="39">
        <f t="shared" si="4"/>
        <v>6.7567567567567571E-3</v>
      </c>
      <c r="G45" s="39">
        <f t="shared" si="6"/>
        <v>0</v>
      </c>
      <c r="H45" s="39">
        <f t="shared" si="5"/>
        <v>0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1</v>
      </c>
      <c r="E48" s="39" t="str">
        <f t="shared" si="3"/>
        <v/>
      </c>
      <c r="F48" s="39">
        <f t="shared" si="4"/>
        <v>6.7567567567567571E-3</v>
      </c>
      <c r="G48" s="39">
        <f t="shared" si="6"/>
        <v>1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6</v>
      </c>
      <c r="E49" s="39" t="str">
        <f t="shared" si="3"/>
        <v/>
      </c>
      <c r="F49" s="39">
        <f t="shared" si="4"/>
        <v>4.0540540540540543E-2</v>
      </c>
      <c r="G49" s="39">
        <f t="shared" si="6"/>
        <v>1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129</v>
      </c>
      <c r="D50" s="38">
        <v>21</v>
      </c>
      <c r="E50" s="39">
        <f t="shared" si="3"/>
        <v>0.32009925558312657</v>
      </c>
      <c r="F50" s="39">
        <f t="shared" si="4"/>
        <v>0.14189189189189189</v>
      </c>
      <c r="G50" s="39">
        <f t="shared" si="6"/>
        <v>-0.83720930232558144</v>
      </c>
      <c r="H50" s="39">
        <f t="shared" si="5"/>
        <v>-0.26799007444168738</v>
      </c>
    </row>
    <row r="51" spans="1:8" s="40" customFormat="1" x14ac:dyDescent="0.2">
      <c r="A51" s="36"/>
      <c r="B51" s="37" t="s">
        <v>47</v>
      </c>
      <c r="C51" s="38">
        <v>1</v>
      </c>
      <c r="D51" s="38">
        <v>3</v>
      </c>
      <c r="E51" s="39">
        <f t="shared" ref="E51:E69" si="7">+IF(C51=0,"",C51/C$19)</f>
        <v>2.4813895781637717E-3</v>
      </c>
      <c r="F51" s="39">
        <f t="shared" ref="F51:F69" si="8">+IF(D51=0,"",D51/D$19)</f>
        <v>2.0270270270270271E-2</v>
      </c>
      <c r="G51" s="39">
        <f t="shared" si="6"/>
        <v>2</v>
      </c>
      <c r="H51" s="39">
        <f t="shared" ref="H51:H69" si="9">+IF(OR(AND(E51=""),(G51="")),"",E51*G51)</f>
        <v>4.9627791563275434E-3</v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2</v>
      </c>
      <c r="D53" s="38">
        <v>0</v>
      </c>
      <c r="E53" s="39">
        <f t="shared" si="7"/>
        <v>4.9627791563275434E-3</v>
      </c>
      <c r="F53" s="39" t="str">
        <f t="shared" si="8"/>
        <v/>
      </c>
      <c r="G53" s="39">
        <f t="shared" si="10"/>
        <v>-1</v>
      </c>
      <c r="H53" s="39">
        <f t="shared" si="9"/>
        <v>-4.9627791563275434E-3</v>
      </c>
    </row>
    <row r="54" spans="1:8" s="40" customFormat="1" x14ac:dyDescent="0.2">
      <c r="A54" s="36"/>
      <c r="B54" s="37" t="s">
        <v>50</v>
      </c>
      <c r="C54" s="38">
        <v>3</v>
      </c>
      <c r="D54" s="38">
        <v>19</v>
      </c>
      <c r="E54" s="39">
        <f t="shared" si="7"/>
        <v>7.4441687344913151E-3</v>
      </c>
      <c r="F54" s="39">
        <f t="shared" si="8"/>
        <v>0.12837837837837837</v>
      </c>
      <c r="G54" s="39">
        <f t="shared" si="10"/>
        <v>5.333333333333333</v>
      </c>
      <c r="H54" s="39">
        <f t="shared" si="9"/>
        <v>3.9702233250620347E-2</v>
      </c>
    </row>
    <row r="55" spans="1:8" s="40" customFormat="1" x14ac:dyDescent="0.2">
      <c r="A55" s="36"/>
      <c r="B55" s="37" t="s">
        <v>51</v>
      </c>
      <c r="C55" s="38">
        <v>2</v>
      </c>
      <c r="D55" s="38">
        <v>0</v>
      </c>
      <c r="E55" s="39">
        <f t="shared" si="7"/>
        <v>4.9627791563275434E-3</v>
      </c>
      <c r="F55" s="39" t="str">
        <f t="shared" si="8"/>
        <v/>
      </c>
      <c r="G55" s="39">
        <f t="shared" si="10"/>
        <v>-1</v>
      </c>
      <c r="H55" s="39">
        <f t="shared" si="9"/>
        <v>-4.9627791563275434E-3</v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5</v>
      </c>
      <c r="E59" s="39" t="str">
        <f t="shared" si="7"/>
        <v/>
      </c>
      <c r="F59" s="39">
        <f t="shared" si="8"/>
        <v>3.3783783783783786E-2</v>
      </c>
      <c r="G59" s="39">
        <f t="shared" si="10"/>
        <v>1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1</v>
      </c>
      <c r="D60" s="38">
        <v>0</v>
      </c>
      <c r="E60" s="39">
        <f t="shared" si="7"/>
        <v>2.4813895781637717E-3</v>
      </c>
      <c r="F60" s="39" t="str">
        <f t="shared" si="8"/>
        <v/>
      </c>
      <c r="G60" s="39">
        <f t="shared" si="10"/>
        <v>-1</v>
      </c>
      <c r="H60" s="39">
        <f t="shared" si="9"/>
        <v>-2.4813895781637717E-3</v>
      </c>
    </row>
    <row r="61" spans="1:8" s="40" customFormat="1" ht="25.5" x14ac:dyDescent="0.2">
      <c r="A61" s="36"/>
      <c r="B61" s="37" t="s">
        <v>57</v>
      </c>
      <c r="C61" s="38">
        <v>7</v>
      </c>
      <c r="D61" s="38">
        <v>0</v>
      </c>
      <c r="E61" s="39">
        <f t="shared" si="7"/>
        <v>1.7369727047146403E-2</v>
      </c>
      <c r="F61" s="39" t="str">
        <f t="shared" si="8"/>
        <v/>
      </c>
      <c r="G61" s="39">
        <f t="shared" si="10"/>
        <v>-1</v>
      </c>
      <c r="H61" s="39">
        <f t="shared" si="9"/>
        <v>-1.7369727047146403E-2</v>
      </c>
    </row>
    <row r="62" spans="1:8" s="40" customFormat="1" x14ac:dyDescent="0.2">
      <c r="A62" s="36"/>
      <c r="B62" s="37" t="s">
        <v>58</v>
      </c>
      <c r="C62" s="38">
        <v>2</v>
      </c>
      <c r="D62" s="38">
        <v>0</v>
      </c>
      <c r="E62" s="39">
        <f t="shared" si="7"/>
        <v>4.9627791563275434E-3</v>
      </c>
      <c r="F62" s="39" t="str">
        <f t="shared" si="8"/>
        <v/>
      </c>
      <c r="G62" s="39">
        <f t="shared" si="10"/>
        <v>-1</v>
      </c>
      <c r="H62" s="39">
        <f t="shared" si="9"/>
        <v>-4.9627791563275434E-3</v>
      </c>
    </row>
    <row r="63" spans="1:8" s="40" customFormat="1" x14ac:dyDescent="0.2">
      <c r="A63" s="36"/>
      <c r="B63" s="37" t="s">
        <v>59</v>
      </c>
      <c r="C63" s="38">
        <v>1</v>
      </c>
      <c r="D63" s="38">
        <v>0</v>
      </c>
      <c r="E63" s="39">
        <f t="shared" si="7"/>
        <v>2.4813895781637717E-3</v>
      </c>
      <c r="F63" s="39" t="str">
        <f t="shared" si="8"/>
        <v/>
      </c>
      <c r="G63" s="39">
        <f t="shared" si="10"/>
        <v>-1</v>
      </c>
      <c r="H63" s="39">
        <f t="shared" si="9"/>
        <v>-2.4813895781637717E-3</v>
      </c>
    </row>
    <row r="64" spans="1:8" s="40" customFormat="1" x14ac:dyDescent="0.2">
      <c r="A64" s="36"/>
      <c r="B64" s="37" t="s">
        <v>60</v>
      </c>
      <c r="C64" s="38">
        <v>25</v>
      </c>
      <c r="D64" s="38">
        <v>12</v>
      </c>
      <c r="E64" s="39">
        <f t="shared" si="7"/>
        <v>6.2034739454094295E-2</v>
      </c>
      <c r="F64" s="39">
        <f t="shared" si="8"/>
        <v>8.1081081081081086E-2</v>
      </c>
      <c r="G64" s="39">
        <f t="shared" si="10"/>
        <v>-0.52</v>
      </c>
      <c r="H64" s="39">
        <f t="shared" si="9"/>
        <v>-3.2258064516129031E-2</v>
      </c>
    </row>
    <row r="65" spans="1:8" s="40" customFormat="1" x14ac:dyDescent="0.2">
      <c r="A65" s="36"/>
      <c r="B65" s="37" t="s">
        <v>61</v>
      </c>
      <c r="C65" s="38">
        <v>1</v>
      </c>
      <c r="D65" s="38">
        <v>2</v>
      </c>
      <c r="E65" s="39">
        <f t="shared" si="7"/>
        <v>2.4813895781637717E-3</v>
      </c>
      <c r="F65" s="39">
        <f t="shared" si="8"/>
        <v>1.3513513513513514E-2</v>
      </c>
      <c r="G65" s="39">
        <f t="shared" si="10"/>
        <v>1</v>
      </c>
      <c r="H65" s="39">
        <f t="shared" si="9"/>
        <v>2.4813895781637717E-3</v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3</v>
      </c>
      <c r="D67" s="38">
        <v>6</v>
      </c>
      <c r="E67" s="39">
        <f t="shared" si="7"/>
        <v>7.4441687344913151E-3</v>
      </c>
      <c r="F67" s="39">
        <f t="shared" si="8"/>
        <v>4.0540540540540543E-2</v>
      </c>
      <c r="G67" s="39">
        <f t="shared" si="10"/>
        <v>1</v>
      </c>
      <c r="H67" s="39">
        <f t="shared" si="9"/>
        <v>7.4441687344913151E-3</v>
      </c>
    </row>
    <row r="68" spans="1:8" s="40" customFormat="1" x14ac:dyDescent="0.2">
      <c r="A68" s="36"/>
      <c r="B68" s="37" t="s">
        <v>64</v>
      </c>
      <c r="C68" s="38">
        <v>11</v>
      </c>
      <c r="D68" s="38">
        <v>3</v>
      </c>
      <c r="E68" s="39">
        <f t="shared" si="7"/>
        <v>2.729528535980149E-2</v>
      </c>
      <c r="F68" s="39">
        <f t="shared" si="8"/>
        <v>2.0270270270270271E-2</v>
      </c>
      <c r="G68" s="39">
        <f t="shared" si="10"/>
        <v>-0.72727272727272729</v>
      </c>
      <c r="H68" s="39">
        <f t="shared" si="9"/>
        <v>-1.9851116625310174E-2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4240</v>
      </c>
      <c r="D75" s="17">
        <f>SUM(D76:D167)</f>
        <v>2981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-0.29693396226415092</v>
      </c>
      <c r="H75" s="18">
        <f t="shared" ref="H75:H106" si="13">+IF(OR(AND(E75=""),(G75="")),"",E75*G75)</f>
        <v>-0.29693396226415092</v>
      </c>
    </row>
    <row r="76" spans="1:8" s="40" customFormat="1" x14ac:dyDescent="0.2">
      <c r="A76" s="36"/>
      <c r="B76" s="37" t="s">
        <v>66</v>
      </c>
      <c r="C76" s="38">
        <v>68</v>
      </c>
      <c r="D76" s="38">
        <v>81</v>
      </c>
      <c r="E76" s="39">
        <f t="shared" si="11"/>
        <v>1.6037735849056604E-2</v>
      </c>
      <c r="F76" s="39">
        <f t="shared" si="12"/>
        <v>2.717208990271721E-2</v>
      </c>
      <c r="G76" s="39">
        <f t="shared" ref="G76:G107" si="14">+IF(AND(C76=0,D76=0)," ",IF(C76=0,1,IF(D76=0,-1,(D76-C76)/C76)))</f>
        <v>0.19117647058823528</v>
      </c>
      <c r="H76" s="39">
        <f t="shared" si="13"/>
        <v>3.0660377358490564E-3</v>
      </c>
    </row>
    <row r="77" spans="1:8" s="40" customFormat="1" ht="25.5" x14ac:dyDescent="0.2">
      <c r="A77" s="36"/>
      <c r="B77" s="37" t="s">
        <v>67</v>
      </c>
      <c r="C77" s="38">
        <v>471</v>
      </c>
      <c r="D77" s="38">
        <v>38</v>
      </c>
      <c r="E77" s="39">
        <f t="shared" si="11"/>
        <v>0.11108490566037736</v>
      </c>
      <c r="F77" s="39">
        <f t="shared" si="12"/>
        <v>1.2747400201274741E-2</v>
      </c>
      <c r="G77" s="39">
        <f t="shared" si="14"/>
        <v>-0.91932059447983017</v>
      </c>
      <c r="H77" s="39">
        <f t="shared" si="13"/>
        <v>-0.10212264150943397</v>
      </c>
    </row>
    <row r="78" spans="1:8" s="40" customFormat="1" x14ac:dyDescent="0.2">
      <c r="A78" s="36"/>
      <c r="B78" s="37" t="s">
        <v>68</v>
      </c>
      <c r="C78" s="38">
        <v>57</v>
      </c>
      <c r="D78" s="38">
        <v>24</v>
      </c>
      <c r="E78" s="39">
        <f t="shared" si="11"/>
        <v>1.3443396226415095E-2</v>
      </c>
      <c r="F78" s="39">
        <f t="shared" si="12"/>
        <v>8.0509896008050981E-3</v>
      </c>
      <c r="G78" s="39">
        <f t="shared" si="14"/>
        <v>-0.57894736842105265</v>
      </c>
      <c r="H78" s="39">
        <f t="shared" si="13"/>
        <v>-7.7830188679245292E-3</v>
      </c>
    </row>
    <row r="79" spans="1:8" s="40" customFormat="1" x14ac:dyDescent="0.2">
      <c r="A79" s="36"/>
      <c r="B79" s="37" t="s">
        <v>69</v>
      </c>
      <c r="C79" s="38">
        <v>156</v>
      </c>
      <c r="D79" s="38">
        <v>146</v>
      </c>
      <c r="E79" s="39">
        <f t="shared" si="11"/>
        <v>3.6792452830188678E-2</v>
      </c>
      <c r="F79" s="39">
        <f t="shared" si="12"/>
        <v>4.8976853404897686E-2</v>
      </c>
      <c r="G79" s="39">
        <f t="shared" si="14"/>
        <v>-6.4102564102564097E-2</v>
      </c>
      <c r="H79" s="39">
        <f t="shared" si="13"/>
        <v>-2.3584905660377358E-3</v>
      </c>
    </row>
    <row r="80" spans="1:8" s="40" customFormat="1" ht="25.5" x14ac:dyDescent="0.2">
      <c r="A80" s="36"/>
      <c r="B80" s="37" t="s">
        <v>70</v>
      </c>
      <c r="C80" s="38">
        <v>662</v>
      </c>
      <c r="D80" s="38">
        <v>458</v>
      </c>
      <c r="E80" s="39">
        <f t="shared" si="11"/>
        <v>0.15613207547169811</v>
      </c>
      <c r="F80" s="39">
        <f t="shared" si="12"/>
        <v>0.15363971821536399</v>
      </c>
      <c r="G80" s="39">
        <f t="shared" si="14"/>
        <v>-0.30815709969788518</v>
      </c>
      <c r="H80" s="39">
        <f t="shared" si="13"/>
        <v>-4.8113207547169808E-2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150</v>
      </c>
      <c r="E81" s="39" t="str">
        <f t="shared" si="11"/>
        <v/>
      </c>
      <c r="F81" s="39">
        <f t="shared" si="12"/>
        <v>5.0318685005031866E-2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9</v>
      </c>
      <c r="D82" s="38">
        <v>60</v>
      </c>
      <c r="E82" s="39">
        <f t="shared" si="11"/>
        <v>2.1226415094339622E-3</v>
      </c>
      <c r="F82" s="39">
        <f t="shared" si="12"/>
        <v>2.0127474002012747E-2</v>
      </c>
      <c r="G82" s="39">
        <f t="shared" si="14"/>
        <v>5.666666666666667</v>
      </c>
      <c r="H82" s="39">
        <f t="shared" si="13"/>
        <v>1.2028301886792454E-2</v>
      </c>
    </row>
    <row r="83" spans="1:8" s="40" customFormat="1" x14ac:dyDescent="0.2">
      <c r="A83" s="36"/>
      <c r="B83" s="37" t="s">
        <v>73</v>
      </c>
      <c r="C83" s="38">
        <v>1</v>
      </c>
      <c r="D83" s="38">
        <v>0</v>
      </c>
      <c r="E83" s="39">
        <f t="shared" si="11"/>
        <v>2.3584905660377359E-4</v>
      </c>
      <c r="F83" s="39" t="str">
        <f t="shared" si="12"/>
        <v/>
      </c>
      <c r="G83" s="39">
        <f t="shared" si="14"/>
        <v>-1</v>
      </c>
      <c r="H83" s="39">
        <f t="shared" si="13"/>
        <v>-2.3584905660377359E-4</v>
      </c>
    </row>
    <row r="84" spans="1:8" s="40" customFormat="1" x14ac:dyDescent="0.2">
      <c r="A84" s="36"/>
      <c r="B84" s="37" t="s">
        <v>74</v>
      </c>
      <c r="C84" s="38">
        <v>28</v>
      </c>
      <c r="D84" s="38">
        <v>5</v>
      </c>
      <c r="E84" s="39">
        <f t="shared" si="11"/>
        <v>6.6037735849056606E-3</v>
      </c>
      <c r="F84" s="39">
        <f t="shared" si="12"/>
        <v>1.6772895001677288E-3</v>
      </c>
      <c r="G84" s="39">
        <f t="shared" si="14"/>
        <v>-0.8214285714285714</v>
      </c>
      <c r="H84" s="39">
        <f t="shared" si="13"/>
        <v>-5.4245283018867921E-3</v>
      </c>
    </row>
    <row r="85" spans="1:8" s="40" customFormat="1" x14ac:dyDescent="0.2">
      <c r="A85" s="36"/>
      <c r="B85" s="37" t="s">
        <v>75</v>
      </c>
      <c r="C85" s="38">
        <v>40</v>
      </c>
      <c r="D85" s="38">
        <v>6</v>
      </c>
      <c r="E85" s="39">
        <f t="shared" si="11"/>
        <v>9.433962264150943E-3</v>
      </c>
      <c r="F85" s="39">
        <f t="shared" si="12"/>
        <v>2.0127474002012745E-3</v>
      </c>
      <c r="G85" s="39">
        <f t="shared" si="14"/>
        <v>-0.85</v>
      </c>
      <c r="H85" s="39">
        <f t="shared" si="13"/>
        <v>-8.0188679245283018E-3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48</v>
      </c>
      <c r="D87" s="38">
        <v>21</v>
      </c>
      <c r="E87" s="39">
        <f t="shared" si="11"/>
        <v>1.1320754716981131E-2</v>
      </c>
      <c r="F87" s="39">
        <f t="shared" si="12"/>
        <v>7.0446159007044613E-3</v>
      </c>
      <c r="G87" s="39">
        <f t="shared" si="14"/>
        <v>-0.5625</v>
      </c>
      <c r="H87" s="39">
        <f t="shared" si="13"/>
        <v>-6.3679245283018862E-3</v>
      </c>
    </row>
    <row r="88" spans="1:8" s="40" customFormat="1" x14ac:dyDescent="0.2">
      <c r="A88" s="36"/>
      <c r="B88" s="37" t="s">
        <v>78</v>
      </c>
      <c r="C88" s="38">
        <v>0</v>
      </c>
      <c r="D88" s="38">
        <v>4</v>
      </c>
      <c r="E88" s="39" t="str">
        <f t="shared" si="11"/>
        <v/>
      </c>
      <c r="F88" s="39">
        <f t="shared" si="12"/>
        <v>1.3418316001341832E-3</v>
      </c>
      <c r="G88" s="39">
        <f t="shared" si="14"/>
        <v>1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24</v>
      </c>
      <c r="D89" s="38">
        <v>8</v>
      </c>
      <c r="E89" s="39">
        <f t="shared" si="11"/>
        <v>5.6603773584905656E-3</v>
      </c>
      <c r="F89" s="39">
        <f t="shared" si="12"/>
        <v>2.6836632002683663E-3</v>
      </c>
      <c r="G89" s="39">
        <f t="shared" si="14"/>
        <v>-0.66666666666666663</v>
      </c>
      <c r="H89" s="39">
        <f t="shared" si="13"/>
        <v>-3.773584905660377E-3</v>
      </c>
    </row>
    <row r="90" spans="1:8" s="40" customFormat="1" x14ac:dyDescent="0.2">
      <c r="A90" s="36"/>
      <c r="B90" s="37" t="s">
        <v>80</v>
      </c>
      <c r="C90" s="38">
        <v>20</v>
      </c>
      <c r="D90" s="38">
        <v>28</v>
      </c>
      <c r="E90" s="39">
        <f t="shared" si="11"/>
        <v>4.7169811320754715E-3</v>
      </c>
      <c r="F90" s="39">
        <f t="shared" si="12"/>
        <v>9.3928212009392817E-3</v>
      </c>
      <c r="G90" s="39">
        <f t="shared" si="14"/>
        <v>0.4</v>
      </c>
      <c r="H90" s="39">
        <f t="shared" si="13"/>
        <v>1.8867924528301887E-3</v>
      </c>
    </row>
    <row r="91" spans="1:8" s="40" customFormat="1" x14ac:dyDescent="0.2">
      <c r="A91" s="36"/>
      <c r="B91" s="37" t="s">
        <v>81</v>
      </c>
      <c r="C91" s="38">
        <v>108</v>
      </c>
      <c r="D91" s="38">
        <v>58</v>
      </c>
      <c r="E91" s="39">
        <f t="shared" si="11"/>
        <v>2.5471698113207548E-2</v>
      </c>
      <c r="F91" s="39">
        <f t="shared" si="12"/>
        <v>1.9456558201945657E-2</v>
      </c>
      <c r="G91" s="39">
        <f t="shared" si="14"/>
        <v>-0.46296296296296297</v>
      </c>
      <c r="H91" s="39">
        <f t="shared" si="13"/>
        <v>-1.179245283018868E-2</v>
      </c>
    </row>
    <row r="92" spans="1:8" s="40" customFormat="1" x14ac:dyDescent="0.2">
      <c r="A92" s="36"/>
      <c r="B92" s="37" t="s">
        <v>82</v>
      </c>
      <c r="C92" s="38">
        <v>29</v>
      </c>
      <c r="D92" s="38">
        <v>86</v>
      </c>
      <c r="E92" s="39">
        <f t="shared" si="11"/>
        <v>6.8396226415094342E-3</v>
      </c>
      <c r="F92" s="39">
        <f t="shared" si="12"/>
        <v>2.8849379402884939E-2</v>
      </c>
      <c r="G92" s="39">
        <f t="shared" si="14"/>
        <v>1.9655172413793103</v>
      </c>
      <c r="H92" s="39">
        <f t="shared" si="13"/>
        <v>1.3443396226415095E-2</v>
      </c>
    </row>
    <row r="93" spans="1:8" s="40" customFormat="1" x14ac:dyDescent="0.2">
      <c r="A93" s="36"/>
      <c r="B93" s="37" t="s">
        <v>83</v>
      </c>
      <c r="C93" s="38">
        <v>27</v>
      </c>
      <c r="D93" s="38">
        <v>13</v>
      </c>
      <c r="E93" s="39">
        <f t="shared" si="11"/>
        <v>6.3679245283018871E-3</v>
      </c>
      <c r="F93" s="39">
        <f t="shared" si="12"/>
        <v>4.3609527004360949E-3</v>
      </c>
      <c r="G93" s="39">
        <f t="shared" si="14"/>
        <v>-0.51851851851851849</v>
      </c>
      <c r="H93" s="39">
        <f t="shared" si="13"/>
        <v>-3.3018867924528303E-3</v>
      </c>
    </row>
    <row r="94" spans="1:8" s="40" customFormat="1" x14ac:dyDescent="0.2">
      <c r="A94" s="36"/>
      <c r="B94" s="37" t="s">
        <v>84</v>
      </c>
      <c r="C94" s="38">
        <v>25</v>
      </c>
      <c r="D94" s="38">
        <v>14</v>
      </c>
      <c r="E94" s="39">
        <f t="shared" si="11"/>
        <v>5.89622641509434E-3</v>
      </c>
      <c r="F94" s="39">
        <f t="shared" si="12"/>
        <v>4.6964106004696408E-3</v>
      </c>
      <c r="G94" s="39">
        <f t="shared" si="14"/>
        <v>-0.44</v>
      </c>
      <c r="H94" s="39">
        <f t="shared" si="13"/>
        <v>-2.5943396226415097E-3</v>
      </c>
    </row>
    <row r="95" spans="1:8" s="40" customFormat="1" x14ac:dyDescent="0.2">
      <c r="A95" s="36"/>
      <c r="B95" s="37" t="s">
        <v>85</v>
      </c>
      <c r="C95" s="38">
        <v>13</v>
      </c>
      <c r="D95" s="38">
        <v>7</v>
      </c>
      <c r="E95" s="39">
        <f t="shared" si="11"/>
        <v>3.0660377358490568E-3</v>
      </c>
      <c r="F95" s="39">
        <f t="shared" si="12"/>
        <v>2.3482053002348204E-3</v>
      </c>
      <c r="G95" s="39">
        <f t="shared" si="14"/>
        <v>-0.46153846153846156</v>
      </c>
      <c r="H95" s="39">
        <f t="shared" si="13"/>
        <v>-1.4150943396226416E-3</v>
      </c>
    </row>
    <row r="96" spans="1:8" s="40" customFormat="1" x14ac:dyDescent="0.2">
      <c r="A96" s="36"/>
      <c r="B96" s="37" t="s">
        <v>86</v>
      </c>
      <c r="C96" s="38">
        <v>19</v>
      </c>
      <c r="D96" s="38">
        <v>22</v>
      </c>
      <c r="E96" s="39">
        <f t="shared" si="11"/>
        <v>4.481132075471698E-3</v>
      </c>
      <c r="F96" s="39">
        <f t="shared" si="12"/>
        <v>7.3800738007380072E-3</v>
      </c>
      <c r="G96" s="39">
        <f t="shared" si="14"/>
        <v>0.15789473684210525</v>
      </c>
      <c r="H96" s="39">
        <f t="shared" si="13"/>
        <v>7.0754716981132071E-4</v>
      </c>
    </row>
    <row r="97" spans="1:8" s="40" customFormat="1" x14ac:dyDescent="0.2">
      <c r="A97" s="36"/>
      <c r="B97" s="37" t="s">
        <v>87</v>
      </c>
      <c r="C97" s="38">
        <v>66</v>
      </c>
      <c r="D97" s="38">
        <v>10</v>
      </c>
      <c r="E97" s="39">
        <f t="shared" si="11"/>
        <v>1.5566037735849057E-2</v>
      </c>
      <c r="F97" s="39">
        <f t="shared" si="12"/>
        <v>3.3545790003354577E-3</v>
      </c>
      <c r="G97" s="39">
        <f t="shared" si="14"/>
        <v>-0.84848484848484851</v>
      </c>
      <c r="H97" s="39">
        <f t="shared" si="13"/>
        <v>-1.3207547169811321E-2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143</v>
      </c>
      <c r="D99" s="38">
        <v>76</v>
      </c>
      <c r="E99" s="39">
        <f t="shared" si="11"/>
        <v>3.3726415094339622E-2</v>
      </c>
      <c r="F99" s="39">
        <f t="shared" si="12"/>
        <v>2.5494800402549481E-2</v>
      </c>
      <c r="G99" s="39">
        <f t="shared" si="14"/>
        <v>-0.46853146853146854</v>
      </c>
      <c r="H99" s="39">
        <f t="shared" si="13"/>
        <v>-1.580188679245283E-2</v>
      </c>
    </row>
    <row r="100" spans="1:8" s="40" customFormat="1" x14ac:dyDescent="0.2">
      <c r="A100" s="36"/>
      <c r="B100" s="37" t="s">
        <v>90</v>
      </c>
      <c r="C100" s="38">
        <v>2</v>
      </c>
      <c r="D100" s="38">
        <v>1</v>
      </c>
      <c r="E100" s="39">
        <f t="shared" si="11"/>
        <v>4.7169811320754717E-4</v>
      </c>
      <c r="F100" s="39">
        <f t="shared" si="12"/>
        <v>3.3545790003354579E-4</v>
      </c>
      <c r="G100" s="39">
        <f t="shared" si="14"/>
        <v>-0.5</v>
      </c>
      <c r="H100" s="39">
        <f t="shared" si="13"/>
        <v>-2.3584905660377359E-4</v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16</v>
      </c>
      <c r="D102" s="38">
        <v>2</v>
      </c>
      <c r="E102" s="39">
        <f t="shared" si="11"/>
        <v>3.7735849056603774E-3</v>
      </c>
      <c r="F102" s="39">
        <f t="shared" si="12"/>
        <v>6.7091580006709158E-4</v>
      </c>
      <c r="G102" s="39">
        <f t="shared" si="14"/>
        <v>-0.875</v>
      </c>
      <c r="H102" s="39">
        <f t="shared" si="13"/>
        <v>-3.3018867924528303E-3</v>
      </c>
    </row>
    <row r="103" spans="1:8" s="40" customFormat="1" x14ac:dyDescent="0.2">
      <c r="A103" s="36"/>
      <c r="B103" s="37" t="s">
        <v>93</v>
      </c>
      <c r="C103" s="38">
        <v>307</v>
      </c>
      <c r="D103" s="38">
        <v>132</v>
      </c>
      <c r="E103" s="39">
        <f t="shared" si="11"/>
        <v>7.2405660377358488E-2</v>
      </c>
      <c r="F103" s="39">
        <f t="shared" si="12"/>
        <v>4.4280442804428041E-2</v>
      </c>
      <c r="G103" s="39">
        <f t="shared" si="14"/>
        <v>-0.57003257328990231</v>
      </c>
      <c r="H103" s="39">
        <f t="shared" si="13"/>
        <v>-4.1273584905660375E-2</v>
      </c>
    </row>
    <row r="104" spans="1:8" s="40" customFormat="1" x14ac:dyDescent="0.2">
      <c r="A104" s="36"/>
      <c r="B104" s="37" t="s">
        <v>94</v>
      </c>
      <c r="C104" s="38">
        <v>63</v>
      </c>
      <c r="D104" s="38">
        <v>13</v>
      </c>
      <c r="E104" s="39">
        <f t="shared" si="11"/>
        <v>1.4858490566037736E-2</v>
      </c>
      <c r="F104" s="39">
        <f t="shared" si="12"/>
        <v>4.3609527004360949E-3</v>
      </c>
      <c r="G104" s="39">
        <f t="shared" si="14"/>
        <v>-0.79365079365079361</v>
      </c>
      <c r="H104" s="39">
        <f t="shared" si="13"/>
        <v>-1.1792452830188678E-2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22</v>
      </c>
      <c r="D106" s="38">
        <v>14</v>
      </c>
      <c r="E106" s="39">
        <f t="shared" si="11"/>
        <v>5.1886792452830186E-3</v>
      </c>
      <c r="F106" s="39">
        <f t="shared" si="12"/>
        <v>4.6964106004696408E-3</v>
      </c>
      <c r="G106" s="39">
        <f t="shared" si="14"/>
        <v>-0.36363636363636365</v>
      </c>
      <c r="H106" s="39">
        <f t="shared" si="13"/>
        <v>-1.8867924528301887E-3</v>
      </c>
    </row>
    <row r="107" spans="1:8" s="40" customFormat="1" x14ac:dyDescent="0.2">
      <c r="A107" s="36"/>
      <c r="B107" s="37" t="s">
        <v>98</v>
      </c>
      <c r="C107" s="38">
        <v>1</v>
      </c>
      <c r="D107" s="38">
        <v>1</v>
      </c>
      <c r="E107" s="39">
        <f t="shared" ref="E107:E138" si="15">+IF(C107=0,"",C107/C$75)</f>
        <v>2.3584905660377359E-4</v>
      </c>
      <c r="F107" s="39">
        <f t="shared" ref="F107:F138" si="16">+IF(D107=0,"",D107/D$75)</f>
        <v>3.3545790003354579E-4</v>
      </c>
      <c r="G107" s="39">
        <f t="shared" si="14"/>
        <v>0</v>
      </c>
      <c r="H107" s="39">
        <f t="shared" ref="H107:H138" si="17">+IF(OR(AND(E107=""),(G107="")),"",E107*G107)</f>
        <v>0</v>
      </c>
    </row>
    <row r="108" spans="1:8" s="40" customFormat="1" x14ac:dyDescent="0.2">
      <c r="A108" s="36"/>
      <c r="B108" s="37" t="s">
        <v>99</v>
      </c>
      <c r="C108" s="38">
        <v>5</v>
      </c>
      <c r="D108" s="38">
        <v>1</v>
      </c>
      <c r="E108" s="39">
        <f t="shared" si="15"/>
        <v>1.1792452830188679E-3</v>
      </c>
      <c r="F108" s="39">
        <f t="shared" si="16"/>
        <v>3.3545790003354579E-4</v>
      </c>
      <c r="G108" s="39">
        <f t="shared" ref="G108:G139" si="18">+IF(AND(C108=0,D108=0)," ",IF(C108=0,1,IF(D108=0,-1,(D108-C108)/C108)))</f>
        <v>-0.8</v>
      </c>
      <c r="H108" s="39">
        <f t="shared" si="17"/>
        <v>-9.4339622641509435E-4</v>
      </c>
    </row>
    <row r="109" spans="1:8" s="40" customFormat="1" x14ac:dyDescent="0.2">
      <c r="A109" s="36"/>
      <c r="B109" s="37" t="s">
        <v>100</v>
      </c>
      <c r="C109" s="38">
        <v>21</v>
      </c>
      <c r="D109" s="38">
        <v>14</v>
      </c>
      <c r="E109" s="39">
        <f t="shared" si="15"/>
        <v>4.9528301886792451E-3</v>
      </c>
      <c r="F109" s="39">
        <f t="shared" si="16"/>
        <v>4.6964106004696408E-3</v>
      </c>
      <c r="G109" s="39">
        <f t="shared" si="18"/>
        <v>-0.33333333333333331</v>
      </c>
      <c r="H109" s="39">
        <f t="shared" si="17"/>
        <v>-1.6509433962264149E-3</v>
      </c>
    </row>
    <row r="110" spans="1:8" s="40" customFormat="1" x14ac:dyDescent="0.2">
      <c r="A110" s="36"/>
      <c r="B110" s="37" t="s">
        <v>101</v>
      </c>
      <c r="C110" s="38">
        <v>3</v>
      </c>
      <c r="D110" s="38">
        <v>8</v>
      </c>
      <c r="E110" s="39">
        <f t="shared" si="15"/>
        <v>7.0754716981132071E-4</v>
      </c>
      <c r="F110" s="39">
        <f t="shared" si="16"/>
        <v>2.6836632002683663E-3</v>
      </c>
      <c r="G110" s="39">
        <f t="shared" si="18"/>
        <v>1.6666666666666667</v>
      </c>
      <c r="H110" s="39">
        <f t="shared" si="17"/>
        <v>1.1792452830188679E-3</v>
      </c>
    </row>
    <row r="111" spans="1:8" s="40" customFormat="1" x14ac:dyDescent="0.2">
      <c r="A111" s="36"/>
      <c r="B111" s="37" t="s">
        <v>102</v>
      </c>
      <c r="C111" s="38">
        <v>86</v>
      </c>
      <c r="D111" s="38">
        <v>187</v>
      </c>
      <c r="E111" s="39">
        <f t="shared" si="15"/>
        <v>2.0283018867924527E-2</v>
      </c>
      <c r="F111" s="39">
        <f t="shared" si="16"/>
        <v>6.273062730627306E-2</v>
      </c>
      <c r="G111" s="39">
        <f t="shared" si="18"/>
        <v>1.1744186046511629</v>
      </c>
      <c r="H111" s="39">
        <f t="shared" si="17"/>
        <v>2.3820754716981134E-2</v>
      </c>
    </row>
    <row r="112" spans="1:8" s="40" customFormat="1" ht="25.5" x14ac:dyDescent="0.2">
      <c r="A112" s="36"/>
      <c r="B112" s="37" t="s">
        <v>103</v>
      </c>
      <c r="C112" s="38">
        <v>30</v>
      </c>
      <c r="D112" s="38">
        <v>69</v>
      </c>
      <c r="E112" s="39">
        <f t="shared" si="15"/>
        <v>7.0754716981132077E-3</v>
      </c>
      <c r="F112" s="39">
        <f t="shared" si="16"/>
        <v>2.3146595102314659E-2</v>
      </c>
      <c r="G112" s="39">
        <f t="shared" si="18"/>
        <v>1.3</v>
      </c>
      <c r="H112" s="39">
        <f t="shared" si="17"/>
        <v>9.1981132075471695E-3</v>
      </c>
    </row>
    <row r="113" spans="1:8" s="40" customFormat="1" ht="25.5" x14ac:dyDescent="0.2">
      <c r="A113" s="36"/>
      <c r="B113" s="37" t="s">
        <v>104</v>
      </c>
      <c r="C113" s="38">
        <v>318</v>
      </c>
      <c r="D113" s="38">
        <v>364</v>
      </c>
      <c r="E113" s="39">
        <f t="shared" si="15"/>
        <v>7.4999999999999997E-2</v>
      </c>
      <c r="F113" s="39">
        <f t="shared" si="16"/>
        <v>0.12210667561221067</v>
      </c>
      <c r="G113" s="39">
        <f t="shared" si="18"/>
        <v>0.14465408805031446</v>
      </c>
      <c r="H113" s="39">
        <f t="shared" si="17"/>
        <v>1.0849056603773584E-2</v>
      </c>
    </row>
    <row r="114" spans="1:8" s="40" customFormat="1" x14ac:dyDescent="0.2">
      <c r="A114" s="36"/>
      <c r="B114" s="37" t="s">
        <v>105</v>
      </c>
      <c r="C114" s="38">
        <v>48</v>
      </c>
      <c r="D114" s="38">
        <v>21</v>
      </c>
      <c r="E114" s="39">
        <f t="shared" si="15"/>
        <v>1.1320754716981131E-2</v>
      </c>
      <c r="F114" s="39">
        <f t="shared" si="16"/>
        <v>7.0446159007044613E-3</v>
      </c>
      <c r="G114" s="39">
        <f t="shared" si="18"/>
        <v>-0.5625</v>
      </c>
      <c r="H114" s="39">
        <f t="shared" si="17"/>
        <v>-6.3679245283018862E-3</v>
      </c>
    </row>
    <row r="115" spans="1:8" s="40" customFormat="1" x14ac:dyDescent="0.2">
      <c r="A115" s="36"/>
      <c r="B115" s="37" t="s">
        <v>106</v>
      </c>
      <c r="C115" s="38">
        <v>59</v>
      </c>
      <c r="D115" s="38">
        <v>70</v>
      </c>
      <c r="E115" s="39">
        <f t="shared" si="15"/>
        <v>1.3915094339622642E-2</v>
      </c>
      <c r="F115" s="39">
        <f t="shared" si="16"/>
        <v>2.3482053002348204E-2</v>
      </c>
      <c r="G115" s="39">
        <f t="shared" si="18"/>
        <v>0.1864406779661017</v>
      </c>
      <c r="H115" s="39">
        <f t="shared" si="17"/>
        <v>2.5943396226415097E-3</v>
      </c>
    </row>
    <row r="116" spans="1:8" s="40" customFormat="1" x14ac:dyDescent="0.2">
      <c r="A116" s="36"/>
      <c r="B116" s="37" t="s">
        <v>107</v>
      </c>
      <c r="C116" s="38">
        <v>8</v>
      </c>
      <c r="D116" s="38">
        <v>4</v>
      </c>
      <c r="E116" s="39">
        <f t="shared" si="15"/>
        <v>1.8867924528301887E-3</v>
      </c>
      <c r="F116" s="39">
        <f t="shared" si="16"/>
        <v>1.3418316001341832E-3</v>
      </c>
      <c r="G116" s="39">
        <f t="shared" si="18"/>
        <v>-0.5</v>
      </c>
      <c r="H116" s="39">
        <f t="shared" si="17"/>
        <v>-9.4339622641509435E-4</v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1</v>
      </c>
      <c r="E117" s="39">
        <f t="shared" si="15"/>
        <v>4.7169811320754717E-4</v>
      </c>
      <c r="F117" s="39">
        <f t="shared" si="16"/>
        <v>3.3545790003354579E-4</v>
      </c>
      <c r="G117" s="39">
        <f t="shared" si="18"/>
        <v>-0.5</v>
      </c>
      <c r="H117" s="39">
        <f t="shared" si="17"/>
        <v>-2.3584905660377359E-4</v>
      </c>
    </row>
    <row r="118" spans="1:8" s="40" customFormat="1" x14ac:dyDescent="0.2">
      <c r="A118" s="36"/>
      <c r="B118" s="37" t="s">
        <v>109</v>
      </c>
      <c r="C118" s="38">
        <v>4</v>
      </c>
      <c r="D118" s="38">
        <v>1</v>
      </c>
      <c r="E118" s="39">
        <f t="shared" si="15"/>
        <v>9.4339622641509435E-4</v>
      </c>
      <c r="F118" s="39">
        <f t="shared" si="16"/>
        <v>3.3545790003354579E-4</v>
      </c>
      <c r="G118" s="39">
        <f t="shared" si="18"/>
        <v>-0.75</v>
      </c>
      <c r="H118" s="39">
        <f t="shared" si="17"/>
        <v>-7.0754716981132081E-4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110</v>
      </c>
      <c r="D120" s="38">
        <v>10</v>
      </c>
      <c r="E120" s="39">
        <f t="shared" si="15"/>
        <v>2.5943396226415096E-2</v>
      </c>
      <c r="F120" s="39">
        <f t="shared" si="16"/>
        <v>3.3545790003354577E-3</v>
      </c>
      <c r="G120" s="39">
        <f t="shared" si="18"/>
        <v>-0.90909090909090906</v>
      </c>
      <c r="H120" s="39">
        <f t="shared" si="17"/>
        <v>-2.358490566037736E-2</v>
      </c>
    </row>
    <row r="121" spans="1:8" s="40" customFormat="1" x14ac:dyDescent="0.2">
      <c r="A121" s="36"/>
      <c r="B121" s="37" t="s">
        <v>112</v>
      </c>
      <c r="C121" s="38">
        <v>77</v>
      </c>
      <c r="D121" s="38">
        <v>21</v>
      </c>
      <c r="E121" s="39">
        <f t="shared" si="15"/>
        <v>1.8160377358490565E-2</v>
      </c>
      <c r="F121" s="39">
        <f t="shared" si="16"/>
        <v>7.0446159007044613E-3</v>
      </c>
      <c r="G121" s="39">
        <f t="shared" si="18"/>
        <v>-0.72727272727272729</v>
      </c>
      <c r="H121" s="39">
        <f t="shared" si="17"/>
        <v>-1.3207547169811321E-2</v>
      </c>
    </row>
    <row r="122" spans="1:8" s="40" customFormat="1" x14ac:dyDescent="0.2">
      <c r="A122" s="36"/>
      <c r="B122" s="37" t="s">
        <v>113</v>
      </c>
      <c r="C122" s="38">
        <v>11</v>
      </c>
      <c r="D122" s="38">
        <v>5</v>
      </c>
      <c r="E122" s="39">
        <f t="shared" si="15"/>
        <v>2.5943396226415093E-3</v>
      </c>
      <c r="F122" s="39">
        <f t="shared" si="16"/>
        <v>1.6772895001677288E-3</v>
      </c>
      <c r="G122" s="39">
        <f t="shared" si="18"/>
        <v>-0.54545454545454541</v>
      </c>
      <c r="H122" s="39">
        <f t="shared" si="17"/>
        <v>-1.4150943396226414E-3</v>
      </c>
    </row>
    <row r="123" spans="1:8" s="40" customFormat="1" x14ac:dyDescent="0.2">
      <c r="A123" s="36"/>
      <c r="B123" s="37" t="s">
        <v>114</v>
      </c>
      <c r="C123" s="38">
        <v>13</v>
      </c>
      <c r="D123" s="38">
        <v>65</v>
      </c>
      <c r="E123" s="39">
        <f t="shared" si="15"/>
        <v>3.0660377358490568E-3</v>
      </c>
      <c r="F123" s="39">
        <f t="shared" si="16"/>
        <v>2.1804763502180476E-2</v>
      </c>
      <c r="G123" s="39">
        <f t="shared" si="18"/>
        <v>4</v>
      </c>
      <c r="H123" s="39">
        <f t="shared" si="17"/>
        <v>1.2264150943396227E-2</v>
      </c>
    </row>
    <row r="124" spans="1:8" s="40" customFormat="1" x14ac:dyDescent="0.2">
      <c r="A124" s="36"/>
      <c r="B124" s="37" t="s">
        <v>115</v>
      </c>
      <c r="C124" s="38">
        <v>7</v>
      </c>
      <c r="D124" s="38">
        <v>11</v>
      </c>
      <c r="E124" s="39">
        <f t="shared" si="15"/>
        <v>1.6509433962264152E-3</v>
      </c>
      <c r="F124" s="39">
        <f t="shared" si="16"/>
        <v>3.6900369003690036E-3</v>
      </c>
      <c r="G124" s="39">
        <f t="shared" si="18"/>
        <v>0.5714285714285714</v>
      </c>
      <c r="H124" s="39">
        <f t="shared" si="17"/>
        <v>9.4339622641509435E-4</v>
      </c>
    </row>
    <row r="125" spans="1:8" s="40" customFormat="1" x14ac:dyDescent="0.2">
      <c r="A125" s="36"/>
      <c r="B125" s="37" t="s">
        <v>116</v>
      </c>
      <c r="C125" s="38">
        <v>236</v>
      </c>
      <c r="D125" s="38">
        <v>260</v>
      </c>
      <c r="E125" s="39">
        <f t="shared" si="15"/>
        <v>5.5660377358490568E-2</v>
      </c>
      <c r="F125" s="39">
        <f t="shared" si="16"/>
        <v>8.7219054008721902E-2</v>
      </c>
      <c r="G125" s="39">
        <f t="shared" si="18"/>
        <v>0.10169491525423729</v>
      </c>
      <c r="H125" s="39">
        <f t="shared" si="17"/>
        <v>5.6603773584905665E-3</v>
      </c>
    </row>
    <row r="126" spans="1:8" s="40" customFormat="1" x14ac:dyDescent="0.2">
      <c r="A126" s="36"/>
      <c r="B126" s="37" t="s">
        <v>117</v>
      </c>
      <c r="C126" s="38">
        <v>52</v>
      </c>
      <c r="D126" s="38">
        <v>14</v>
      </c>
      <c r="E126" s="39">
        <f t="shared" si="15"/>
        <v>1.2264150943396227E-2</v>
      </c>
      <c r="F126" s="39">
        <f t="shared" si="16"/>
        <v>4.6964106004696408E-3</v>
      </c>
      <c r="G126" s="39">
        <f t="shared" si="18"/>
        <v>-0.73076923076923073</v>
      </c>
      <c r="H126" s="39">
        <f t="shared" si="17"/>
        <v>-8.962264150943396E-3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61</v>
      </c>
      <c r="D128" s="38">
        <v>87</v>
      </c>
      <c r="E128" s="39">
        <f t="shared" si="15"/>
        <v>1.4386792452830189E-2</v>
      </c>
      <c r="F128" s="39">
        <f t="shared" si="16"/>
        <v>2.9184837302918484E-2</v>
      </c>
      <c r="G128" s="39">
        <f t="shared" si="18"/>
        <v>0.42622950819672129</v>
      </c>
      <c r="H128" s="39">
        <f t="shared" si="17"/>
        <v>6.1320754716981127E-3</v>
      </c>
    </row>
    <row r="129" spans="1:8" s="40" customFormat="1" x14ac:dyDescent="0.2">
      <c r="A129" s="36"/>
      <c r="B129" s="37" t="s">
        <v>120</v>
      </c>
      <c r="C129" s="38">
        <v>43</v>
      </c>
      <c r="D129" s="38">
        <v>2</v>
      </c>
      <c r="E129" s="39">
        <f t="shared" si="15"/>
        <v>1.0141509433962264E-2</v>
      </c>
      <c r="F129" s="39">
        <f t="shared" si="16"/>
        <v>6.7091580006709158E-4</v>
      </c>
      <c r="G129" s="39">
        <f t="shared" si="18"/>
        <v>-0.95348837209302328</v>
      </c>
      <c r="H129" s="39">
        <f t="shared" si="17"/>
        <v>-9.6698113207547166E-3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1</v>
      </c>
      <c r="E130" s="39" t="str">
        <f t="shared" si="15"/>
        <v/>
      </c>
      <c r="F130" s="39">
        <f t="shared" si="16"/>
        <v>3.3545790003354579E-4</v>
      </c>
      <c r="G130" s="39">
        <f t="shared" si="18"/>
        <v>1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248</v>
      </c>
      <c r="D131" s="38">
        <v>32</v>
      </c>
      <c r="E131" s="39">
        <f t="shared" si="15"/>
        <v>5.849056603773585E-2</v>
      </c>
      <c r="F131" s="39">
        <f t="shared" si="16"/>
        <v>1.0734652801073465E-2</v>
      </c>
      <c r="G131" s="39">
        <f t="shared" si="18"/>
        <v>-0.87096774193548387</v>
      </c>
      <c r="H131" s="39">
        <f t="shared" si="17"/>
        <v>-5.0943396226415097E-2</v>
      </c>
    </row>
    <row r="132" spans="1:8" s="40" customFormat="1" ht="25.5" x14ac:dyDescent="0.2">
      <c r="A132" s="36"/>
      <c r="B132" s="37" t="s">
        <v>123</v>
      </c>
      <c r="C132" s="38">
        <v>69</v>
      </c>
      <c r="D132" s="38">
        <v>33</v>
      </c>
      <c r="E132" s="39">
        <f t="shared" si="15"/>
        <v>1.6273584905660377E-2</v>
      </c>
      <c r="F132" s="39">
        <f t="shared" si="16"/>
        <v>1.107011070110701E-2</v>
      </c>
      <c r="G132" s="39">
        <f t="shared" si="18"/>
        <v>-0.52173913043478259</v>
      </c>
      <c r="H132" s="39">
        <f t="shared" si="17"/>
        <v>-8.4905660377358489E-3</v>
      </c>
    </row>
    <row r="133" spans="1:8" s="40" customFormat="1" x14ac:dyDescent="0.2">
      <c r="A133" s="36"/>
      <c r="B133" s="37" t="s">
        <v>124</v>
      </c>
      <c r="C133" s="38">
        <v>14</v>
      </c>
      <c r="D133" s="38">
        <v>0</v>
      </c>
      <c r="E133" s="39">
        <f t="shared" si="15"/>
        <v>3.3018867924528303E-3</v>
      </c>
      <c r="F133" s="39" t="str">
        <f t="shared" si="16"/>
        <v/>
      </c>
      <c r="G133" s="39">
        <f t="shared" si="18"/>
        <v>-1</v>
      </c>
      <c r="H133" s="39">
        <f t="shared" si="17"/>
        <v>-3.3018867924528303E-3</v>
      </c>
    </row>
    <row r="134" spans="1:8" s="40" customFormat="1" x14ac:dyDescent="0.2">
      <c r="A134" s="36"/>
      <c r="B134" s="37" t="s">
        <v>125</v>
      </c>
      <c r="C134" s="38">
        <v>43</v>
      </c>
      <c r="D134" s="38">
        <v>8</v>
      </c>
      <c r="E134" s="39">
        <f t="shared" si="15"/>
        <v>1.0141509433962264E-2</v>
      </c>
      <c r="F134" s="39">
        <f t="shared" si="16"/>
        <v>2.6836632002683663E-3</v>
      </c>
      <c r="G134" s="39">
        <f t="shared" si="18"/>
        <v>-0.81395348837209303</v>
      </c>
      <c r="H134" s="39">
        <f t="shared" si="17"/>
        <v>-8.2547169811320754E-3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12</v>
      </c>
      <c r="D136" s="38">
        <v>2</v>
      </c>
      <c r="E136" s="39">
        <f t="shared" si="15"/>
        <v>2.8301886792452828E-3</v>
      </c>
      <c r="F136" s="39">
        <f t="shared" si="16"/>
        <v>6.7091580006709158E-4</v>
      </c>
      <c r="G136" s="39">
        <f t="shared" si="18"/>
        <v>-0.83333333333333337</v>
      </c>
      <c r="H136" s="39">
        <f t="shared" si="17"/>
        <v>-2.3584905660377358E-3</v>
      </c>
    </row>
    <row r="137" spans="1:8" s="40" customFormat="1" x14ac:dyDescent="0.2">
      <c r="A137" s="36"/>
      <c r="B137" s="37" t="s">
        <v>128</v>
      </c>
      <c r="C137" s="38">
        <v>6</v>
      </c>
      <c r="D137" s="38">
        <v>5</v>
      </c>
      <c r="E137" s="39">
        <f t="shared" si="15"/>
        <v>1.4150943396226414E-3</v>
      </c>
      <c r="F137" s="39">
        <f t="shared" si="16"/>
        <v>1.6772895001677288E-3</v>
      </c>
      <c r="G137" s="39">
        <f t="shared" si="18"/>
        <v>-0.16666666666666666</v>
      </c>
      <c r="H137" s="39">
        <f t="shared" si="17"/>
        <v>-2.3584905660377356E-4</v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1</v>
      </c>
      <c r="D140" s="38">
        <v>0</v>
      </c>
      <c r="E140" s="39">
        <f t="shared" si="19"/>
        <v>2.3584905660377359E-4</v>
      </c>
      <c r="F140" s="39" t="str">
        <f t="shared" si="20"/>
        <v/>
      </c>
      <c r="G140" s="39">
        <f t="shared" ref="G140:G167" si="22">+IF(AND(C140=0,D140=0)," ",IF(C140=0,1,IF(D140=0,-1,(D140-C140)/C140)))</f>
        <v>-1</v>
      </c>
      <c r="H140" s="39">
        <f t="shared" si="21"/>
        <v>-2.3584905660377359E-4</v>
      </c>
    </row>
    <row r="141" spans="1:8" s="40" customFormat="1" ht="25.5" x14ac:dyDescent="0.2">
      <c r="A141" s="36"/>
      <c r="B141" s="37" t="s">
        <v>132</v>
      </c>
      <c r="C141" s="38">
        <v>4</v>
      </c>
      <c r="D141" s="38">
        <v>2</v>
      </c>
      <c r="E141" s="39">
        <f t="shared" si="19"/>
        <v>9.4339622641509435E-4</v>
      </c>
      <c r="F141" s="39">
        <f t="shared" si="20"/>
        <v>6.7091580006709158E-4</v>
      </c>
      <c r="G141" s="39">
        <f t="shared" si="22"/>
        <v>-0.5</v>
      </c>
      <c r="H141" s="39">
        <f t="shared" si="21"/>
        <v>-4.7169811320754717E-4</v>
      </c>
    </row>
    <row r="142" spans="1:8" s="40" customFormat="1" ht="25.5" x14ac:dyDescent="0.2">
      <c r="A142" s="36"/>
      <c r="B142" s="37" t="s">
        <v>133</v>
      </c>
      <c r="C142" s="38">
        <v>16</v>
      </c>
      <c r="D142" s="38">
        <v>37</v>
      </c>
      <c r="E142" s="39">
        <f t="shared" si="19"/>
        <v>3.7735849056603774E-3</v>
      </c>
      <c r="F142" s="39">
        <f t="shared" si="20"/>
        <v>1.2411942301241194E-2</v>
      </c>
      <c r="G142" s="39">
        <f t="shared" si="22"/>
        <v>1.3125</v>
      </c>
      <c r="H142" s="39">
        <f t="shared" si="21"/>
        <v>4.9528301886792451E-3</v>
      </c>
    </row>
    <row r="143" spans="1:8" s="40" customFormat="1" ht="25.5" x14ac:dyDescent="0.2">
      <c r="A143" s="36"/>
      <c r="B143" s="37" t="s">
        <v>134</v>
      </c>
      <c r="C143" s="38">
        <v>19</v>
      </c>
      <c r="D143" s="38">
        <v>10</v>
      </c>
      <c r="E143" s="39">
        <f t="shared" si="19"/>
        <v>4.481132075471698E-3</v>
      </c>
      <c r="F143" s="39">
        <f t="shared" si="20"/>
        <v>3.3545790003354577E-3</v>
      </c>
      <c r="G143" s="39">
        <f t="shared" si="22"/>
        <v>-0.47368421052631576</v>
      </c>
      <c r="H143" s="39">
        <f t="shared" si="21"/>
        <v>-2.1226415094339622E-3</v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3</v>
      </c>
      <c r="D145" s="38">
        <v>0</v>
      </c>
      <c r="E145" s="39">
        <f t="shared" si="19"/>
        <v>7.0754716981132071E-4</v>
      </c>
      <c r="F145" s="39" t="str">
        <f t="shared" si="20"/>
        <v/>
      </c>
      <c r="G145" s="39">
        <f t="shared" si="22"/>
        <v>-1</v>
      </c>
      <c r="H145" s="39">
        <f t="shared" si="21"/>
        <v>-7.0754716981132071E-4</v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9</v>
      </c>
      <c r="D148" s="38">
        <v>30</v>
      </c>
      <c r="E148" s="39">
        <f t="shared" si="19"/>
        <v>2.1226415094339622E-3</v>
      </c>
      <c r="F148" s="39">
        <f t="shared" si="20"/>
        <v>1.0063737001006373E-2</v>
      </c>
      <c r="G148" s="39">
        <f t="shared" si="22"/>
        <v>2.3333333333333335</v>
      </c>
      <c r="H148" s="39">
        <f t="shared" si="21"/>
        <v>4.9528301886792459E-3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15</v>
      </c>
      <c r="E149" s="39" t="str">
        <f t="shared" si="19"/>
        <v/>
      </c>
      <c r="F149" s="39">
        <f t="shared" si="20"/>
        <v>5.0318685005031867E-3</v>
      </c>
      <c r="G149" s="39">
        <f t="shared" si="22"/>
        <v>1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20</v>
      </c>
      <c r="D152" s="38">
        <v>1</v>
      </c>
      <c r="E152" s="39">
        <f t="shared" si="19"/>
        <v>4.7169811320754715E-3</v>
      </c>
      <c r="F152" s="39">
        <f t="shared" si="20"/>
        <v>3.3545790003354579E-4</v>
      </c>
      <c r="G152" s="39">
        <f t="shared" si="22"/>
        <v>-0.95</v>
      </c>
      <c r="H152" s="39">
        <f t="shared" si="21"/>
        <v>-4.481132075471698E-3</v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2</v>
      </c>
      <c r="E153" s="39">
        <f t="shared" si="19"/>
        <v>2.3584905660377359E-4</v>
      </c>
      <c r="F153" s="39">
        <f t="shared" si="20"/>
        <v>6.7091580006709158E-4</v>
      </c>
      <c r="G153" s="39">
        <f t="shared" si="22"/>
        <v>1</v>
      </c>
      <c r="H153" s="39">
        <f t="shared" si="21"/>
        <v>2.3584905660377359E-4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8</v>
      </c>
      <c r="E154" s="39" t="str">
        <f t="shared" si="19"/>
        <v/>
      </c>
      <c r="F154" s="39">
        <f t="shared" si="20"/>
        <v>2.6836632002683663E-3</v>
      </c>
      <c r="G154" s="39">
        <f t="shared" si="22"/>
        <v>1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15</v>
      </c>
      <c r="D155" s="38">
        <v>2</v>
      </c>
      <c r="E155" s="39">
        <f t="shared" si="19"/>
        <v>3.5377358490566039E-3</v>
      </c>
      <c r="F155" s="39">
        <f t="shared" si="20"/>
        <v>6.7091580006709158E-4</v>
      </c>
      <c r="G155" s="39">
        <f t="shared" si="22"/>
        <v>-0.8666666666666667</v>
      </c>
      <c r="H155" s="39">
        <f t="shared" si="21"/>
        <v>-3.0660377358490568E-3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2</v>
      </c>
      <c r="E156" s="39" t="str">
        <f t="shared" si="19"/>
        <v/>
      </c>
      <c r="F156" s="39">
        <f t="shared" si="20"/>
        <v>6.7091580006709158E-4</v>
      </c>
      <c r="G156" s="39">
        <f t="shared" si="22"/>
        <v>1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2</v>
      </c>
      <c r="D157" s="38">
        <v>0</v>
      </c>
      <c r="E157" s="39">
        <f t="shared" si="19"/>
        <v>4.7169811320754717E-4</v>
      </c>
      <c r="F157" s="39" t="str">
        <f t="shared" si="20"/>
        <v/>
      </c>
      <c r="G157" s="39">
        <f t="shared" si="22"/>
        <v>-1</v>
      </c>
      <c r="H157" s="39">
        <f t="shared" si="21"/>
        <v>-4.7169811320754717E-4</v>
      </c>
    </row>
    <row r="158" spans="1:8" s="40" customFormat="1" x14ac:dyDescent="0.2">
      <c r="A158" s="36"/>
      <c r="B158" s="37" t="s">
        <v>149</v>
      </c>
      <c r="C158" s="38">
        <v>2</v>
      </c>
      <c r="D158" s="38">
        <v>1</v>
      </c>
      <c r="E158" s="39">
        <f t="shared" si="19"/>
        <v>4.7169811320754717E-4</v>
      </c>
      <c r="F158" s="39">
        <f t="shared" si="20"/>
        <v>3.3545790003354579E-4</v>
      </c>
      <c r="G158" s="39">
        <f t="shared" si="22"/>
        <v>-0.5</v>
      </c>
      <c r="H158" s="39">
        <f t="shared" si="21"/>
        <v>-2.3584905660377359E-4</v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2</v>
      </c>
      <c r="D161" s="38">
        <v>0</v>
      </c>
      <c r="E161" s="39">
        <f t="shared" si="19"/>
        <v>4.7169811320754717E-4</v>
      </c>
      <c r="F161" s="39" t="str">
        <f t="shared" si="20"/>
        <v/>
      </c>
      <c r="G161" s="39">
        <f t="shared" si="22"/>
        <v>-1</v>
      </c>
      <c r="H161" s="39">
        <f t="shared" si="21"/>
        <v>-4.7169811320754717E-4</v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1</v>
      </c>
      <c r="E163" s="39" t="str">
        <f t="shared" si="19"/>
        <v/>
      </c>
      <c r="F163" s="39">
        <f t="shared" si="20"/>
        <v>3.3545790003354579E-4</v>
      </c>
      <c r="G163" s="39">
        <f t="shared" si="22"/>
        <v>1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133</v>
      </c>
      <c r="D164" s="38">
        <v>92</v>
      </c>
      <c r="E164" s="39">
        <f t="shared" si="19"/>
        <v>3.1367924528301887E-2</v>
      </c>
      <c r="F164" s="39">
        <f t="shared" si="20"/>
        <v>3.0862126803086212E-2</v>
      </c>
      <c r="G164" s="39">
        <f t="shared" si="22"/>
        <v>-0.30827067669172931</v>
      </c>
      <c r="H164" s="39">
        <f t="shared" si="21"/>
        <v>-9.6698113207547166E-3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1</v>
      </c>
      <c r="D166" s="38">
        <v>4</v>
      </c>
      <c r="E166" s="39">
        <f t="shared" si="19"/>
        <v>2.3584905660377359E-4</v>
      </c>
      <c r="F166" s="39">
        <f t="shared" si="20"/>
        <v>1.3418316001341832E-3</v>
      </c>
      <c r="G166" s="39">
        <f t="shared" si="22"/>
        <v>3</v>
      </c>
      <c r="H166" s="39">
        <f t="shared" si="21"/>
        <v>7.0754716981132081E-4</v>
      </c>
    </row>
    <row r="167" spans="1:8" s="40" customFormat="1" x14ac:dyDescent="0.2">
      <c r="A167" s="36"/>
      <c r="B167" s="37" t="s">
        <v>158</v>
      </c>
      <c r="C167" s="38">
        <v>1</v>
      </c>
      <c r="D167" s="38">
        <v>0</v>
      </c>
      <c r="E167" s="39">
        <f t="shared" si="19"/>
        <v>2.3584905660377359E-4</v>
      </c>
      <c r="F167" s="39" t="str">
        <f t="shared" si="20"/>
        <v/>
      </c>
      <c r="G167" s="39">
        <f t="shared" si="22"/>
        <v>-1</v>
      </c>
      <c r="H167" s="39">
        <f t="shared" si="21"/>
        <v>-2.3584905660377359E-4</v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9119</v>
      </c>
      <c r="D173" s="17">
        <f>SUM(D174:D343)</f>
        <v>9132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1.4255949117227766E-3</v>
      </c>
      <c r="H173" s="18">
        <f t="shared" ref="H173:H204" si="25">+IF(OR(AND(E173=""),(G173="")),"",E173*G173)</f>
        <v>1.4255949117227766E-3</v>
      </c>
    </row>
    <row r="174" spans="1:8" s="40" customFormat="1" x14ac:dyDescent="0.2">
      <c r="A174" s="36"/>
      <c r="B174" s="37" t="s">
        <v>159</v>
      </c>
      <c r="C174" s="38">
        <v>225</v>
      </c>
      <c r="D174" s="38">
        <v>106</v>
      </c>
      <c r="E174" s="39">
        <f t="shared" si="23"/>
        <v>2.4673758087509594E-2</v>
      </c>
      <c r="F174" s="39">
        <f t="shared" si="24"/>
        <v>1.1607533946561542E-2</v>
      </c>
      <c r="G174" s="39">
        <f t="shared" ref="G174:G205" si="26">+IF(AND(C174=0,D174=0)," ",IF(C174=0,1,IF(D174=0,-1,(D174-C174)/C174)))</f>
        <v>-0.52888888888888885</v>
      </c>
      <c r="H174" s="39">
        <f t="shared" si="25"/>
        <v>-1.3049676499616185E-2</v>
      </c>
    </row>
    <row r="175" spans="1:8" s="40" customFormat="1" x14ac:dyDescent="0.2">
      <c r="A175" s="36"/>
      <c r="B175" s="37" t="s">
        <v>160</v>
      </c>
      <c r="C175" s="38">
        <v>26</v>
      </c>
      <c r="D175" s="38">
        <v>24</v>
      </c>
      <c r="E175" s="39">
        <f t="shared" si="23"/>
        <v>2.8511898234455531E-3</v>
      </c>
      <c r="F175" s="39">
        <f t="shared" si="24"/>
        <v>2.6281208935611039E-3</v>
      </c>
      <c r="G175" s="39">
        <f t="shared" si="26"/>
        <v>-7.6923076923076927E-2</v>
      </c>
      <c r="H175" s="39">
        <f t="shared" si="25"/>
        <v>-2.193222941111964E-4</v>
      </c>
    </row>
    <row r="176" spans="1:8" s="40" customFormat="1" ht="38.25" x14ac:dyDescent="0.2">
      <c r="A176" s="36"/>
      <c r="B176" s="37" t="s">
        <v>161</v>
      </c>
      <c r="C176" s="38">
        <v>152</v>
      </c>
      <c r="D176" s="38">
        <v>77</v>
      </c>
      <c r="E176" s="39">
        <f t="shared" si="23"/>
        <v>1.6668494352450925E-2</v>
      </c>
      <c r="F176" s="39">
        <f t="shared" si="24"/>
        <v>8.4318878668418751E-3</v>
      </c>
      <c r="G176" s="39">
        <f t="shared" si="26"/>
        <v>-0.49342105263157893</v>
      </c>
      <c r="H176" s="39">
        <f t="shared" si="25"/>
        <v>-8.2245860291698634E-3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72</v>
      </c>
      <c r="D178" s="38">
        <v>48</v>
      </c>
      <c r="E178" s="39">
        <f t="shared" si="23"/>
        <v>7.8956025880030697E-3</v>
      </c>
      <c r="F178" s="39">
        <f t="shared" si="24"/>
        <v>5.2562417871222077E-3</v>
      </c>
      <c r="G178" s="39">
        <f t="shared" si="26"/>
        <v>-0.33333333333333331</v>
      </c>
      <c r="H178" s="39">
        <f t="shared" si="25"/>
        <v>-2.6318675293343563E-3</v>
      </c>
    </row>
    <row r="179" spans="1:8" s="40" customFormat="1" x14ac:dyDescent="0.2">
      <c r="A179" s="36"/>
      <c r="B179" s="37" t="s">
        <v>164</v>
      </c>
      <c r="C179" s="38">
        <v>1642</v>
      </c>
      <c r="D179" s="38">
        <v>835</v>
      </c>
      <c r="E179" s="39">
        <f t="shared" si="23"/>
        <v>0.18006360346529224</v>
      </c>
      <c r="F179" s="39">
        <f t="shared" si="24"/>
        <v>9.1436706088480077E-2</v>
      </c>
      <c r="G179" s="39">
        <f t="shared" si="26"/>
        <v>-0.49147381242387334</v>
      </c>
      <c r="H179" s="39">
        <f t="shared" si="25"/>
        <v>-8.8496545673867749E-2</v>
      </c>
    </row>
    <row r="180" spans="1:8" s="40" customFormat="1" x14ac:dyDescent="0.2">
      <c r="A180" s="36"/>
      <c r="B180" s="37" t="s">
        <v>165</v>
      </c>
      <c r="C180" s="38">
        <v>12</v>
      </c>
      <c r="D180" s="38">
        <v>13</v>
      </c>
      <c r="E180" s="39">
        <f t="shared" si="23"/>
        <v>1.3159337646671784E-3</v>
      </c>
      <c r="F180" s="39">
        <f t="shared" si="24"/>
        <v>1.4235654840122646E-3</v>
      </c>
      <c r="G180" s="39">
        <f t="shared" si="26"/>
        <v>8.3333333333333329E-2</v>
      </c>
      <c r="H180" s="39">
        <f t="shared" si="25"/>
        <v>1.0966114705559819E-4</v>
      </c>
    </row>
    <row r="181" spans="1:8" s="40" customFormat="1" x14ac:dyDescent="0.2">
      <c r="A181" s="36"/>
      <c r="B181" s="37" t="s">
        <v>166</v>
      </c>
      <c r="C181" s="38">
        <v>286</v>
      </c>
      <c r="D181" s="38">
        <v>66</v>
      </c>
      <c r="E181" s="39">
        <f t="shared" si="23"/>
        <v>3.1363088057901084E-2</v>
      </c>
      <c r="F181" s="39">
        <f t="shared" si="24"/>
        <v>7.2273324572930354E-3</v>
      </c>
      <c r="G181" s="39">
        <f t="shared" si="26"/>
        <v>-0.76923076923076927</v>
      </c>
      <c r="H181" s="39">
        <f t="shared" si="25"/>
        <v>-2.4125452352231604E-2</v>
      </c>
    </row>
    <row r="182" spans="1:8" s="40" customFormat="1" x14ac:dyDescent="0.2">
      <c r="A182" s="36"/>
      <c r="B182" s="37" t="s">
        <v>167</v>
      </c>
      <c r="C182" s="38">
        <v>57</v>
      </c>
      <c r="D182" s="38">
        <v>22</v>
      </c>
      <c r="E182" s="39">
        <f t="shared" si="23"/>
        <v>6.2506853821690973E-3</v>
      </c>
      <c r="F182" s="39">
        <f t="shared" si="24"/>
        <v>2.4091108190976785E-3</v>
      </c>
      <c r="G182" s="39">
        <f t="shared" si="26"/>
        <v>-0.61403508771929827</v>
      </c>
      <c r="H182" s="39">
        <f t="shared" si="25"/>
        <v>-3.8381401469459371E-3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3</v>
      </c>
      <c r="D184" s="38">
        <v>3</v>
      </c>
      <c r="E184" s="39">
        <f t="shared" si="23"/>
        <v>3.2898344116679459E-4</v>
      </c>
      <c r="F184" s="39">
        <f t="shared" si="24"/>
        <v>3.2851511169513798E-4</v>
      </c>
      <c r="G184" s="39">
        <f t="shared" si="26"/>
        <v>0</v>
      </c>
      <c r="H184" s="39">
        <f t="shared" si="25"/>
        <v>0</v>
      </c>
    </row>
    <row r="185" spans="1:8" s="40" customFormat="1" x14ac:dyDescent="0.2">
      <c r="A185" s="36"/>
      <c r="B185" s="37" t="s">
        <v>170</v>
      </c>
      <c r="C185" s="38">
        <v>36</v>
      </c>
      <c r="D185" s="38">
        <v>13</v>
      </c>
      <c r="E185" s="39">
        <f t="shared" si="23"/>
        <v>3.9478012940015348E-3</v>
      </c>
      <c r="F185" s="39">
        <f t="shared" si="24"/>
        <v>1.4235654840122646E-3</v>
      </c>
      <c r="G185" s="39">
        <f t="shared" si="26"/>
        <v>-0.63888888888888884</v>
      </c>
      <c r="H185" s="39">
        <f t="shared" si="25"/>
        <v>-2.5222063822787581E-3</v>
      </c>
    </row>
    <row r="186" spans="1:8" s="40" customFormat="1" x14ac:dyDescent="0.2">
      <c r="A186" s="36"/>
      <c r="B186" s="37" t="s">
        <v>171</v>
      </c>
      <c r="C186" s="38">
        <v>122</v>
      </c>
      <c r="D186" s="38">
        <v>257</v>
      </c>
      <c r="E186" s="39">
        <f t="shared" si="23"/>
        <v>1.337865994078298E-2</v>
      </c>
      <c r="F186" s="39">
        <f t="shared" si="24"/>
        <v>2.8142794568550154E-2</v>
      </c>
      <c r="G186" s="39">
        <f t="shared" si="26"/>
        <v>1.1065573770491803</v>
      </c>
      <c r="H186" s="39">
        <f t="shared" si="25"/>
        <v>1.4804254852505756E-2</v>
      </c>
    </row>
    <row r="187" spans="1:8" s="40" customFormat="1" x14ac:dyDescent="0.2">
      <c r="A187" s="36"/>
      <c r="B187" s="37" t="s">
        <v>172</v>
      </c>
      <c r="C187" s="38">
        <v>268</v>
      </c>
      <c r="D187" s="38">
        <v>140</v>
      </c>
      <c r="E187" s="39">
        <f t="shared" si="23"/>
        <v>2.9389187410900318E-2</v>
      </c>
      <c r="F187" s="39">
        <f t="shared" si="24"/>
        <v>1.5330705212439772E-2</v>
      </c>
      <c r="G187" s="39">
        <f t="shared" si="26"/>
        <v>-0.47761194029850745</v>
      </c>
      <c r="H187" s="39">
        <f t="shared" si="25"/>
        <v>-1.403662682311657E-2</v>
      </c>
    </row>
    <row r="188" spans="1:8" s="40" customFormat="1" ht="25.5" x14ac:dyDescent="0.2">
      <c r="A188" s="36"/>
      <c r="B188" s="37" t="s">
        <v>173</v>
      </c>
      <c r="C188" s="38">
        <v>457</v>
      </c>
      <c r="D188" s="38">
        <v>1407</v>
      </c>
      <c r="E188" s="39">
        <f t="shared" si="23"/>
        <v>5.0115144204408379E-2</v>
      </c>
      <c r="F188" s="39">
        <f t="shared" si="24"/>
        <v>0.15407358738501972</v>
      </c>
      <c r="G188" s="39">
        <f t="shared" si="26"/>
        <v>2.0787746170678338</v>
      </c>
      <c r="H188" s="39">
        <f t="shared" si="25"/>
        <v>0.10417808970281831</v>
      </c>
    </row>
    <row r="189" spans="1:8" s="40" customFormat="1" ht="25.5" x14ac:dyDescent="0.2">
      <c r="A189" s="36"/>
      <c r="B189" s="37" t="s">
        <v>174</v>
      </c>
      <c r="C189" s="38">
        <v>18</v>
      </c>
      <c r="D189" s="38">
        <v>15</v>
      </c>
      <c r="E189" s="39">
        <f t="shared" si="23"/>
        <v>1.9739006470007674E-3</v>
      </c>
      <c r="F189" s="39">
        <f t="shared" si="24"/>
        <v>1.6425755584756898E-3</v>
      </c>
      <c r="G189" s="39">
        <f t="shared" si="26"/>
        <v>-0.16666666666666666</v>
      </c>
      <c r="H189" s="39">
        <f t="shared" si="25"/>
        <v>-3.2898344116679453E-4</v>
      </c>
    </row>
    <row r="190" spans="1:8" s="40" customFormat="1" x14ac:dyDescent="0.2">
      <c r="A190" s="36"/>
      <c r="B190" s="37" t="s">
        <v>175</v>
      </c>
      <c r="C190" s="38">
        <v>3</v>
      </c>
      <c r="D190" s="38">
        <v>0</v>
      </c>
      <c r="E190" s="39">
        <f t="shared" si="23"/>
        <v>3.2898344116679459E-4</v>
      </c>
      <c r="F190" s="39" t="str">
        <f t="shared" si="24"/>
        <v/>
      </c>
      <c r="G190" s="39">
        <f t="shared" si="26"/>
        <v>-1</v>
      </c>
      <c r="H190" s="39">
        <f t="shared" si="25"/>
        <v>-3.2898344116679459E-4</v>
      </c>
    </row>
    <row r="191" spans="1:8" s="40" customFormat="1" x14ac:dyDescent="0.2">
      <c r="A191" s="36"/>
      <c r="B191" s="37" t="s">
        <v>176</v>
      </c>
      <c r="C191" s="38">
        <v>15</v>
      </c>
      <c r="D191" s="38">
        <v>5</v>
      </c>
      <c r="E191" s="39">
        <f t="shared" si="23"/>
        <v>1.644917205833973E-3</v>
      </c>
      <c r="F191" s="39">
        <f t="shared" si="24"/>
        <v>5.4752518615856327E-4</v>
      </c>
      <c r="G191" s="39">
        <f t="shared" si="26"/>
        <v>-0.66666666666666663</v>
      </c>
      <c r="H191" s="39">
        <f t="shared" si="25"/>
        <v>-1.0966114705559819E-3</v>
      </c>
    </row>
    <row r="192" spans="1:8" s="40" customFormat="1" x14ac:dyDescent="0.2">
      <c r="A192" s="36"/>
      <c r="B192" s="37" t="s">
        <v>177</v>
      </c>
      <c r="C192" s="38">
        <v>6</v>
      </c>
      <c r="D192" s="38">
        <v>2</v>
      </c>
      <c r="E192" s="39">
        <f t="shared" si="23"/>
        <v>6.5796688233358918E-4</v>
      </c>
      <c r="F192" s="39">
        <f t="shared" si="24"/>
        <v>2.1901007446342531E-4</v>
      </c>
      <c r="G192" s="39">
        <f t="shared" si="26"/>
        <v>-0.66666666666666663</v>
      </c>
      <c r="H192" s="39">
        <f t="shared" si="25"/>
        <v>-4.3864458822239275E-4</v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78</v>
      </c>
      <c r="E193" s="39" t="str">
        <f t="shared" si="23"/>
        <v/>
      </c>
      <c r="F193" s="39">
        <f t="shared" si="24"/>
        <v>8.5413929040735869E-3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81</v>
      </c>
      <c r="D194" s="38">
        <v>44</v>
      </c>
      <c r="E194" s="39">
        <f t="shared" si="23"/>
        <v>8.8825529115034545E-3</v>
      </c>
      <c r="F194" s="39">
        <f t="shared" si="24"/>
        <v>4.8182216381953569E-3</v>
      </c>
      <c r="G194" s="39">
        <f t="shared" si="26"/>
        <v>-0.4567901234567901</v>
      </c>
      <c r="H194" s="39">
        <f t="shared" si="25"/>
        <v>-4.0574624410571331E-3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36</v>
      </c>
      <c r="D197" s="38">
        <v>42</v>
      </c>
      <c r="E197" s="39">
        <f t="shared" si="23"/>
        <v>3.9478012940015348E-3</v>
      </c>
      <c r="F197" s="39">
        <f t="shared" si="24"/>
        <v>4.5992115637319315E-3</v>
      </c>
      <c r="G197" s="39">
        <f t="shared" si="26"/>
        <v>0.16666666666666666</v>
      </c>
      <c r="H197" s="39">
        <f t="shared" si="25"/>
        <v>6.5796688233358907E-4</v>
      </c>
    </row>
    <row r="198" spans="1:8" s="40" customFormat="1" x14ac:dyDescent="0.2">
      <c r="A198" s="36"/>
      <c r="B198" s="37" t="s">
        <v>183</v>
      </c>
      <c r="C198" s="38">
        <v>3</v>
      </c>
      <c r="D198" s="38">
        <v>0</v>
      </c>
      <c r="E198" s="39">
        <f t="shared" si="23"/>
        <v>3.2898344116679459E-4</v>
      </c>
      <c r="F198" s="39" t="str">
        <f t="shared" si="24"/>
        <v/>
      </c>
      <c r="G198" s="39">
        <f t="shared" si="26"/>
        <v>-1</v>
      </c>
      <c r="H198" s="39">
        <f t="shared" si="25"/>
        <v>-3.2898344116679459E-4</v>
      </c>
    </row>
    <row r="199" spans="1:8" s="40" customFormat="1" x14ac:dyDescent="0.2">
      <c r="A199" s="36"/>
      <c r="B199" s="37" t="s">
        <v>184</v>
      </c>
      <c r="C199" s="38">
        <v>6</v>
      </c>
      <c r="D199" s="38">
        <v>5</v>
      </c>
      <c r="E199" s="39">
        <f t="shared" si="23"/>
        <v>6.5796688233358918E-4</v>
      </c>
      <c r="F199" s="39">
        <f t="shared" si="24"/>
        <v>5.4752518615856327E-4</v>
      </c>
      <c r="G199" s="39">
        <f t="shared" si="26"/>
        <v>-0.16666666666666666</v>
      </c>
      <c r="H199" s="39">
        <f t="shared" si="25"/>
        <v>-1.0966114705559819E-4</v>
      </c>
    </row>
    <row r="200" spans="1:8" s="40" customFormat="1" ht="25.5" x14ac:dyDescent="0.2">
      <c r="A200" s="36"/>
      <c r="B200" s="37" t="s">
        <v>185</v>
      </c>
      <c r="C200" s="38">
        <v>21</v>
      </c>
      <c r="D200" s="38">
        <v>25</v>
      </c>
      <c r="E200" s="39">
        <f t="shared" si="23"/>
        <v>2.3028840881675621E-3</v>
      </c>
      <c r="F200" s="39">
        <f t="shared" si="24"/>
        <v>2.7376259307928166E-3</v>
      </c>
      <c r="G200" s="39">
        <f t="shared" si="26"/>
        <v>0.19047619047619047</v>
      </c>
      <c r="H200" s="39">
        <f t="shared" si="25"/>
        <v>4.3864458822239275E-4</v>
      </c>
    </row>
    <row r="201" spans="1:8" s="40" customFormat="1" x14ac:dyDescent="0.2">
      <c r="A201" s="36"/>
      <c r="B201" s="37" t="s">
        <v>186</v>
      </c>
      <c r="C201" s="38">
        <v>192</v>
      </c>
      <c r="D201" s="38">
        <v>131</v>
      </c>
      <c r="E201" s="39">
        <f t="shared" si="23"/>
        <v>2.1054940234674854E-2</v>
      </c>
      <c r="F201" s="39">
        <f t="shared" si="24"/>
        <v>1.4345159877354359E-2</v>
      </c>
      <c r="G201" s="39">
        <f t="shared" si="26"/>
        <v>-0.31770833333333331</v>
      </c>
      <c r="H201" s="39">
        <f t="shared" si="25"/>
        <v>-6.6893299703914893E-3</v>
      </c>
    </row>
    <row r="202" spans="1:8" s="40" customFormat="1" x14ac:dyDescent="0.2">
      <c r="A202" s="36"/>
      <c r="B202" s="37" t="s">
        <v>187</v>
      </c>
      <c r="C202" s="38">
        <v>174</v>
      </c>
      <c r="D202" s="38">
        <v>91</v>
      </c>
      <c r="E202" s="39">
        <f t="shared" si="23"/>
        <v>1.9081039587674088E-2</v>
      </c>
      <c r="F202" s="39">
        <f t="shared" si="24"/>
        <v>9.9649583880858511E-3</v>
      </c>
      <c r="G202" s="39">
        <f t="shared" si="26"/>
        <v>-0.47701149425287354</v>
      </c>
      <c r="H202" s="39">
        <f t="shared" si="25"/>
        <v>-9.1018752056146509E-3</v>
      </c>
    </row>
    <row r="203" spans="1:8" s="40" customFormat="1" x14ac:dyDescent="0.2">
      <c r="A203" s="36"/>
      <c r="B203" s="37" t="s">
        <v>188</v>
      </c>
      <c r="C203" s="38">
        <v>233</v>
      </c>
      <c r="D203" s="38">
        <v>155</v>
      </c>
      <c r="E203" s="39">
        <f t="shared" si="23"/>
        <v>2.555104726395438E-2</v>
      </c>
      <c r="F203" s="39">
        <f t="shared" si="24"/>
        <v>1.6973280770915464E-2</v>
      </c>
      <c r="G203" s="39">
        <f t="shared" si="26"/>
        <v>-0.33476394849785407</v>
      </c>
      <c r="H203" s="39">
        <f t="shared" si="25"/>
        <v>-8.553569470336659E-3</v>
      </c>
    </row>
    <row r="204" spans="1:8" s="40" customFormat="1" x14ac:dyDescent="0.2">
      <c r="A204" s="36"/>
      <c r="B204" s="37" t="s">
        <v>189</v>
      </c>
      <c r="C204" s="38">
        <v>157</v>
      </c>
      <c r="D204" s="38">
        <v>34</v>
      </c>
      <c r="E204" s="39">
        <f t="shared" si="23"/>
        <v>1.7216800087728919E-2</v>
      </c>
      <c r="F204" s="39">
        <f t="shared" si="24"/>
        <v>3.7231712658782304E-3</v>
      </c>
      <c r="G204" s="39">
        <f t="shared" si="26"/>
        <v>-0.78343949044585992</v>
      </c>
      <c r="H204" s="39">
        <f t="shared" si="25"/>
        <v>-1.3488321087838581E-2</v>
      </c>
    </row>
    <row r="205" spans="1:8" s="40" customFormat="1" x14ac:dyDescent="0.2">
      <c r="A205" s="36"/>
      <c r="B205" s="37" t="s">
        <v>190</v>
      </c>
      <c r="C205" s="38">
        <v>131</v>
      </c>
      <c r="D205" s="38">
        <v>154</v>
      </c>
      <c r="E205" s="39">
        <f t="shared" ref="E205:E236" si="27">+IF(C205=0,"",C205/C$173)</f>
        <v>1.4365610264283365E-2</v>
      </c>
      <c r="F205" s="39">
        <f t="shared" ref="F205:F236" si="28">+IF(D205=0,"",D205/D$173)</f>
        <v>1.686377573368375E-2</v>
      </c>
      <c r="G205" s="39">
        <f t="shared" si="26"/>
        <v>0.17557251908396945</v>
      </c>
      <c r="H205" s="39">
        <f t="shared" ref="H205:H236" si="29">+IF(OR(AND(E205=""),(G205="")),"",E205*G205)</f>
        <v>2.5222063822787585E-3</v>
      </c>
    </row>
    <row r="206" spans="1:8" s="40" customFormat="1" x14ac:dyDescent="0.2">
      <c r="A206" s="36"/>
      <c r="B206" s="37" t="s">
        <v>191</v>
      </c>
      <c r="C206" s="38">
        <v>3</v>
      </c>
      <c r="D206" s="38">
        <v>9</v>
      </c>
      <c r="E206" s="39">
        <f t="shared" si="27"/>
        <v>3.2898344116679459E-4</v>
      </c>
      <c r="F206" s="39">
        <f t="shared" si="28"/>
        <v>9.8554533508541384E-4</v>
      </c>
      <c r="G206" s="39">
        <f t="shared" ref="G206:G237" si="30">+IF(AND(C206=0,D206=0)," ",IF(C206=0,1,IF(D206=0,-1,(D206-C206)/C206)))</f>
        <v>2</v>
      </c>
      <c r="H206" s="39">
        <f t="shared" si="29"/>
        <v>6.5796688233358918E-4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380</v>
      </c>
      <c r="D208" s="38">
        <v>147</v>
      </c>
      <c r="E208" s="39">
        <f t="shared" si="27"/>
        <v>4.1671235881127318E-2</v>
      </c>
      <c r="F208" s="39">
        <f t="shared" si="28"/>
        <v>1.6097240473061762E-2</v>
      </c>
      <c r="G208" s="39">
        <f t="shared" si="30"/>
        <v>-0.61315789473684212</v>
      </c>
      <c r="H208" s="39">
        <f t="shared" si="29"/>
        <v>-2.5551047263954383E-2</v>
      </c>
    </row>
    <row r="209" spans="1:8" s="40" customFormat="1" x14ac:dyDescent="0.2">
      <c r="A209" s="36"/>
      <c r="B209" s="37" t="s">
        <v>194</v>
      </c>
      <c r="C209" s="38">
        <v>86</v>
      </c>
      <c r="D209" s="38">
        <v>60</v>
      </c>
      <c r="E209" s="39">
        <f t="shared" si="27"/>
        <v>9.4308586467814447E-3</v>
      </c>
      <c r="F209" s="39">
        <f t="shared" si="28"/>
        <v>6.5703022339027592E-3</v>
      </c>
      <c r="G209" s="39">
        <f t="shared" si="30"/>
        <v>-0.30232558139534882</v>
      </c>
      <c r="H209" s="39">
        <f t="shared" si="29"/>
        <v>-2.8511898234455527E-3</v>
      </c>
    </row>
    <row r="210" spans="1:8" s="40" customFormat="1" x14ac:dyDescent="0.2">
      <c r="A210" s="36"/>
      <c r="B210" s="37" t="s">
        <v>195</v>
      </c>
      <c r="C210" s="38">
        <v>9</v>
      </c>
      <c r="D210" s="38">
        <v>5</v>
      </c>
      <c r="E210" s="39">
        <f t="shared" si="27"/>
        <v>9.8695032350038371E-4</v>
      </c>
      <c r="F210" s="39">
        <f t="shared" si="28"/>
        <v>5.4752518615856327E-4</v>
      </c>
      <c r="G210" s="39">
        <f t="shared" si="30"/>
        <v>-0.44444444444444442</v>
      </c>
      <c r="H210" s="39">
        <f t="shared" si="29"/>
        <v>-4.3864458822239275E-4</v>
      </c>
    </row>
    <row r="211" spans="1:8" s="40" customFormat="1" x14ac:dyDescent="0.2">
      <c r="A211" s="36"/>
      <c r="B211" s="37" t="s">
        <v>196</v>
      </c>
      <c r="C211" s="38">
        <v>2</v>
      </c>
      <c r="D211" s="38">
        <v>0</v>
      </c>
      <c r="E211" s="39">
        <f t="shared" si="27"/>
        <v>2.193222941111964E-4</v>
      </c>
      <c r="F211" s="39" t="str">
        <f t="shared" si="28"/>
        <v/>
      </c>
      <c r="G211" s="39">
        <f t="shared" si="30"/>
        <v>-1</v>
      </c>
      <c r="H211" s="39">
        <f t="shared" si="29"/>
        <v>-2.193222941111964E-4</v>
      </c>
    </row>
    <row r="212" spans="1:8" s="40" customFormat="1" x14ac:dyDescent="0.2">
      <c r="A212" s="36"/>
      <c r="B212" s="37" t="s">
        <v>197</v>
      </c>
      <c r="C212" s="38">
        <v>6</v>
      </c>
      <c r="D212" s="38">
        <v>2</v>
      </c>
      <c r="E212" s="39">
        <f t="shared" si="27"/>
        <v>6.5796688233358918E-4</v>
      </c>
      <c r="F212" s="39">
        <f t="shared" si="28"/>
        <v>2.1901007446342531E-4</v>
      </c>
      <c r="G212" s="39">
        <f t="shared" si="30"/>
        <v>-0.66666666666666663</v>
      </c>
      <c r="H212" s="39">
        <f t="shared" si="29"/>
        <v>-4.3864458822239275E-4</v>
      </c>
    </row>
    <row r="213" spans="1:8" s="40" customFormat="1" ht="25.5" x14ac:dyDescent="0.2">
      <c r="A213" s="36"/>
      <c r="B213" s="37" t="s">
        <v>198</v>
      </c>
      <c r="C213" s="38">
        <v>247</v>
      </c>
      <c r="D213" s="38">
        <v>150</v>
      </c>
      <c r="E213" s="39">
        <f t="shared" si="27"/>
        <v>2.7086303322732756E-2</v>
      </c>
      <c r="F213" s="39">
        <f t="shared" si="28"/>
        <v>1.6425755584756899E-2</v>
      </c>
      <c r="G213" s="39">
        <f t="shared" si="30"/>
        <v>-0.39271255060728744</v>
      </c>
      <c r="H213" s="39">
        <f t="shared" si="29"/>
        <v>-1.0637131264393026E-2</v>
      </c>
    </row>
    <row r="214" spans="1:8" s="40" customFormat="1" x14ac:dyDescent="0.2">
      <c r="A214" s="36"/>
      <c r="B214" s="37" t="s">
        <v>199</v>
      </c>
      <c r="C214" s="38">
        <v>23</v>
      </c>
      <c r="D214" s="38">
        <v>10</v>
      </c>
      <c r="E214" s="39">
        <f t="shared" si="27"/>
        <v>2.5222063822787585E-3</v>
      </c>
      <c r="F214" s="39">
        <f t="shared" si="28"/>
        <v>1.0950503723171265E-3</v>
      </c>
      <c r="G214" s="39">
        <f t="shared" si="30"/>
        <v>-0.56521739130434778</v>
      </c>
      <c r="H214" s="39">
        <f t="shared" si="29"/>
        <v>-1.4255949117227763E-3</v>
      </c>
    </row>
    <row r="215" spans="1:8" s="40" customFormat="1" ht="25.5" x14ac:dyDescent="0.2">
      <c r="A215" s="36"/>
      <c r="B215" s="37" t="s">
        <v>200</v>
      </c>
      <c r="C215" s="38">
        <v>32</v>
      </c>
      <c r="D215" s="38">
        <v>20</v>
      </c>
      <c r="E215" s="39">
        <f t="shared" si="27"/>
        <v>3.5091567057791424E-3</v>
      </c>
      <c r="F215" s="39">
        <f t="shared" si="28"/>
        <v>2.1901007446342531E-3</v>
      </c>
      <c r="G215" s="39">
        <f t="shared" si="30"/>
        <v>-0.375</v>
      </c>
      <c r="H215" s="39">
        <f t="shared" si="29"/>
        <v>-1.3159337646671784E-3</v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47</v>
      </c>
      <c r="E218" s="39" t="str">
        <f t="shared" si="27"/>
        <v/>
      </c>
      <c r="F218" s="39">
        <f t="shared" si="28"/>
        <v>5.146736749890495E-3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1</v>
      </c>
      <c r="D220" s="38">
        <v>0</v>
      </c>
      <c r="E220" s="39">
        <f t="shared" si="27"/>
        <v>1.096611470555982E-4</v>
      </c>
      <c r="F220" s="39" t="str">
        <f t="shared" si="28"/>
        <v/>
      </c>
      <c r="G220" s="39">
        <f t="shared" si="30"/>
        <v>-1</v>
      </c>
      <c r="H220" s="39">
        <f t="shared" si="29"/>
        <v>-1.096611470555982E-4</v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29</v>
      </c>
      <c r="D222" s="38">
        <v>2</v>
      </c>
      <c r="E222" s="39">
        <f t="shared" si="27"/>
        <v>3.1801732646123478E-3</v>
      </c>
      <c r="F222" s="39">
        <f t="shared" si="28"/>
        <v>2.1901007446342531E-4</v>
      </c>
      <c r="G222" s="39">
        <f t="shared" si="30"/>
        <v>-0.93103448275862066</v>
      </c>
      <c r="H222" s="39">
        <f t="shared" si="29"/>
        <v>-2.9608509705011513E-3</v>
      </c>
    </row>
    <row r="223" spans="1:8" s="40" customFormat="1" x14ac:dyDescent="0.2">
      <c r="A223" s="36"/>
      <c r="B223" s="37" t="s">
        <v>208</v>
      </c>
      <c r="C223" s="38">
        <v>10</v>
      </c>
      <c r="D223" s="38">
        <v>0</v>
      </c>
      <c r="E223" s="39">
        <f t="shared" si="27"/>
        <v>1.0966114705559819E-3</v>
      </c>
      <c r="F223" s="39" t="str">
        <f t="shared" si="28"/>
        <v/>
      </c>
      <c r="G223" s="39">
        <f t="shared" si="30"/>
        <v>-1</v>
      </c>
      <c r="H223" s="39">
        <f t="shared" si="29"/>
        <v>-1.0966114705559819E-3</v>
      </c>
    </row>
    <row r="224" spans="1:8" s="40" customFormat="1" x14ac:dyDescent="0.2">
      <c r="A224" s="36"/>
      <c r="B224" s="37" t="s">
        <v>209</v>
      </c>
      <c r="C224" s="38">
        <v>10</v>
      </c>
      <c r="D224" s="38">
        <v>0</v>
      </c>
      <c r="E224" s="39">
        <f t="shared" si="27"/>
        <v>1.0966114705559819E-3</v>
      </c>
      <c r="F224" s="39" t="str">
        <f t="shared" si="28"/>
        <v/>
      </c>
      <c r="G224" s="39">
        <f t="shared" si="30"/>
        <v>-1</v>
      </c>
      <c r="H224" s="39">
        <f t="shared" si="29"/>
        <v>-1.0966114705559819E-3</v>
      </c>
    </row>
    <row r="225" spans="1:8" s="40" customFormat="1" x14ac:dyDescent="0.2">
      <c r="A225" s="36"/>
      <c r="B225" s="37" t="s">
        <v>210</v>
      </c>
      <c r="C225" s="38">
        <v>628</v>
      </c>
      <c r="D225" s="38">
        <v>756</v>
      </c>
      <c r="E225" s="39">
        <f t="shared" si="27"/>
        <v>6.8867200350915675E-2</v>
      </c>
      <c r="F225" s="39">
        <f t="shared" si="28"/>
        <v>8.2785808147174775E-2</v>
      </c>
      <c r="G225" s="39">
        <f t="shared" si="30"/>
        <v>0.20382165605095542</v>
      </c>
      <c r="H225" s="39">
        <f t="shared" si="29"/>
        <v>1.4036626823116571E-2</v>
      </c>
    </row>
    <row r="226" spans="1:8" s="40" customFormat="1" x14ac:dyDescent="0.2">
      <c r="A226" s="36"/>
      <c r="B226" s="37" t="s">
        <v>211</v>
      </c>
      <c r="C226" s="38">
        <v>3</v>
      </c>
      <c r="D226" s="38">
        <v>0</v>
      </c>
      <c r="E226" s="39">
        <f t="shared" si="27"/>
        <v>3.2898344116679459E-4</v>
      </c>
      <c r="F226" s="39" t="str">
        <f t="shared" si="28"/>
        <v/>
      </c>
      <c r="G226" s="39">
        <f t="shared" si="30"/>
        <v>-1</v>
      </c>
      <c r="H226" s="39">
        <f t="shared" si="29"/>
        <v>-3.2898344116679459E-4</v>
      </c>
    </row>
    <row r="227" spans="1:8" s="40" customFormat="1" x14ac:dyDescent="0.2">
      <c r="A227" s="36"/>
      <c r="B227" s="37" t="s">
        <v>212</v>
      </c>
      <c r="C227" s="38">
        <v>18</v>
      </c>
      <c r="D227" s="38">
        <v>40</v>
      </c>
      <c r="E227" s="39">
        <f t="shared" si="27"/>
        <v>1.9739006470007674E-3</v>
      </c>
      <c r="F227" s="39">
        <f t="shared" si="28"/>
        <v>4.3802014892685062E-3</v>
      </c>
      <c r="G227" s="39">
        <f t="shared" si="30"/>
        <v>1.2222222222222223</v>
      </c>
      <c r="H227" s="39">
        <f t="shared" si="29"/>
        <v>2.4125452352231603E-3</v>
      </c>
    </row>
    <row r="228" spans="1:8" s="40" customFormat="1" x14ac:dyDescent="0.2">
      <c r="A228" s="36"/>
      <c r="B228" s="37" t="s">
        <v>213</v>
      </c>
      <c r="C228" s="38">
        <v>22</v>
      </c>
      <c r="D228" s="38">
        <v>7</v>
      </c>
      <c r="E228" s="39">
        <f t="shared" si="27"/>
        <v>2.4125452352231603E-3</v>
      </c>
      <c r="F228" s="39">
        <f t="shared" si="28"/>
        <v>7.6653526062198866E-4</v>
      </c>
      <c r="G228" s="39">
        <f t="shared" si="30"/>
        <v>-0.68181818181818177</v>
      </c>
      <c r="H228" s="39">
        <f t="shared" si="29"/>
        <v>-1.6449172058339728E-3</v>
      </c>
    </row>
    <row r="229" spans="1:8" s="40" customFormat="1" x14ac:dyDescent="0.2">
      <c r="A229" s="36"/>
      <c r="B229" s="37" t="s">
        <v>214</v>
      </c>
      <c r="C229" s="38">
        <v>1</v>
      </c>
      <c r="D229" s="38">
        <v>0</v>
      </c>
      <c r="E229" s="39">
        <f t="shared" si="27"/>
        <v>1.096611470555982E-4</v>
      </c>
      <c r="F229" s="39" t="str">
        <f t="shared" si="28"/>
        <v/>
      </c>
      <c r="G229" s="39">
        <f t="shared" si="30"/>
        <v>-1</v>
      </c>
      <c r="H229" s="39">
        <f t="shared" si="29"/>
        <v>-1.096611470555982E-4</v>
      </c>
    </row>
    <row r="230" spans="1:8" s="40" customFormat="1" x14ac:dyDescent="0.2">
      <c r="A230" s="36"/>
      <c r="B230" s="37" t="s">
        <v>215</v>
      </c>
      <c r="C230" s="38">
        <v>16</v>
      </c>
      <c r="D230" s="38">
        <v>4</v>
      </c>
      <c r="E230" s="39">
        <f t="shared" si="27"/>
        <v>1.7545783528895712E-3</v>
      </c>
      <c r="F230" s="39">
        <f t="shared" si="28"/>
        <v>4.3802014892685063E-4</v>
      </c>
      <c r="G230" s="39">
        <f t="shared" si="30"/>
        <v>-0.75</v>
      </c>
      <c r="H230" s="39">
        <f t="shared" si="29"/>
        <v>-1.3159337646671784E-3</v>
      </c>
    </row>
    <row r="231" spans="1:8" s="40" customFormat="1" x14ac:dyDescent="0.2">
      <c r="A231" s="36"/>
      <c r="B231" s="37" t="s">
        <v>216</v>
      </c>
      <c r="C231" s="38">
        <v>1</v>
      </c>
      <c r="D231" s="38">
        <v>0</v>
      </c>
      <c r="E231" s="39">
        <f t="shared" si="27"/>
        <v>1.096611470555982E-4</v>
      </c>
      <c r="F231" s="39" t="str">
        <f t="shared" si="28"/>
        <v/>
      </c>
      <c r="G231" s="39">
        <f t="shared" si="30"/>
        <v>-1</v>
      </c>
      <c r="H231" s="39">
        <f t="shared" si="29"/>
        <v>-1.096611470555982E-4</v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33</v>
      </c>
      <c r="E232" s="39" t="str">
        <f t="shared" si="27"/>
        <v/>
      </c>
      <c r="F232" s="39">
        <f t="shared" si="28"/>
        <v>3.6136662286465177E-3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1</v>
      </c>
      <c r="D233" s="38">
        <v>0</v>
      </c>
      <c r="E233" s="39">
        <f t="shared" si="27"/>
        <v>1.096611470555982E-4</v>
      </c>
      <c r="F233" s="39" t="str">
        <f t="shared" si="28"/>
        <v/>
      </c>
      <c r="G233" s="39">
        <f t="shared" si="30"/>
        <v>-1</v>
      </c>
      <c r="H233" s="39">
        <f t="shared" si="29"/>
        <v>-1.096611470555982E-4</v>
      </c>
    </row>
    <row r="234" spans="1:8" s="40" customFormat="1" x14ac:dyDescent="0.2">
      <c r="A234" s="36"/>
      <c r="B234" s="37" t="s">
        <v>219</v>
      </c>
      <c r="C234" s="38">
        <v>1</v>
      </c>
      <c r="D234" s="38">
        <v>1</v>
      </c>
      <c r="E234" s="39">
        <f t="shared" si="27"/>
        <v>1.096611470555982E-4</v>
      </c>
      <c r="F234" s="39">
        <f t="shared" si="28"/>
        <v>1.0950503723171266E-4</v>
      </c>
      <c r="G234" s="39">
        <f t="shared" si="30"/>
        <v>0</v>
      </c>
      <c r="H234" s="39">
        <f t="shared" si="29"/>
        <v>0</v>
      </c>
    </row>
    <row r="235" spans="1:8" s="40" customFormat="1" x14ac:dyDescent="0.2">
      <c r="A235" s="36"/>
      <c r="B235" s="37" t="s">
        <v>220</v>
      </c>
      <c r="C235" s="38">
        <v>1</v>
      </c>
      <c r="D235" s="38">
        <v>0</v>
      </c>
      <c r="E235" s="39">
        <f t="shared" si="27"/>
        <v>1.096611470555982E-4</v>
      </c>
      <c r="F235" s="39" t="str">
        <f t="shared" si="28"/>
        <v/>
      </c>
      <c r="G235" s="39">
        <f t="shared" si="30"/>
        <v>-1</v>
      </c>
      <c r="H235" s="39">
        <f t="shared" si="29"/>
        <v>-1.096611470555982E-4</v>
      </c>
    </row>
    <row r="236" spans="1:8" s="40" customFormat="1" ht="25.5" x14ac:dyDescent="0.2">
      <c r="A236" s="36"/>
      <c r="B236" s="37" t="s">
        <v>221</v>
      </c>
      <c r="C236" s="38">
        <v>5</v>
      </c>
      <c r="D236" s="38">
        <v>0</v>
      </c>
      <c r="E236" s="39">
        <f t="shared" si="27"/>
        <v>5.4830573527799096E-4</v>
      </c>
      <c r="F236" s="39" t="str">
        <f t="shared" si="28"/>
        <v/>
      </c>
      <c r="G236" s="39">
        <f t="shared" si="30"/>
        <v>-1</v>
      </c>
      <c r="H236" s="39">
        <f t="shared" si="29"/>
        <v>-5.4830573527799096E-4</v>
      </c>
    </row>
    <row r="237" spans="1:8" s="40" customFormat="1" ht="25.5" x14ac:dyDescent="0.2">
      <c r="A237" s="36"/>
      <c r="B237" s="37" t="s">
        <v>222</v>
      </c>
      <c r="C237" s="38">
        <v>1</v>
      </c>
      <c r="D237" s="38">
        <v>0</v>
      </c>
      <c r="E237" s="39">
        <f t="shared" ref="E237:E268" si="31">+IF(C237=0,"",C237/C$173)</f>
        <v>1.096611470555982E-4</v>
      </c>
      <c r="F237" s="39" t="str">
        <f t="shared" ref="F237:F268" si="32">+IF(D237=0,"",D237/D$173)</f>
        <v/>
      </c>
      <c r="G237" s="39">
        <f t="shared" si="30"/>
        <v>-1</v>
      </c>
      <c r="H237" s="39">
        <f t="shared" ref="H237:H268" si="33">+IF(OR(AND(E237=""),(G237="")),"",E237*G237)</f>
        <v>-1.096611470555982E-4</v>
      </c>
    </row>
    <row r="238" spans="1:8" s="40" customFormat="1" x14ac:dyDescent="0.2">
      <c r="A238" s="36"/>
      <c r="B238" s="37" t="s">
        <v>223</v>
      </c>
      <c r="C238" s="38">
        <v>13</v>
      </c>
      <c r="D238" s="38">
        <v>1</v>
      </c>
      <c r="E238" s="39">
        <f t="shared" si="31"/>
        <v>1.4255949117227766E-3</v>
      </c>
      <c r="F238" s="39">
        <f t="shared" si="32"/>
        <v>1.0950503723171266E-4</v>
      </c>
      <c r="G238" s="39">
        <f t="shared" ref="G238:G269" si="34">+IF(AND(C238=0,D238=0)," ",IF(C238=0,1,IF(D238=0,-1,(D238-C238)/C238)))</f>
        <v>-0.92307692307692313</v>
      </c>
      <c r="H238" s="39">
        <f t="shared" si="33"/>
        <v>-1.3159337646671784E-3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27</v>
      </c>
      <c r="D241" s="38">
        <v>5</v>
      </c>
      <c r="E241" s="39">
        <f t="shared" si="31"/>
        <v>2.9608509705011513E-3</v>
      </c>
      <c r="F241" s="39">
        <f t="shared" si="32"/>
        <v>5.4752518615856327E-4</v>
      </c>
      <c r="G241" s="39">
        <f t="shared" si="34"/>
        <v>-0.81481481481481477</v>
      </c>
      <c r="H241" s="39">
        <f t="shared" si="33"/>
        <v>-2.4125452352231603E-3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2</v>
      </c>
      <c r="D243" s="38">
        <v>1</v>
      </c>
      <c r="E243" s="39">
        <f t="shared" si="31"/>
        <v>2.193222941111964E-4</v>
      </c>
      <c r="F243" s="39">
        <f t="shared" si="32"/>
        <v>1.0950503723171266E-4</v>
      </c>
      <c r="G243" s="39">
        <f t="shared" si="34"/>
        <v>-0.5</v>
      </c>
      <c r="H243" s="39">
        <f t="shared" si="33"/>
        <v>-1.096611470555982E-4</v>
      </c>
    </row>
    <row r="244" spans="1:8" s="40" customFormat="1" x14ac:dyDescent="0.2">
      <c r="A244" s="36"/>
      <c r="B244" s="37" t="s">
        <v>229</v>
      </c>
      <c r="C244" s="38">
        <v>67</v>
      </c>
      <c r="D244" s="38">
        <v>10</v>
      </c>
      <c r="E244" s="39">
        <f t="shared" si="31"/>
        <v>7.3472968527250795E-3</v>
      </c>
      <c r="F244" s="39">
        <f t="shared" si="32"/>
        <v>1.0950503723171265E-3</v>
      </c>
      <c r="G244" s="39">
        <f t="shared" si="34"/>
        <v>-0.85074626865671643</v>
      </c>
      <c r="H244" s="39">
        <f t="shared" si="33"/>
        <v>-6.2506853821690973E-3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2</v>
      </c>
      <c r="D246" s="38">
        <v>0</v>
      </c>
      <c r="E246" s="39">
        <f t="shared" si="31"/>
        <v>2.193222941111964E-4</v>
      </c>
      <c r="F246" s="39" t="str">
        <f t="shared" si="32"/>
        <v/>
      </c>
      <c r="G246" s="39">
        <f t="shared" si="34"/>
        <v>-1</v>
      </c>
      <c r="H246" s="39">
        <f t="shared" si="33"/>
        <v>-2.193222941111964E-4</v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1</v>
      </c>
      <c r="E247" s="39" t="str">
        <f t="shared" si="31"/>
        <v/>
      </c>
      <c r="F247" s="39">
        <f t="shared" si="32"/>
        <v>1.0950503723171266E-4</v>
      </c>
      <c r="G247" s="39">
        <f t="shared" si="34"/>
        <v>1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2</v>
      </c>
      <c r="D248" s="38">
        <v>4</v>
      </c>
      <c r="E248" s="39">
        <f t="shared" si="31"/>
        <v>2.193222941111964E-4</v>
      </c>
      <c r="F248" s="39">
        <f t="shared" si="32"/>
        <v>4.3802014892685063E-4</v>
      </c>
      <c r="G248" s="39">
        <f t="shared" si="34"/>
        <v>1</v>
      </c>
      <c r="H248" s="39">
        <f t="shared" si="33"/>
        <v>2.193222941111964E-4</v>
      </c>
    </row>
    <row r="249" spans="1:8" s="40" customFormat="1" x14ac:dyDescent="0.2">
      <c r="A249" s="36"/>
      <c r="B249" s="37" t="s">
        <v>234</v>
      </c>
      <c r="C249" s="38">
        <v>19</v>
      </c>
      <c r="D249" s="38">
        <v>5</v>
      </c>
      <c r="E249" s="39">
        <f t="shared" si="31"/>
        <v>2.0835617940563656E-3</v>
      </c>
      <c r="F249" s="39">
        <f t="shared" si="32"/>
        <v>5.4752518615856327E-4</v>
      </c>
      <c r="G249" s="39">
        <f t="shared" si="34"/>
        <v>-0.73684210526315785</v>
      </c>
      <c r="H249" s="39">
        <f t="shared" si="33"/>
        <v>-1.5352560587783746E-3</v>
      </c>
    </row>
    <row r="250" spans="1:8" s="40" customFormat="1" x14ac:dyDescent="0.2">
      <c r="A250" s="36"/>
      <c r="B250" s="37" t="s">
        <v>235</v>
      </c>
      <c r="C250" s="38">
        <v>27</v>
      </c>
      <c r="D250" s="38">
        <v>8</v>
      </c>
      <c r="E250" s="39">
        <f t="shared" si="31"/>
        <v>2.9608509705011513E-3</v>
      </c>
      <c r="F250" s="39">
        <f t="shared" si="32"/>
        <v>8.7604029785370125E-4</v>
      </c>
      <c r="G250" s="39">
        <f t="shared" si="34"/>
        <v>-0.70370370370370372</v>
      </c>
      <c r="H250" s="39">
        <f t="shared" si="33"/>
        <v>-2.0835617940563656E-3</v>
      </c>
    </row>
    <row r="251" spans="1:8" s="40" customFormat="1" x14ac:dyDescent="0.2">
      <c r="A251" s="36"/>
      <c r="B251" s="37" t="s">
        <v>236</v>
      </c>
      <c r="C251" s="38">
        <v>1</v>
      </c>
      <c r="D251" s="38">
        <v>0</v>
      </c>
      <c r="E251" s="39">
        <f t="shared" si="31"/>
        <v>1.096611470555982E-4</v>
      </c>
      <c r="F251" s="39" t="str">
        <f t="shared" si="32"/>
        <v/>
      </c>
      <c r="G251" s="39">
        <f t="shared" si="34"/>
        <v>-1</v>
      </c>
      <c r="H251" s="39">
        <f t="shared" si="33"/>
        <v>-1.096611470555982E-4</v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3</v>
      </c>
      <c r="D253" s="38">
        <v>9</v>
      </c>
      <c r="E253" s="39">
        <f t="shared" si="31"/>
        <v>3.2898344116679459E-4</v>
      </c>
      <c r="F253" s="39">
        <f t="shared" si="32"/>
        <v>9.8554533508541384E-4</v>
      </c>
      <c r="G253" s="39">
        <f t="shared" si="34"/>
        <v>2</v>
      </c>
      <c r="H253" s="39">
        <f t="shared" si="33"/>
        <v>6.5796688233358918E-4</v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1</v>
      </c>
      <c r="D255" s="38">
        <v>0</v>
      </c>
      <c r="E255" s="39">
        <f t="shared" si="31"/>
        <v>1.096611470555982E-4</v>
      </c>
      <c r="F255" s="39" t="str">
        <f t="shared" si="32"/>
        <v/>
      </c>
      <c r="G255" s="39">
        <f t="shared" si="34"/>
        <v>-1</v>
      </c>
      <c r="H255" s="39">
        <f t="shared" si="33"/>
        <v>-1.096611470555982E-4</v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2</v>
      </c>
      <c r="D258" s="38">
        <v>2</v>
      </c>
      <c r="E258" s="39">
        <f t="shared" si="31"/>
        <v>2.193222941111964E-4</v>
      </c>
      <c r="F258" s="39">
        <f t="shared" si="32"/>
        <v>2.1901007446342531E-4</v>
      </c>
      <c r="G258" s="39">
        <f t="shared" si="34"/>
        <v>0</v>
      </c>
      <c r="H258" s="39">
        <f t="shared" si="33"/>
        <v>0</v>
      </c>
    </row>
    <row r="259" spans="1:8" s="40" customFormat="1" ht="25.5" x14ac:dyDescent="0.2">
      <c r="A259" s="36"/>
      <c r="B259" s="37" t="s">
        <v>244</v>
      </c>
      <c r="C259" s="38">
        <v>19</v>
      </c>
      <c r="D259" s="38">
        <v>45</v>
      </c>
      <c r="E259" s="39">
        <f t="shared" si="31"/>
        <v>2.0835617940563656E-3</v>
      </c>
      <c r="F259" s="39">
        <f t="shared" si="32"/>
        <v>4.9277266754270696E-3</v>
      </c>
      <c r="G259" s="39">
        <f t="shared" si="34"/>
        <v>1.368421052631579</v>
      </c>
      <c r="H259" s="39">
        <f t="shared" si="33"/>
        <v>2.8511898234455531E-3</v>
      </c>
    </row>
    <row r="260" spans="1:8" s="40" customFormat="1" x14ac:dyDescent="0.2">
      <c r="A260" s="36"/>
      <c r="B260" s="37" t="s">
        <v>245</v>
      </c>
      <c r="C260" s="38">
        <v>20</v>
      </c>
      <c r="D260" s="38">
        <v>3</v>
      </c>
      <c r="E260" s="39">
        <f t="shared" si="31"/>
        <v>2.1932229411119638E-3</v>
      </c>
      <c r="F260" s="39">
        <f t="shared" si="32"/>
        <v>3.2851511169513798E-4</v>
      </c>
      <c r="G260" s="39">
        <f t="shared" si="34"/>
        <v>-0.85</v>
      </c>
      <c r="H260" s="39">
        <f t="shared" si="33"/>
        <v>-1.8642394999451692E-3</v>
      </c>
    </row>
    <row r="261" spans="1:8" s="40" customFormat="1" x14ac:dyDescent="0.2">
      <c r="A261" s="36"/>
      <c r="B261" s="37" t="s">
        <v>246</v>
      </c>
      <c r="C261" s="38">
        <v>1</v>
      </c>
      <c r="D261" s="38">
        <v>0</v>
      </c>
      <c r="E261" s="39">
        <f t="shared" si="31"/>
        <v>1.096611470555982E-4</v>
      </c>
      <c r="F261" s="39" t="str">
        <f t="shared" si="32"/>
        <v/>
      </c>
      <c r="G261" s="39">
        <f t="shared" si="34"/>
        <v>-1</v>
      </c>
      <c r="H261" s="39">
        <f t="shared" si="33"/>
        <v>-1.096611470555982E-4</v>
      </c>
    </row>
    <row r="262" spans="1:8" s="40" customFormat="1" x14ac:dyDescent="0.2">
      <c r="A262" s="36"/>
      <c r="B262" s="37" t="s">
        <v>247</v>
      </c>
      <c r="C262" s="38">
        <v>5</v>
      </c>
      <c r="D262" s="38">
        <v>7</v>
      </c>
      <c r="E262" s="39">
        <f t="shared" si="31"/>
        <v>5.4830573527799096E-4</v>
      </c>
      <c r="F262" s="39">
        <f t="shared" si="32"/>
        <v>7.6653526062198866E-4</v>
      </c>
      <c r="G262" s="39">
        <f t="shared" si="34"/>
        <v>0.4</v>
      </c>
      <c r="H262" s="39">
        <f t="shared" si="33"/>
        <v>2.193222941111964E-4</v>
      </c>
    </row>
    <row r="263" spans="1:8" s="40" customFormat="1" x14ac:dyDescent="0.2">
      <c r="A263" s="36"/>
      <c r="B263" s="37" t="s">
        <v>248</v>
      </c>
      <c r="C263" s="38">
        <v>5</v>
      </c>
      <c r="D263" s="38">
        <v>0</v>
      </c>
      <c r="E263" s="39">
        <f t="shared" si="31"/>
        <v>5.4830573527799096E-4</v>
      </c>
      <c r="F263" s="39" t="str">
        <f t="shared" si="32"/>
        <v/>
      </c>
      <c r="G263" s="39">
        <f t="shared" si="34"/>
        <v>-1</v>
      </c>
      <c r="H263" s="39">
        <f t="shared" si="33"/>
        <v>-5.4830573527799096E-4</v>
      </c>
    </row>
    <row r="264" spans="1:8" s="40" customFormat="1" x14ac:dyDescent="0.2">
      <c r="A264" s="36"/>
      <c r="B264" s="37" t="s">
        <v>249</v>
      </c>
      <c r="C264" s="38">
        <v>45</v>
      </c>
      <c r="D264" s="38">
        <v>61</v>
      </c>
      <c r="E264" s="39">
        <f t="shared" si="31"/>
        <v>4.9347516175019188E-3</v>
      </c>
      <c r="F264" s="39">
        <f t="shared" si="32"/>
        <v>6.6798072711344719E-3</v>
      </c>
      <c r="G264" s="39">
        <f t="shared" si="34"/>
        <v>0.35555555555555557</v>
      </c>
      <c r="H264" s="39">
        <f t="shared" si="33"/>
        <v>1.7545783528895712E-3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3</v>
      </c>
      <c r="D270" s="38">
        <v>3</v>
      </c>
      <c r="E270" s="39">
        <f t="shared" si="35"/>
        <v>3.2898344116679459E-4</v>
      </c>
      <c r="F270" s="39">
        <f t="shared" si="36"/>
        <v>3.2851511169513798E-4</v>
      </c>
      <c r="G270" s="39">
        <f t="shared" ref="G270:G301" si="38">+IF(AND(C270=0,D270=0)," ",IF(C270=0,1,IF(D270=0,-1,(D270-C270)/C270)))</f>
        <v>0</v>
      </c>
      <c r="H270" s="39">
        <f t="shared" si="37"/>
        <v>0</v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187</v>
      </c>
      <c r="D275" s="38">
        <v>79</v>
      </c>
      <c r="E275" s="39">
        <f t="shared" si="35"/>
        <v>2.0506634499396863E-2</v>
      </c>
      <c r="F275" s="39">
        <f t="shared" si="36"/>
        <v>8.6508979413053005E-3</v>
      </c>
      <c r="G275" s="39">
        <f t="shared" si="38"/>
        <v>-0.57754010695187163</v>
      </c>
      <c r="H275" s="39">
        <f t="shared" si="37"/>
        <v>-1.1843403882004605E-2</v>
      </c>
    </row>
    <row r="276" spans="1:8" s="40" customFormat="1" ht="25.5" x14ac:dyDescent="0.2">
      <c r="A276" s="36"/>
      <c r="B276" s="37" t="s">
        <v>261</v>
      </c>
      <c r="C276" s="38">
        <v>331</v>
      </c>
      <c r="D276" s="38">
        <v>426</v>
      </c>
      <c r="E276" s="39">
        <f t="shared" si="35"/>
        <v>3.6297839675403003E-2</v>
      </c>
      <c r="F276" s="39">
        <f t="shared" si="36"/>
        <v>4.664914586070959E-2</v>
      </c>
      <c r="G276" s="39">
        <f t="shared" si="38"/>
        <v>0.28700906344410876</v>
      </c>
      <c r="H276" s="39">
        <f t="shared" si="37"/>
        <v>1.0417808970281828E-2</v>
      </c>
    </row>
    <row r="277" spans="1:8" s="40" customFormat="1" x14ac:dyDescent="0.2">
      <c r="A277" s="36"/>
      <c r="B277" s="37" t="s">
        <v>262</v>
      </c>
      <c r="C277" s="38">
        <v>82</v>
      </c>
      <c r="D277" s="38">
        <v>37</v>
      </c>
      <c r="E277" s="39">
        <f t="shared" si="35"/>
        <v>8.9922140585590518E-3</v>
      </c>
      <c r="F277" s="39">
        <f t="shared" si="36"/>
        <v>4.0516863775733681E-3</v>
      </c>
      <c r="G277" s="39">
        <f t="shared" si="38"/>
        <v>-0.54878048780487809</v>
      </c>
      <c r="H277" s="39">
        <f t="shared" si="37"/>
        <v>-4.9347516175019188E-3</v>
      </c>
    </row>
    <row r="278" spans="1:8" s="40" customFormat="1" x14ac:dyDescent="0.2">
      <c r="A278" s="36"/>
      <c r="B278" s="37" t="s">
        <v>263</v>
      </c>
      <c r="C278" s="38">
        <v>25</v>
      </c>
      <c r="D278" s="38">
        <v>7</v>
      </c>
      <c r="E278" s="39">
        <f t="shared" si="35"/>
        <v>2.7415286763899549E-3</v>
      </c>
      <c r="F278" s="39">
        <f t="shared" si="36"/>
        <v>7.6653526062198866E-4</v>
      </c>
      <c r="G278" s="39">
        <f t="shared" si="38"/>
        <v>-0.72</v>
      </c>
      <c r="H278" s="39">
        <f t="shared" si="37"/>
        <v>-1.9739006470007674E-3</v>
      </c>
    </row>
    <row r="279" spans="1:8" s="40" customFormat="1" x14ac:dyDescent="0.2">
      <c r="A279" s="36"/>
      <c r="B279" s="37" t="s">
        <v>264</v>
      </c>
      <c r="C279" s="38">
        <v>1</v>
      </c>
      <c r="D279" s="38">
        <v>0</v>
      </c>
      <c r="E279" s="39">
        <f t="shared" si="35"/>
        <v>1.096611470555982E-4</v>
      </c>
      <c r="F279" s="39" t="str">
        <f t="shared" si="36"/>
        <v/>
      </c>
      <c r="G279" s="39">
        <f t="shared" si="38"/>
        <v>-1</v>
      </c>
      <c r="H279" s="39">
        <f t="shared" si="37"/>
        <v>-1.096611470555982E-4</v>
      </c>
    </row>
    <row r="280" spans="1:8" s="40" customFormat="1" ht="25.5" x14ac:dyDescent="0.2">
      <c r="A280" s="36"/>
      <c r="B280" s="37" t="s">
        <v>265</v>
      </c>
      <c r="C280" s="38">
        <v>5</v>
      </c>
      <c r="D280" s="38">
        <v>0</v>
      </c>
      <c r="E280" s="39">
        <f t="shared" si="35"/>
        <v>5.4830573527799096E-4</v>
      </c>
      <c r="F280" s="39" t="str">
        <f t="shared" si="36"/>
        <v/>
      </c>
      <c r="G280" s="39">
        <f t="shared" si="38"/>
        <v>-1</v>
      </c>
      <c r="H280" s="39">
        <f t="shared" si="37"/>
        <v>-5.4830573527799096E-4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1.0950503723171266E-4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33</v>
      </c>
      <c r="D283" s="38">
        <v>4</v>
      </c>
      <c r="E283" s="39">
        <f t="shared" si="35"/>
        <v>3.6188178528347406E-3</v>
      </c>
      <c r="F283" s="39">
        <f t="shared" si="36"/>
        <v>4.3802014892685063E-4</v>
      </c>
      <c r="G283" s="39">
        <f t="shared" si="38"/>
        <v>-0.87878787878787878</v>
      </c>
      <c r="H283" s="39">
        <f t="shared" si="37"/>
        <v>-3.1801732646123478E-3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82</v>
      </c>
      <c r="D286" s="38">
        <v>24</v>
      </c>
      <c r="E286" s="39">
        <f t="shared" si="35"/>
        <v>8.9922140585590518E-3</v>
      </c>
      <c r="F286" s="39">
        <f t="shared" si="36"/>
        <v>2.6281208935611039E-3</v>
      </c>
      <c r="G286" s="39">
        <f t="shared" si="38"/>
        <v>-0.70731707317073167</v>
      </c>
      <c r="H286" s="39">
        <f t="shared" si="37"/>
        <v>-6.3603465292246947E-3</v>
      </c>
    </row>
    <row r="287" spans="1:8" s="40" customFormat="1" x14ac:dyDescent="0.2">
      <c r="A287" s="36"/>
      <c r="B287" s="37" t="s">
        <v>272</v>
      </c>
      <c r="C287" s="38">
        <v>44</v>
      </c>
      <c r="D287" s="38">
        <v>77</v>
      </c>
      <c r="E287" s="39">
        <f t="shared" si="35"/>
        <v>4.8250904704463205E-3</v>
      </c>
      <c r="F287" s="39">
        <f t="shared" si="36"/>
        <v>8.4318878668418751E-3</v>
      </c>
      <c r="G287" s="39">
        <f t="shared" si="38"/>
        <v>0.75</v>
      </c>
      <c r="H287" s="39">
        <f t="shared" si="37"/>
        <v>3.6188178528347402E-3</v>
      </c>
    </row>
    <row r="288" spans="1:8" s="40" customFormat="1" x14ac:dyDescent="0.2">
      <c r="A288" s="36"/>
      <c r="B288" s="37" t="s">
        <v>273</v>
      </c>
      <c r="C288" s="38">
        <v>293</v>
      </c>
      <c r="D288" s="38">
        <v>443</v>
      </c>
      <c r="E288" s="39">
        <f t="shared" si="35"/>
        <v>3.2130716087290276E-2</v>
      </c>
      <c r="F288" s="39">
        <f t="shared" si="36"/>
        <v>4.8510731493648707E-2</v>
      </c>
      <c r="G288" s="39">
        <f t="shared" si="38"/>
        <v>0.51194539249146753</v>
      </c>
      <c r="H288" s="39">
        <f t="shared" si="37"/>
        <v>1.644917205833973E-2</v>
      </c>
    </row>
    <row r="289" spans="1:8" s="40" customFormat="1" x14ac:dyDescent="0.2">
      <c r="A289" s="36"/>
      <c r="B289" s="37" t="s">
        <v>274</v>
      </c>
      <c r="C289" s="38">
        <v>165</v>
      </c>
      <c r="D289" s="38">
        <v>40</v>
      </c>
      <c r="E289" s="39">
        <f t="shared" si="35"/>
        <v>1.8094089264173704E-2</v>
      </c>
      <c r="F289" s="39">
        <f t="shared" si="36"/>
        <v>4.3802014892685062E-3</v>
      </c>
      <c r="G289" s="39">
        <f t="shared" si="38"/>
        <v>-0.75757575757575757</v>
      </c>
      <c r="H289" s="39">
        <f t="shared" si="37"/>
        <v>-1.3707643381949776E-2</v>
      </c>
    </row>
    <row r="290" spans="1:8" s="40" customFormat="1" x14ac:dyDescent="0.2">
      <c r="A290" s="36"/>
      <c r="B290" s="37" t="s">
        <v>275</v>
      </c>
      <c r="C290" s="38">
        <v>869</v>
      </c>
      <c r="D290" s="38">
        <v>2027</v>
      </c>
      <c r="E290" s="39">
        <f t="shared" si="35"/>
        <v>9.5295536791314833E-2</v>
      </c>
      <c r="F290" s="39">
        <f t="shared" si="36"/>
        <v>0.22196671046868155</v>
      </c>
      <c r="G290" s="39">
        <f t="shared" si="38"/>
        <v>1.332566168009206</v>
      </c>
      <c r="H290" s="39">
        <f t="shared" si="37"/>
        <v>0.12698760829038272</v>
      </c>
    </row>
    <row r="291" spans="1:8" s="40" customFormat="1" x14ac:dyDescent="0.2">
      <c r="A291" s="36"/>
      <c r="B291" s="37" t="s">
        <v>276</v>
      </c>
      <c r="C291" s="38">
        <v>22</v>
      </c>
      <c r="D291" s="38">
        <v>38</v>
      </c>
      <c r="E291" s="39">
        <f t="shared" si="35"/>
        <v>2.4125452352231603E-3</v>
      </c>
      <c r="F291" s="39">
        <f t="shared" si="36"/>
        <v>4.1611914148050808E-3</v>
      </c>
      <c r="G291" s="39">
        <f t="shared" si="38"/>
        <v>0.72727272727272729</v>
      </c>
      <c r="H291" s="39">
        <f t="shared" si="37"/>
        <v>1.7545783528895712E-3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21</v>
      </c>
      <c r="D293" s="38">
        <v>184</v>
      </c>
      <c r="E293" s="39">
        <f t="shared" si="35"/>
        <v>2.3028840881675621E-3</v>
      </c>
      <c r="F293" s="39">
        <f t="shared" si="36"/>
        <v>2.0148926850635129E-2</v>
      </c>
      <c r="G293" s="39">
        <f t="shared" si="38"/>
        <v>7.7619047619047619</v>
      </c>
      <c r="H293" s="39">
        <f t="shared" si="37"/>
        <v>1.7874766970062506E-2</v>
      </c>
    </row>
    <row r="294" spans="1:8" s="40" customFormat="1" x14ac:dyDescent="0.2">
      <c r="A294" s="36"/>
      <c r="B294" s="37" t="s">
        <v>279</v>
      </c>
      <c r="C294" s="38">
        <v>74</v>
      </c>
      <c r="D294" s="38">
        <v>47</v>
      </c>
      <c r="E294" s="39">
        <f t="shared" si="35"/>
        <v>8.1149248821142661E-3</v>
      </c>
      <c r="F294" s="39">
        <f t="shared" si="36"/>
        <v>5.146736749890495E-3</v>
      </c>
      <c r="G294" s="39">
        <f t="shared" si="38"/>
        <v>-0.36486486486486486</v>
      </c>
      <c r="H294" s="39">
        <f t="shared" si="37"/>
        <v>-2.9608509705011509E-3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30</v>
      </c>
      <c r="E295" s="39" t="str">
        <f t="shared" si="35"/>
        <v/>
      </c>
      <c r="F295" s="39">
        <f t="shared" si="36"/>
        <v>3.2851511169513796E-3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10</v>
      </c>
      <c r="D298" s="38">
        <v>0</v>
      </c>
      <c r="E298" s="39">
        <f t="shared" si="35"/>
        <v>1.0966114705559819E-3</v>
      </c>
      <c r="F298" s="39" t="str">
        <f t="shared" si="36"/>
        <v/>
      </c>
      <c r="G298" s="39">
        <f t="shared" si="38"/>
        <v>-1</v>
      </c>
      <c r="H298" s="39">
        <f t="shared" si="37"/>
        <v>-1.0966114705559819E-3</v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11</v>
      </c>
      <c r="D300" s="38">
        <v>3</v>
      </c>
      <c r="E300" s="39">
        <f t="shared" si="35"/>
        <v>1.2062726176115801E-3</v>
      </c>
      <c r="F300" s="39">
        <f t="shared" si="36"/>
        <v>3.2851511169513798E-4</v>
      </c>
      <c r="G300" s="39">
        <f t="shared" si="38"/>
        <v>-0.72727272727272729</v>
      </c>
      <c r="H300" s="39">
        <f t="shared" si="37"/>
        <v>-8.772891764447856E-4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1</v>
      </c>
      <c r="E301" s="39" t="str">
        <f t="shared" ref="E301:E332" si="39">+IF(C301=0,"",C301/C$173)</f>
        <v/>
      </c>
      <c r="F301" s="39">
        <f t="shared" ref="F301:F332" si="40">+IF(D301=0,"",D301/D$173)</f>
        <v>1.0950503723171266E-4</v>
      </c>
      <c r="G301" s="39">
        <f t="shared" si="38"/>
        <v>1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18</v>
      </c>
      <c r="D302" s="38">
        <v>4</v>
      </c>
      <c r="E302" s="39">
        <f t="shared" si="39"/>
        <v>1.9739006470007674E-3</v>
      </c>
      <c r="F302" s="39">
        <f t="shared" si="40"/>
        <v>4.3802014892685063E-4</v>
      </c>
      <c r="G302" s="39">
        <f t="shared" ref="G302:G333" si="42">+IF(AND(C302=0,D302=0)," ",IF(C302=0,1,IF(D302=0,-1,(D302-C302)/C302)))</f>
        <v>-0.77777777777777779</v>
      </c>
      <c r="H302" s="39">
        <f t="shared" si="41"/>
        <v>-1.5352560587783748E-3</v>
      </c>
    </row>
    <row r="303" spans="1:8" s="40" customFormat="1" x14ac:dyDescent="0.2">
      <c r="A303" s="36"/>
      <c r="B303" s="37" t="s">
        <v>288</v>
      </c>
      <c r="C303" s="38">
        <v>4</v>
      </c>
      <c r="D303" s="38">
        <v>225</v>
      </c>
      <c r="E303" s="39">
        <f t="shared" si="39"/>
        <v>4.386445882223928E-4</v>
      </c>
      <c r="F303" s="39">
        <f t="shared" si="40"/>
        <v>2.4638633377135347E-2</v>
      </c>
      <c r="G303" s="39">
        <f t="shared" si="42"/>
        <v>55.25</v>
      </c>
      <c r="H303" s="39">
        <f t="shared" si="41"/>
        <v>2.4235113499287201E-2</v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3</v>
      </c>
      <c r="E304" s="39" t="str">
        <f t="shared" si="39"/>
        <v/>
      </c>
      <c r="F304" s="39">
        <f t="shared" si="40"/>
        <v>3.2851511169513798E-4</v>
      </c>
      <c r="G304" s="39">
        <f t="shared" si="42"/>
        <v>1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4</v>
      </c>
      <c r="D305" s="38">
        <v>0</v>
      </c>
      <c r="E305" s="39">
        <f t="shared" si="39"/>
        <v>4.386445882223928E-4</v>
      </c>
      <c r="F305" s="39" t="str">
        <f t="shared" si="40"/>
        <v/>
      </c>
      <c r="G305" s="39">
        <f t="shared" si="42"/>
        <v>-1</v>
      </c>
      <c r="H305" s="39">
        <f t="shared" si="41"/>
        <v>-4.386445882223928E-4</v>
      </c>
    </row>
    <row r="306" spans="1:8" s="40" customFormat="1" x14ac:dyDescent="0.2">
      <c r="A306" s="36"/>
      <c r="B306" s="37" t="s">
        <v>291</v>
      </c>
      <c r="C306" s="38">
        <v>20</v>
      </c>
      <c r="D306" s="38">
        <v>0</v>
      </c>
      <c r="E306" s="39">
        <f t="shared" si="39"/>
        <v>2.1932229411119638E-3</v>
      </c>
      <c r="F306" s="39" t="str">
        <f t="shared" si="40"/>
        <v/>
      </c>
      <c r="G306" s="39">
        <f t="shared" si="42"/>
        <v>-1</v>
      </c>
      <c r="H306" s="39">
        <f t="shared" si="41"/>
        <v>-2.1932229411119638E-3</v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5</v>
      </c>
      <c r="E308" s="39" t="str">
        <f t="shared" si="39"/>
        <v/>
      </c>
      <c r="F308" s="39">
        <f t="shared" si="40"/>
        <v>5.4752518615856327E-4</v>
      </c>
      <c r="G308" s="39">
        <f t="shared" si="42"/>
        <v>1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2</v>
      </c>
      <c r="D310" s="38">
        <v>2</v>
      </c>
      <c r="E310" s="39">
        <f t="shared" si="39"/>
        <v>2.193222941111964E-4</v>
      </c>
      <c r="F310" s="39">
        <f t="shared" si="40"/>
        <v>2.1901007446342531E-4</v>
      </c>
      <c r="G310" s="39">
        <f t="shared" si="42"/>
        <v>0</v>
      </c>
      <c r="H310" s="39">
        <f t="shared" si="41"/>
        <v>0</v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100</v>
      </c>
      <c r="D313" s="38">
        <v>1</v>
      </c>
      <c r="E313" s="39">
        <f t="shared" si="39"/>
        <v>1.096611470555982E-2</v>
      </c>
      <c r="F313" s="39">
        <f t="shared" si="40"/>
        <v>1.0950503723171266E-4</v>
      </c>
      <c r="G313" s="39">
        <f t="shared" si="42"/>
        <v>-0.99</v>
      </c>
      <c r="H313" s="39">
        <f t="shared" si="41"/>
        <v>-1.0856453558504221E-2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1</v>
      </c>
      <c r="E314" s="39" t="str">
        <f t="shared" si="39"/>
        <v/>
      </c>
      <c r="F314" s="39">
        <f t="shared" si="40"/>
        <v>1.0950503723171266E-4</v>
      </c>
      <c r="G314" s="39">
        <f t="shared" si="42"/>
        <v>1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1</v>
      </c>
      <c r="E316" s="39" t="str">
        <f t="shared" si="39"/>
        <v/>
      </c>
      <c r="F316" s="39">
        <f t="shared" si="40"/>
        <v>1.0950503723171266E-4</v>
      </c>
      <c r="G316" s="39">
        <f t="shared" si="42"/>
        <v>1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40</v>
      </c>
      <c r="D317" s="38">
        <v>19</v>
      </c>
      <c r="E317" s="39">
        <f t="shared" si="39"/>
        <v>4.3864458822239277E-3</v>
      </c>
      <c r="F317" s="39">
        <f t="shared" si="40"/>
        <v>2.0805957074025404E-3</v>
      </c>
      <c r="G317" s="39">
        <f t="shared" si="42"/>
        <v>-0.52500000000000002</v>
      </c>
      <c r="H317" s="39">
        <f t="shared" si="41"/>
        <v>-2.3028840881675621E-3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55</v>
      </c>
      <c r="D319" s="38">
        <v>38</v>
      </c>
      <c r="E319" s="39">
        <f t="shared" si="39"/>
        <v>6.0313630880579009E-3</v>
      </c>
      <c r="F319" s="39">
        <f t="shared" si="40"/>
        <v>4.1611914148050808E-3</v>
      </c>
      <c r="G319" s="39">
        <f t="shared" si="42"/>
        <v>-0.30909090909090908</v>
      </c>
      <c r="H319" s="39">
        <f t="shared" si="41"/>
        <v>-1.8642394999451694E-3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5</v>
      </c>
      <c r="E320" s="39" t="str">
        <f t="shared" si="39"/>
        <v/>
      </c>
      <c r="F320" s="39">
        <f t="shared" si="40"/>
        <v>5.4752518615856327E-4</v>
      </c>
      <c r="G320" s="39">
        <f t="shared" si="42"/>
        <v>1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15</v>
      </c>
      <c r="D321" s="38">
        <v>0</v>
      </c>
      <c r="E321" s="39">
        <f t="shared" si="39"/>
        <v>1.644917205833973E-3</v>
      </c>
      <c r="F321" s="39" t="str">
        <f t="shared" si="40"/>
        <v/>
      </c>
      <c r="G321" s="39">
        <f t="shared" si="42"/>
        <v>-1</v>
      </c>
      <c r="H321" s="39">
        <f t="shared" si="41"/>
        <v>-1.644917205833973E-3</v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2</v>
      </c>
      <c r="D323" s="38">
        <v>1</v>
      </c>
      <c r="E323" s="39">
        <f t="shared" si="39"/>
        <v>2.193222941111964E-4</v>
      </c>
      <c r="F323" s="39">
        <f t="shared" si="40"/>
        <v>1.0950503723171266E-4</v>
      </c>
      <c r="G323" s="39">
        <f t="shared" si="42"/>
        <v>-0.5</v>
      </c>
      <c r="H323" s="39">
        <f t="shared" si="41"/>
        <v>-1.096611470555982E-4</v>
      </c>
    </row>
    <row r="324" spans="1:8" s="40" customFormat="1" ht="25.5" x14ac:dyDescent="0.2">
      <c r="A324" s="36"/>
      <c r="B324" s="37" t="s">
        <v>309</v>
      </c>
      <c r="C324" s="38">
        <v>23</v>
      </c>
      <c r="D324" s="38">
        <v>4</v>
      </c>
      <c r="E324" s="39">
        <f t="shared" si="39"/>
        <v>2.5222063822787585E-3</v>
      </c>
      <c r="F324" s="39">
        <f t="shared" si="40"/>
        <v>4.3802014892685063E-4</v>
      </c>
      <c r="G324" s="39">
        <f t="shared" si="42"/>
        <v>-0.82608695652173914</v>
      </c>
      <c r="H324" s="39">
        <f t="shared" si="41"/>
        <v>-2.0835617940563656E-3</v>
      </c>
    </row>
    <row r="325" spans="1:8" s="40" customFormat="1" ht="25.5" x14ac:dyDescent="0.2">
      <c r="A325" s="36"/>
      <c r="B325" s="37" t="s">
        <v>310</v>
      </c>
      <c r="C325" s="38">
        <v>5</v>
      </c>
      <c r="D325" s="38">
        <v>1</v>
      </c>
      <c r="E325" s="39">
        <f t="shared" si="39"/>
        <v>5.4830573527799096E-4</v>
      </c>
      <c r="F325" s="39">
        <f t="shared" si="40"/>
        <v>1.0950503723171266E-4</v>
      </c>
      <c r="G325" s="39">
        <f t="shared" si="42"/>
        <v>-0.8</v>
      </c>
      <c r="H325" s="39">
        <f t="shared" si="41"/>
        <v>-4.386445882223928E-4</v>
      </c>
    </row>
    <row r="326" spans="1:8" s="40" customFormat="1" ht="25.5" x14ac:dyDescent="0.2">
      <c r="A326" s="36"/>
      <c r="B326" s="37" t="s">
        <v>311</v>
      </c>
      <c r="C326" s="38">
        <v>2</v>
      </c>
      <c r="D326" s="38">
        <v>0</v>
      </c>
      <c r="E326" s="39">
        <f t="shared" si="39"/>
        <v>2.193222941111964E-4</v>
      </c>
      <c r="F326" s="39" t="str">
        <f t="shared" si="40"/>
        <v/>
      </c>
      <c r="G326" s="39">
        <f t="shared" si="42"/>
        <v>-1</v>
      </c>
      <c r="H326" s="39">
        <f t="shared" si="41"/>
        <v>-2.193222941111964E-4</v>
      </c>
    </row>
    <row r="327" spans="1:8" s="40" customFormat="1" x14ac:dyDescent="0.2">
      <c r="A327" s="36"/>
      <c r="B327" s="37" t="s">
        <v>312</v>
      </c>
      <c r="C327" s="38">
        <v>8</v>
      </c>
      <c r="D327" s="38">
        <v>1</v>
      </c>
      <c r="E327" s="39">
        <f t="shared" si="39"/>
        <v>8.772891764447856E-4</v>
      </c>
      <c r="F327" s="39">
        <f t="shared" si="40"/>
        <v>1.0950503723171266E-4</v>
      </c>
      <c r="G327" s="39">
        <f t="shared" si="42"/>
        <v>-0.875</v>
      </c>
      <c r="H327" s="39">
        <f t="shared" si="41"/>
        <v>-7.6762802938918739E-4</v>
      </c>
    </row>
    <row r="328" spans="1:8" s="40" customFormat="1" ht="25.5" x14ac:dyDescent="0.2">
      <c r="A328" s="36"/>
      <c r="B328" s="37" t="s">
        <v>313</v>
      </c>
      <c r="C328" s="38">
        <v>72</v>
      </c>
      <c r="D328" s="38">
        <v>11</v>
      </c>
      <c r="E328" s="39">
        <f t="shared" si="39"/>
        <v>7.8956025880030697E-3</v>
      </c>
      <c r="F328" s="39">
        <f t="shared" si="40"/>
        <v>1.2045554095488392E-3</v>
      </c>
      <c r="G328" s="39">
        <f t="shared" si="42"/>
        <v>-0.84722222222222221</v>
      </c>
      <c r="H328" s="39">
        <f t="shared" si="41"/>
        <v>-6.6893299703914893E-3</v>
      </c>
    </row>
    <row r="329" spans="1:8" s="40" customFormat="1" x14ac:dyDescent="0.2">
      <c r="A329" s="36"/>
      <c r="B329" s="37" t="s">
        <v>314</v>
      </c>
      <c r="C329" s="38">
        <v>4</v>
      </c>
      <c r="D329" s="38">
        <v>4</v>
      </c>
      <c r="E329" s="39">
        <f t="shared" si="39"/>
        <v>4.386445882223928E-4</v>
      </c>
      <c r="F329" s="39">
        <f t="shared" si="40"/>
        <v>4.3802014892685063E-4</v>
      </c>
      <c r="G329" s="39">
        <f t="shared" si="42"/>
        <v>0</v>
      </c>
      <c r="H329" s="39">
        <f t="shared" si="41"/>
        <v>0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1</v>
      </c>
      <c r="D332" s="38">
        <v>0</v>
      </c>
      <c r="E332" s="39">
        <f t="shared" si="39"/>
        <v>1.096611470555982E-4</v>
      </c>
      <c r="F332" s="39" t="str">
        <f t="shared" si="40"/>
        <v/>
      </c>
      <c r="G332" s="39">
        <f t="shared" si="42"/>
        <v>-1</v>
      </c>
      <c r="H332" s="39">
        <f t="shared" si="41"/>
        <v>-1.096611470555982E-4</v>
      </c>
    </row>
    <row r="333" spans="1:8" s="40" customFormat="1" ht="25.5" x14ac:dyDescent="0.2">
      <c r="A333" s="36"/>
      <c r="B333" s="37" t="s">
        <v>318</v>
      </c>
      <c r="C333" s="38">
        <v>7</v>
      </c>
      <c r="D333" s="38">
        <v>0</v>
      </c>
      <c r="E333" s="39">
        <f t="shared" ref="E333:E343" si="43">+IF(C333=0,"",C333/C$173)</f>
        <v>7.6762802938918739E-4</v>
      </c>
      <c r="F333" s="39" t="str">
        <f t="shared" ref="F333:F343" si="44">+IF(D333=0,"",D333/D$173)</f>
        <v/>
      </c>
      <c r="G333" s="39">
        <f t="shared" si="42"/>
        <v>-1</v>
      </c>
      <c r="H333" s="39">
        <f t="shared" ref="H333:H343" si="45">+IF(OR(AND(E333=""),(G333="")),"",E333*G333)</f>
        <v>-7.6762802938918739E-4</v>
      </c>
    </row>
    <row r="334" spans="1:8" s="40" customFormat="1" ht="25.5" x14ac:dyDescent="0.2">
      <c r="A334" s="36"/>
      <c r="B334" s="37" t="s">
        <v>319</v>
      </c>
      <c r="C334" s="38">
        <v>2</v>
      </c>
      <c r="D334" s="38">
        <v>1</v>
      </c>
      <c r="E334" s="39">
        <f t="shared" si="43"/>
        <v>2.193222941111964E-4</v>
      </c>
      <c r="F334" s="39">
        <f t="shared" si="44"/>
        <v>1.0950503723171266E-4</v>
      </c>
      <c r="G334" s="39">
        <f t="shared" ref="G334:G343" si="46">+IF(AND(C334=0,D334=0)," ",IF(C334=0,1,IF(D334=0,-1,(D334-C334)/C334)))</f>
        <v>-0.5</v>
      </c>
      <c r="H334" s="39">
        <f t="shared" si="45"/>
        <v>-1.096611470555982E-4</v>
      </c>
    </row>
    <row r="335" spans="1:8" s="40" customFormat="1" ht="25.5" x14ac:dyDescent="0.2">
      <c r="A335" s="36"/>
      <c r="B335" s="37" t="s">
        <v>320</v>
      </c>
      <c r="C335" s="38">
        <v>3</v>
      </c>
      <c r="D335" s="38">
        <v>2</v>
      </c>
      <c r="E335" s="39">
        <f t="shared" si="43"/>
        <v>3.2898344116679459E-4</v>
      </c>
      <c r="F335" s="39">
        <f t="shared" si="44"/>
        <v>2.1901007446342531E-4</v>
      </c>
      <c r="G335" s="39">
        <f t="shared" si="46"/>
        <v>-0.33333333333333331</v>
      </c>
      <c r="H335" s="39">
        <f t="shared" si="45"/>
        <v>-1.0966114705559819E-4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1</v>
      </c>
      <c r="D338" s="38">
        <v>0</v>
      </c>
      <c r="E338" s="39">
        <f t="shared" si="43"/>
        <v>1.096611470555982E-4</v>
      </c>
      <c r="F338" s="39" t="str">
        <f t="shared" si="44"/>
        <v/>
      </c>
      <c r="G338" s="39">
        <f t="shared" si="46"/>
        <v>-1</v>
      </c>
      <c r="H338" s="39">
        <f t="shared" si="45"/>
        <v>-1.096611470555982E-4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1</v>
      </c>
      <c r="E339" s="39" t="str">
        <f t="shared" si="43"/>
        <v/>
      </c>
      <c r="F339" s="39">
        <f t="shared" si="44"/>
        <v>1.0950503723171266E-4</v>
      </c>
      <c r="G339" s="39">
        <f t="shared" si="46"/>
        <v>1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167</v>
      </c>
      <c r="D341" s="38">
        <v>56</v>
      </c>
      <c r="E341" s="39">
        <f t="shared" si="43"/>
        <v>1.8313411558284899E-2</v>
      </c>
      <c r="F341" s="39">
        <f t="shared" si="44"/>
        <v>6.1322820849759093E-3</v>
      </c>
      <c r="G341" s="39">
        <f t="shared" si="46"/>
        <v>-0.66467065868263475</v>
      </c>
      <c r="H341" s="39">
        <f t="shared" si="45"/>
        <v>-1.2172387323171401E-2</v>
      </c>
    </row>
    <row r="342" spans="1:8" s="40" customFormat="1" x14ac:dyDescent="0.2">
      <c r="A342" s="36"/>
      <c r="B342" s="37" t="s">
        <v>327</v>
      </c>
      <c r="C342" s="38">
        <v>2</v>
      </c>
      <c r="D342" s="38">
        <v>2</v>
      </c>
      <c r="E342" s="39">
        <f t="shared" si="43"/>
        <v>2.193222941111964E-4</v>
      </c>
      <c r="F342" s="39">
        <f t="shared" si="44"/>
        <v>2.1901007446342531E-4</v>
      </c>
      <c r="G342" s="39">
        <f t="shared" si="46"/>
        <v>0</v>
      </c>
      <c r="H342" s="39">
        <f t="shared" si="45"/>
        <v>0</v>
      </c>
    </row>
    <row r="343" spans="1:8" s="40" customFormat="1" ht="25.5" x14ac:dyDescent="0.2">
      <c r="A343" s="36"/>
      <c r="B343" s="37" t="s">
        <v>328</v>
      </c>
      <c r="C343" s="38">
        <v>73</v>
      </c>
      <c r="D343" s="38">
        <v>26</v>
      </c>
      <c r="E343" s="39">
        <f t="shared" si="43"/>
        <v>8.0052637350586688E-3</v>
      </c>
      <c r="F343" s="39">
        <f t="shared" si="44"/>
        <v>2.8471309680245293E-3</v>
      </c>
      <c r="G343" s="39">
        <f t="shared" si="46"/>
        <v>-0.64383561643835618</v>
      </c>
      <c r="H343" s="39">
        <f t="shared" si="45"/>
        <v>-5.1540739116131161E-3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47055</v>
      </c>
      <c r="D349" s="17">
        <f>SUM(D350:D576)</f>
        <v>31985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-0.32026352141111464</v>
      </c>
      <c r="H349" s="18">
        <f t="shared" ref="H349:H412" si="49">+IF(OR(AND(E349=""),(G349="")),"",E349*G349)</f>
        <v>-0.32026352141111464</v>
      </c>
    </row>
    <row r="350" spans="1:8" s="40" customFormat="1" x14ac:dyDescent="0.2">
      <c r="A350" s="36"/>
      <c r="B350" s="37" t="s">
        <v>329</v>
      </c>
      <c r="C350" s="38">
        <v>213</v>
      </c>
      <c r="D350" s="38">
        <v>119</v>
      </c>
      <c r="E350" s="39">
        <f t="shared" si="47"/>
        <v>4.5266177876952503E-3</v>
      </c>
      <c r="F350" s="39">
        <f t="shared" si="48"/>
        <v>3.7204939815538535E-3</v>
      </c>
      <c r="G350" s="39">
        <f t="shared" ref="G350:G413" si="50">+IF(AND(C350=0,D350=0)," ",IF(C350=0,1,IF(D350=0,-1,(D350-C350)/C350)))</f>
        <v>-0.44131455399061031</v>
      </c>
      <c r="H350" s="39">
        <f t="shared" si="49"/>
        <v>-1.9976623100626924E-3</v>
      </c>
    </row>
    <row r="351" spans="1:8" s="40" customFormat="1" x14ac:dyDescent="0.2">
      <c r="A351" s="36"/>
      <c r="B351" s="37" t="s">
        <v>330</v>
      </c>
      <c r="C351" s="38">
        <v>230</v>
      </c>
      <c r="D351" s="38">
        <v>206</v>
      </c>
      <c r="E351" s="39">
        <f t="shared" si="47"/>
        <v>4.8878971416427587E-3</v>
      </c>
      <c r="F351" s="39">
        <f t="shared" si="48"/>
        <v>6.4405189932780988E-3</v>
      </c>
      <c r="G351" s="39">
        <f t="shared" si="50"/>
        <v>-0.10434782608695652</v>
      </c>
      <c r="H351" s="39">
        <f t="shared" si="49"/>
        <v>-5.1004144086707042E-4</v>
      </c>
    </row>
    <row r="352" spans="1:8" s="40" customFormat="1" x14ac:dyDescent="0.2">
      <c r="A352" s="36"/>
      <c r="B352" s="37" t="s">
        <v>331</v>
      </c>
      <c r="C352" s="38">
        <v>240</v>
      </c>
      <c r="D352" s="38">
        <v>63</v>
      </c>
      <c r="E352" s="39">
        <f t="shared" si="47"/>
        <v>5.1004144086707042E-3</v>
      </c>
      <c r="F352" s="39">
        <f t="shared" si="48"/>
        <v>1.9696732843520401E-3</v>
      </c>
      <c r="G352" s="39">
        <f t="shared" si="50"/>
        <v>-0.73750000000000004</v>
      </c>
      <c r="H352" s="39">
        <f t="shared" si="49"/>
        <v>-3.7615556263946447E-3</v>
      </c>
    </row>
    <row r="353" spans="1:8" s="40" customFormat="1" x14ac:dyDescent="0.2">
      <c r="A353" s="36"/>
      <c r="B353" s="37" t="s">
        <v>332</v>
      </c>
      <c r="C353" s="38">
        <v>6</v>
      </c>
      <c r="D353" s="38">
        <v>0</v>
      </c>
      <c r="E353" s="39">
        <f t="shared" si="47"/>
        <v>1.2751036021676761E-4</v>
      </c>
      <c r="F353" s="39" t="str">
        <f t="shared" si="48"/>
        <v/>
      </c>
      <c r="G353" s="39">
        <f t="shared" si="50"/>
        <v>-1</v>
      </c>
      <c r="H353" s="39">
        <f t="shared" si="49"/>
        <v>-1.2751036021676761E-4</v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39</v>
      </c>
      <c r="E354" s="39" t="str">
        <f t="shared" si="47"/>
        <v/>
      </c>
      <c r="F354" s="39">
        <f t="shared" si="48"/>
        <v>1.2193215569798342E-3</v>
      </c>
      <c r="G354" s="39">
        <f t="shared" si="50"/>
        <v>1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1381</v>
      </c>
      <c r="D355" s="38">
        <v>1097</v>
      </c>
      <c r="E355" s="39">
        <f t="shared" si="47"/>
        <v>2.9348634576559344E-2</v>
      </c>
      <c r="F355" s="39">
        <f t="shared" si="48"/>
        <v>3.4297326871971234E-2</v>
      </c>
      <c r="G355" s="39">
        <f t="shared" si="50"/>
        <v>-0.20564808110065169</v>
      </c>
      <c r="H355" s="39">
        <f t="shared" si="49"/>
        <v>-6.0354903835936665E-3</v>
      </c>
    </row>
    <row r="356" spans="1:8" s="40" customFormat="1" x14ac:dyDescent="0.2">
      <c r="A356" s="36"/>
      <c r="B356" s="37" t="s">
        <v>335</v>
      </c>
      <c r="C356" s="38">
        <v>188</v>
      </c>
      <c r="D356" s="38">
        <v>97</v>
      </c>
      <c r="E356" s="39">
        <f t="shared" si="47"/>
        <v>3.9953246201253848E-3</v>
      </c>
      <c r="F356" s="39">
        <f t="shared" si="48"/>
        <v>3.032671564795998E-3</v>
      </c>
      <c r="G356" s="39">
        <f t="shared" si="50"/>
        <v>-0.48404255319148937</v>
      </c>
      <c r="H356" s="39">
        <f t="shared" si="49"/>
        <v>-1.9339071299543087E-3</v>
      </c>
    </row>
    <row r="357" spans="1:8" s="40" customFormat="1" x14ac:dyDescent="0.2">
      <c r="A357" s="36"/>
      <c r="B357" s="37" t="s">
        <v>336</v>
      </c>
      <c r="C357" s="38">
        <v>300</v>
      </c>
      <c r="D357" s="38">
        <v>44</v>
      </c>
      <c r="E357" s="39">
        <f t="shared" si="47"/>
        <v>6.3755180108383807E-3</v>
      </c>
      <c r="F357" s="39">
        <f t="shared" si="48"/>
        <v>1.3756448335157105E-3</v>
      </c>
      <c r="G357" s="39">
        <f t="shared" si="50"/>
        <v>-0.85333333333333339</v>
      </c>
      <c r="H357" s="39">
        <f t="shared" si="49"/>
        <v>-5.4404420359154184E-3</v>
      </c>
    </row>
    <row r="358" spans="1:8" s="40" customFormat="1" x14ac:dyDescent="0.2">
      <c r="A358" s="36"/>
      <c r="B358" s="37" t="s">
        <v>337</v>
      </c>
      <c r="C358" s="38">
        <v>297</v>
      </c>
      <c r="D358" s="38">
        <v>226</v>
      </c>
      <c r="E358" s="39">
        <f t="shared" si="47"/>
        <v>6.3117628307299972E-3</v>
      </c>
      <c r="F358" s="39">
        <f t="shared" si="48"/>
        <v>7.0658120994216041E-3</v>
      </c>
      <c r="G358" s="39">
        <f t="shared" si="50"/>
        <v>-0.23905723905723905</v>
      </c>
      <c r="H358" s="39">
        <f t="shared" si="49"/>
        <v>-1.5088725958984168E-3</v>
      </c>
    </row>
    <row r="359" spans="1:8" s="40" customFormat="1" x14ac:dyDescent="0.2">
      <c r="A359" s="36"/>
      <c r="B359" s="37" t="s">
        <v>338</v>
      </c>
      <c r="C359" s="38">
        <v>56</v>
      </c>
      <c r="D359" s="38">
        <v>24</v>
      </c>
      <c r="E359" s="39">
        <f t="shared" si="47"/>
        <v>1.1900966953564977E-3</v>
      </c>
      <c r="F359" s="39">
        <f t="shared" si="48"/>
        <v>7.5035172737220577E-4</v>
      </c>
      <c r="G359" s="39">
        <f t="shared" si="50"/>
        <v>-0.5714285714285714</v>
      </c>
      <c r="H359" s="39">
        <f t="shared" si="49"/>
        <v>-6.8005525448942719E-4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3838</v>
      </c>
      <c r="D361" s="38">
        <v>2591</v>
      </c>
      <c r="E361" s="39">
        <f t="shared" si="47"/>
        <v>8.1564127085325677E-2</v>
      </c>
      <c r="F361" s="39">
        <f t="shared" si="48"/>
        <v>8.1006721900891046E-2</v>
      </c>
      <c r="G361" s="39">
        <f t="shared" si="50"/>
        <v>-0.32490880667014072</v>
      </c>
      <c r="H361" s="39">
        <f t="shared" si="49"/>
        <v>-2.6500903198384867E-2</v>
      </c>
    </row>
    <row r="362" spans="1:8" s="40" customFormat="1" x14ac:dyDescent="0.2">
      <c r="A362" s="36"/>
      <c r="B362" s="37" t="s">
        <v>341</v>
      </c>
      <c r="C362" s="38">
        <v>269</v>
      </c>
      <c r="D362" s="38">
        <v>209</v>
      </c>
      <c r="E362" s="39">
        <f t="shared" si="47"/>
        <v>5.7167144830517483E-3</v>
      </c>
      <c r="F362" s="39">
        <f t="shared" si="48"/>
        <v>6.5343129591996247E-3</v>
      </c>
      <c r="G362" s="39">
        <f t="shared" si="50"/>
        <v>-0.22304832713754646</v>
      </c>
      <c r="H362" s="39">
        <f t="shared" si="49"/>
        <v>-1.2751036021676763E-3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550</v>
      </c>
      <c r="D364" s="38">
        <v>542</v>
      </c>
      <c r="E364" s="39">
        <f t="shared" si="47"/>
        <v>1.168844968653703E-2</v>
      </c>
      <c r="F364" s="39">
        <f t="shared" si="48"/>
        <v>1.6945443176488981E-2</v>
      </c>
      <c r="G364" s="39">
        <f t="shared" si="50"/>
        <v>-1.4545454545454545E-2</v>
      </c>
      <c r="H364" s="39">
        <f t="shared" si="49"/>
        <v>-1.700138136223568E-4</v>
      </c>
    </row>
    <row r="365" spans="1:8" s="40" customFormat="1" x14ac:dyDescent="0.2">
      <c r="A365" s="36"/>
      <c r="B365" s="37" t="s">
        <v>344</v>
      </c>
      <c r="C365" s="38">
        <v>436</v>
      </c>
      <c r="D365" s="38">
        <v>513</v>
      </c>
      <c r="E365" s="39">
        <f t="shared" si="47"/>
        <v>9.2657528424184461E-3</v>
      </c>
      <c r="F365" s="39">
        <f t="shared" si="48"/>
        <v>1.6038768172580896E-2</v>
      </c>
      <c r="G365" s="39">
        <f t="shared" si="50"/>
        <v>0.17660550458715596</v>
      </c>
      <c r="H365" s="39">
        <f t="shared" si="49"/>
        <v>1.6363829561151842E-3</v>
      </c>
    </row>
    <row r="366" spans="1:8" s="40" customFormat="1" x14ac:dyDescent="0.2">
      <c r="A366" s="36"/>
      <c r="B366" s="37" t="s">
        <v>345</v>
      </c>
      <c r="C366" s="38">
        <v>34</v>
      </c>
      <c r="D366" s="38">
        <v>17</v>
      </c>
      <c r="E366" s="39">
        <f t="shared" si="47"/>
        <v>7.2255870789501647E-4</v>
      </c>
      <c r="F366" s="39">
        <f t="shared" si="48"/>
        <v>5.3149914022197905E-4</v>
      </c>
      <c r="G366" s="39">
        <f t="shared" si="50"/>
        <v>-0.5</v>
      </c>
      <c r="H366" s="39">
        <f t="shared" si="49"/>
        <v>-3.6127935394750823E-4</v>
      </c>
    </row>
    <row r="367" spans="1:8" s="40" customFormat="1" x14ac:dyDescent="0.2">
      <c r="A367" s="36"/>
      <c r="B367" s="37" t="s">
        <v>346</v>
      </c>
      <c r="C367" s="38">
        <v>7</v>
      </c>
      <c r="D367" s="38">
        <v>1</v>
      </c>
      <c r="E367" s="39">
        <f t="shared" si="47"/>
        <v>1.4876208691956222E-4</v>
      </c>
      <c r="F367" s="39">
        <f t="shared" si="48"/>
        <v>3.1264655307175241E-5</v>
      </c>
      <c r="G367" s="39">
        <f t="shared" si="50"/>
        <v>-0.8571428571428571</v>
      </c>
      <c r="H367" s="39">
        <f t="shared" si="49"/>
        <v>-1.2751036021676761E-4</v>
      </c>
    </row>
    <row r="368" spans="1:8" s="40" customFormat="1" x14ac:dyDescent="0.2">
      <c r="A368" s="36"/>
      <c r="B368" s="37" t="s">
        <v>347</v>
      </c>
      <c r="C368" s="38">
        <v>1</v>
      </c>
      <c r="D368" s="38">
        <v>2</v>
      </c>
      <c r="E368" s="39">
        <f t="shared" si="47"/>
        <v>2.1251726702794603E-5</v>
      </c>
      <c r="F368" s="39">
        <f t="shared" si="48"/>
        <v>6.2529310614350481E-5</v>
      </c>
      <c r="G368" s="39">
        <f t="shared" si="50"/>
        <v>1</v>
      </c>
      <c r="H368" s="39">
        <f t="shared" si="49"/>
        <v>2.1251726702794603E-5</v>
      </c>
    </row>
    <row r="369" spans="1:8" s="40" customFormat="1" x14ac:dyDescent="0.2">
      <c r="A369" s="36"/>
      <c r="B369" s="37" t="s">
        <v>348</v>
      </c>
      <c r="C369" s="38">
        <v>11526</v>
      </c>
      <c r="D369" s="38">
        <v>6638</v>
      </c>
      <c r="E369" s="39">
        <f t="shared" si="47"/>
        <v>0.24494740197641057</v>
      </c>
      <c r="F369" s="39">
        <f t="shared" si="48"/>
        <v>0.20753478192902924</v>
      </c>
      <c r="G369" s="39">
        <f t="shared" si="50"/>
        <v>-0.42408467811903522</v>
      </c>
      <c r="H369" s="39">
        <f t="shared" si="49"/>
        <v>-0.10387844012326002</v>
      </c>
    </row>
    <row r="370" spans="1:8" s="40" customFormat="1" x14ac:dyDescent="0.2">
      <c r="A370" s="36"/>
      <c r="B370" s="37" t="s">
        <v>349</v>
      </c>
      <c r="C370" s="38">
        <v>212</v>
      </c>
      <c r="D370" s="38">
        <v>56</v>
      </c>
      <c r="E370" s="39">
        <f t="shared" si="47"/>
        <v>4.5053660609924552E-3</v>
      </c>
      <c r="F370" s="39">
        <f t="shared" si="48"/>
        <v>1.7508206972018134E-3</v>
      </c>
      <c r="G370" s="39">
        <f t="shared" si="50"/>
        <v>-0.73584905660377353</v>
      </c>
      <c r="H370" s="39">
        <f t="shared" si="49"/>
        <v>-3.3152693656359573E-3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11</v>
      </c>
      <c r="E371" s="39" t="str">
        <f t="shared" si="47"/>
        <v/>
      </c>
      <c r="F371" s="39">
        <f t="shared" si="48"/>
        <v>3.4391120837892763E-4</v>
      </c>
      <c r="G371" s="39">
        <f t="shared" si="50"/>
        <v>1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225</v>
      </c>
      <c r="D372" s="38">
        <v>218</v>
      </c>
      <c r="E372" s="39">
        <f t="shared" si="47"/>
        <v>4.7816385081287851E-3</v>
      </c>
      <c r="F372" s="39">
        <f t="shared" si="48"/>
        <v>6.8156948569642016E-3</v>
      </c>
      <c r="G372" s="39">
        <f t="shared" si="50"/>
        <v>-3.111111111111111E-2</v>
      </c>
      <c r="H372" s="39">
        <f t="shared" si="49"/>
        <v>-1.4876208691956219E-4</v>
      </c>
    </row>
    <row r="373" spans="1:8" s="40" customFormat="1" x14ac:dyDescent="0.2">
      <c r="A373" s="36"/>
      <c r="B373" s="37" t="s">
        <v>352</v>
      </c>
      <c r="C373" s="38">
        <v>2725</v>
      </c>
      <c r="D373" s="38">
        <v>2726</v>
      </c>
      <c r="E373" s="39">
        <f t="shared" si="47"/>
        <v>5.7910955265115291E-2</v>
      </c>
      <c r="F373" s="39">
        <f t="shared" si="48"/>
        <v>8.5227450367359694E-2</v>
      </c>
      <c r="G373" s="39">
        <f t="shared" si="50"/>
        <v>3.6697247706422018E-4</v>
      </c>
      <c r="H373" s="39">
        <f t="shared" si="49"/>
        <v>2.1251726702794603E-5</v>
      </c>
    </row>
    <row r="374" spans="1:8" s="40" customFormat="1" x14ac:dyDescent="0.2">
      <c r="A374" s="36"/>
      <c r="B374" s="37" t="s">
        <v>353</v>
      </c>
      <c r="C374" s="38">
        <v>198</v>
      </c>
      <c r="D374" s="38">
        <v>27</v>
      </c>
      <c r="E374" s="39">
        <f t="shared" si="47"/>
        <v>4.2078418871533312E-3</v>
      </c>
      <c r="F374" s="39">
        <f t="shared" si="48"/>
        <v>8.4414569329373148E-4</v>
      </c>
      <c r="G374" s="39">
        <f t="shared" si="50"/>
        <v>-0.86363636363636365</v>
      </c>
      <c r="H374" s="39">
        <f t="shared" si="49"/>
        <v>-3.6340452661778769E-3</v>
      </c>
    </row>
    <row r="375" spans="1:8" s="40" customFormat="1" x14ac:dyDescent="0.2">
      <c r="A375" s="36"/>
      <c r="B375" s="37" t="s">
        <v>354</v>
      </c>
      <c r="C375" s="38">
        <v>20</v>
      </c>
      <c r="D375" s="38">
        <v>2</v>
      </c>
      <c r="E375" s="39">
        <f t="shared" si="47"/>
        <v>4.2503453405589204E-4</v>
      </c>
      <c r="F375" s="39">
        <f t="shared" si="48"/>
        <v>6.2529310614350481E-5</v>
      </c>
      <c r="G375" s="39">
        <f t="shared" si="50"/>
        <v>-0.9</v>
      </c>
      <c r="H375" s="39">
        <f t="shared" si="49"/>
        <v>-3.8253108065030282E-4</v>
      </c>
    </row>
    <row r="376" spans="1:8" s="40" customFormat="1" x14ac:dyDescent="0.2">
      <c r="A376" s="36"/>
      <c r="B376" s="37" t="s">
        <v>355</v>
      </c>
      <c r="C376" s="38">
        <v>15</v>
      </c>
      <c r="D376" s="38">
        <v>23</v>
      </c>
      <c r="E376" s="39">
        <f t="shared" si="47"/>
        <v>3.1877590054191901E-4</v>
      </c>
      <c r="F376" s="39">
        <f t="shared" si="48"/>
        <v>7.1908707206503047E-4</v>
      </c>
      <c r="G376" s="39">
        <f t="shared" si="50"/>
        <v>0.53333333333333333</v>
      </c>
      <c r="H376" s="39">
        <f t="shared" si="49"/>
        <v>1.700138136223568E-4</v>
      </c>
    </row>
    <row r="377" spans="1:8" s="40" customFormat="1" x14ac:dyDescent="0.2">
      <c r="A377" s="36"/>
      <c r="B377" s="37" t="s">
        <v>356</v>
      </c>
      <c r="C377" s="38">
        <v>13</v>
      </c>
      <c r="D377" s="38">
        <v>0</v>
      </c>
      <c r="E377" s="39">
        <f t="shared" si="47"/>
        <v>2.7627244713632985E-4</v>
      </c>
      <c r="F377" s="39" t="str">
        <f t="shared" si="48"/>
        <v/>
      </c>
      <c r="G377" s="39">
        <f t="shared" si="50"/>
        <v>-1</v>
      </c>
      <c r="H377" s="39">
        <f t="shared" si="49"/>
        <v>-2.7627244713632985E-4</v>
      </c>
    </row>
    <row r="378" spans="1:8" s="40" customFormat="1" x14ac:dyDescent="0.2">
      <c r="A378" s="36"/>
      <c r="B378" s="37" t="s">
        <v>357</v>
      </c>
      <c r="C378" s="38">
        <v>4</v>
      </c>
      <c r="D378" s="38">
        <v>0</v>
      </c>
      <c r="E378" s="39">
        <f t="shared" si="47"/>
        <v>8.5006906811178413E-5</v>
      </c>
      <c r="F378" s="39" t="str">
        <f t="shared" si="48"/>
        <v/>
      </c>
      <c r="G378" s="39">
        <f t="shared" si="50"/>
        <v>-1</v>
      </c>
      <c r="H378" s="39">
        <f t="shared" si="49"/>
        <v>-8.5006906811178413E-5</v>
      </c>
    </row>
    <row r="379" spans="1:8" s="40" customFormat="1" x14ac:dyDescent="0.2">
      <c r="A379" s="36"/>
      <c r="B379" s="37" t="s">
        <v>358</v>
      </c>
      <c r="C379" s="38">
        <v>48</v>
      </c>
      <c r="D379" s="38">
        <v>19</v>
      </c>
      <c r="E379" s="39">
        <f t="shared" si="47"/>
        <v>1.0200828817341408E-3</v>
      </c>
      <c r="F379" s="39">
        <f t="shared" si="48"/>
        <v>5.9402845083632956E-4</v>
      </c>
      <c r="G379" s="39">
        <f t="shared" si="50"/>
        <v>-0.60416666666666663</v>
      </c>
      <c r="H379" s="39">
        <f t="shared" si="49"/>
        <v>-6.1630007438104339E-4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27</v>
      </c>
      <c r="E380" s="39" t="str">
        <f t="shared" si="47"/>
        <v/>
      </c>
      <c r="F380" s="39">
        <f t="shared" si="48"/>
        <v>8.4414569329373148E-4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12</v>
      </c>
      <c r="D382" s="38">
        <v>17</v>
      </c>
      <c r="E382" s="39">
        <f t="shared" si="47"/>
        <v>2.5502072043353521E-4</v>
      </c>
      <c r="F382" s="39">
        <f t="shared" si="48"/>
        <v>5.3149914022197905E-4</v>
      </c>
      <c r="G382" s="39">
        <f t="shared" si="50"/>
        <v>0.41666666666666669</v>
      </c>
      <c r="H382" s="39">
        <f t="shared" si="49"/>
        <v>1.0625863351397301E-4</v>
      </c>
    </row>
    <row r="383" spans="1:8" s="40" customFormat="1" ht="25.5" x14ac:dyDescent="0.2">
      <c r="A383" s="36"/>
      <c r="B383" s="37" t="s">
        <v>362</v>
      </c>
      <c r="C383" s="38">
        <v>387</v>
      </c>
      <c r="D383" s="38">
        <v>418</v>
      </c>
      <c r="E383" s="39">
        <f t="shared" si="47"/>
        <v>8.2244182339815102E-3</v>
      </c>
      <c r="F383" s="39">
        <f t="shared" si="48"/>
        <v>1.3068625918399249E-2</v>
      </c>
      <c r="G383" s="39">
        <f t="shared" si="50"/>
        <v>8.0103359173126609E-2</v>
      </c>
      <c r="H383" s="39">
        <f t="shared" si="49"/>
        <v>6.5880352778663255E-4</v>
      </c>
    </row>
    <row r="384" spans="1:8" s="40" customFormat="1" x14ac:dyDescent="0.2">
      <c r="A384" s="36"/>
      <c r="B384" s="37" t="s">
        <v>363</v>
      </c>
      <c r="C384" s="38">
        <v>678</v>
      </c>
      <c r="D384" s="38">
        <v>779</v>
      </c>
      <c r="E384" s="39">
        <f t="shared" si="47"/>
        <v>1.440867070449474E-2</v>
      </c>
      <c r="F384" s="39">
        <f t="shared" si="48"/>
        <v>2.4355166484289512E-2</v>
      </c>
      <c r="G384" s="39">
        <f t="shared" si="50"/>
        <v>0.14896755162241887</v>
      </c>
      <c r="H384" s="39">
        <f t="shared" si="49"/>
        <v>2.1464243969822549E-3</v>
      </c>
    </row>
    <row r="385" spans="1:8" s="40" customFormat="1" x14ac:dyDescent="0.2">
      <c r="A385" s="36"/>
      <c r="B385" s="37" t="s">
        <v>364</v>
      </c>
      <c r="C385" s="38">
        <v>29</v>
      </c>
      <c r="D385" s="38">
        <v>20</v>
      </c>
      <c r="E385" s="39">
        <f t="shared" si="47"/>
        <v>6.163000743810435E-4</v>
      </c>
      <c r="F385" s="39">
        <f t="shared" si="48"/>
        <v>6.2529310614350476E-4</v>
      </c>
      <c r="G385" s="39">
        <f t="shared" si="50"/>
        <v>-0.31034482758620691</v>
      </c>
      <c r="H385" s="39">
        <f t="shared" si="49"/>
        <v>-1.9126554032515144E-4</v>
      </c>
    </row>
    <row r="386" spans="1:8" s="40" customFormat="1" x14ac:dyDescent="0.2">
      <c r="A386" s="36"/>
      <c r="B386" s="37" t="s">
        <v>365</v>
      </c>
      <c r="C386" s="38">
        <v>24</v>
      </c>
      <c r="D386" s="38">
        <v>9</v>
      </c>
      <c r="E386" s="39">
        <f t="shared" si="47"/>
        <v>5.1004144086707042E-4</v>
      </c>
      <c r="F386" s="39">
        <f t="shared" si="48"/>
        <v>2.8138189776457712E-4</v>
      </c>
      <c r="G386" s="39">
        <f t="shared" si="50"/>
        <v>-0.625</v>
      </c>
      <c r="H386" s="39">
        <f t="shared" si="49"/>
        <v>-3.1877590054191901E-4</v>
      </c>
    </row>
    <row r="387" spans="1:8" s="40" customFormat="1" x14ac:dyDescent="0.2">
      <c r="A387" s="36"/>
      <c r="B387" s="37" t="s">
        <v>366</v>
      </c>
      <c r="C387" s="38">
        <v>5</v>
      </c>
      <c r="D387" s="38">
        <v>42</v>
      </c>
      <c r="E387" s="39">
        <f t="shared" si="47"/>
        <v>1.0625863351397301E-4</v>
      </c>
      <c r="F387" s="39">
        <f t="shared" si="48"/>
        <v>1.3131155229013599E-3</v>
      </c>
      <c r="G387" s="39">
        <f t="shared" si="50"/>
        <v>7.4</v>
      </c>
      <c r="H387" s="39">
        <f t="shared" si="49"/>
        <v>7.8631388800340027E-4</v>
      </c>
    </row>
    <row r="388" spans="1:8" s="40" customFormat="1" x14ac:dyDescent="0.2">
      <c r="A388" s="36"/>
      <c r="B388" s="37" t="s">
        <v>367</v>
      </c>
      <c r="C388" s="38">
        <v>316</v>
      </c>
      <c r="D388" s="38">
        <v>194</v>
      </c>
      <c r="E388" s="39">
        <f t="shared" si="47"/>
        <v>6.715545638083094E-3</v>
      </c>
      <c r="F388" s="39">
        <f t="shared" si="48"/>
        <v>6.0653431295919959E-3</v>
      </c>
      <c r="G388" s="39">
        <f t="shared" si="50"/>
        <v>-0.38607594936708861</v>
      </c>
      <c r="H388" s="39">
        <f t="shared" si="49"/>
        <v>-2.5927106577409414E-3</v>
      </c>
    </row>
    <row r="389" spans="1:8" s="40" customFormat="1" x14ac:dyDescent="0.2">
      <c r="A389" s="36"/>
      <c r="B389" s="37" t="s">
        <v>368</v>
      </c>
      <c r="C389" s="38">
        <v>8</v>
      </c>
      <c r="D389" s="38">
        <v>6</v>
      </c>
      <c r="E389" s="39">
        <f t="shared" si="47"/>
        <v>1.7001381362235683E-4</v>
      </c>
      <c r="F389" s="39">
        <f t="shared" si="48"/>
        <v>1.8758793184305144E-4</v>
      </c>
      <c r="G389" s="39">
        <f t="shared" si="50"/>
        <v>-0.25</v>
      </c>
      <c r="H389" s="39">
        <f t="shared" si="49"/>
        <v>-4.2503453405589206E-5</v>
      </c>
    </row>
    <row r="390" spans="1:8" s="40" customFormat="1" x14ac:dyDescent="0.2">
      <c r="A390" s="36" t="s">
        <v>95</v>
      </c>
      <c r="B390" s="37" t="s">
        <v>369</v>
      </c>
      <c r="C390" s="38">
        <v>2</v>
      </c>
      <c r="D390" s="38">
        <v>1</v>
      </c>
      <c r="E390" s="39">
        <f t="shared" si="47"/>
        <v>4.2503453405589206E-5</v>
      </c>
      <c r="F390" s="39">
        <f t="shared" si="48"/>
        <v>3.1264655307175241E-5</v>
      </c>
      <c r="G390" s="39">
        <f t="shared" si="50"/>
        <v>-0.5</v>
      </c>
      <c r="H390" s="39">
        <f t="shared" si="49"/>
        <v>-2.1251726702794603E-5</v>
      </c>
    </row>
    <row r="391" spans="1:8" s="40" customFormat="1" x14ac:dyDescent="0.2">
      <c r="A391" s="36"/>
      <c r="B391" s="37" t="s">
        <v>370</v>
      </c>
      <c r="C391" s="38">
        <v>45</v>
      </c>
      <c r="D391" s="38">
        <v>10</v>
      </c>
      <c r="E391" s="39">
        <f t="shared" si="47"/>
        <v>9.5632770162575704E-4</v>
      </c>
      <c r="F391" s="39">
        <f t="shared" si="48"/>
        <v>3.1264655307175238E-4</v>
      </c>
      <c r="G391" s="39">
        <f t="shared" si="50"/>
        <v>-0.77777777777777779</v>
      </c>
      <c r="H391" s="39">
        <f t="shared" si="49"/>
        <v>-7.4381043459781099E-4</v>
      </c>
    </row>
    <row r="392" spans="1:8" s="40" customFormat="1" x14ac:dyDescent="0.2">
      <c r="A392" s="36" t="s">
        <v>95</v>
      </c>
      <c r="B392" s="37" t="s">
        <v>371</v>
      </c>
      <c r="C392" s="38">
        <v>7</v>
      </c>
      <c r="D392" s="38">
        <v>19</v>
      </c>
      <c r="E392" s="39">
        <f t="shared" si="47"/>
        <v>1.4876208691956222E-4</v>
      </c>
      <c r="F392" s="39">
        <f t="shared" si="48"/>
        <v>5.9402845083632956E-4</v>
      </c>
      <c r="G392" s="39">
        <f t="shared" si="50"/>
        <v>1.7142857142857142</v>
      </c>
      <c r="H392" s="39">
        <f t="shared" si="49"/>
        <v>2.5502072043353521E-4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3</v>
      </c>
      <c r="E394" s="39" t="str">
        <f t="shared" si="47"/>
        <v/>
      </c>
      <c r="F394" s="39">
        <f t="shared" si="48"/>
        <v>9.3793965921525722E-5</v>
      </c>
      <c r="G394" s="39">
        <f t="shared" si="50"/>
        <v>1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6457</v>
      </c>
      <c r="D395" s="38">
        <v>3996</v>
      </c>
      <c r="E395" s="39">
        <f t="shared" si="47"/>
        <v>0.13722239931994473</v>
      </c>
      <c r="F395" s="39">
        <f t="shared" si="48"/>
        <v>0.12493356260747225</v>
      </c>
      <c r="G395" s="39">
        <f t="shared" si="50"/>
        <v>-0.38113675081307108</v>
      </c>
      <c r="H395" s="39">
        <f t="shared" si="49"/>
        <v>-5.230049941557751E-2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422</v>
      </c>
      <c r="D397" s="38">
        <v>364</v>
      </c>
      <c r="E397" s="39">
        <f t="shared" si="47"/>
        <v>8.9682286685793221E-3</v>
      </c>
      <c r="F397" s="39">
        <f t="shared" si="48"/>
        <v>1.1380334531811786E-2</v>
      </c>
      <c r="G397" s="39">
        <f t="shared" si="50"/>
        <v>-0.13744075829383887</v>
      </c>
      <c r="H397" s="39">
        <f t="shared" si="49"/>
        <v>-1.232600148762087E-3</v>
      </c>
    </row>
    <row r="398" spans="1:8" s="40" customFormat="1" x14ac:dyDescent="0.2">
      <c r="A398" s="36"/>
      <c r="B398" s="37" t="s">
        <v>377</v>
      </c>
      <c r="C398" s="38">
        <v>5377</v>
      </c>
      <c r="D398" s="38">
        <v>4149</v>
      </c>
      <c r="E398" s="39">
        <f t="shared" si="47"/>
        <v>0.11427053448092657</v>
      </c>
      <c r="F398" s="39">
        <f t="shared" si="48"/>
        <v>0.12971705486947008</v>
      </c>
      <c r="G398" s="39">
        <f t="shared" si="50"/>
        <v>-0.22838013762320997</v>
      </c>
      <c r="H398" s="39">
        <f t="shared" si="49"/>
        <v>-2.6097120391031771E-2</v>
      </c>
    </row>
    <row r="399" spans="1:8" s="40" customFormat="1" x14ac:dyDescent="0.2">
      <c r="A399" s="36"/>
      <c r="B399" s="37" t="s">
        <v>378</v>
      </c>
      <c r="C399" s="38">
        <v>1651</v>
      </c>
      <c r="D399" s="38">
        <v>363</v>
      </c>
      <c r="E399" s="39">
        <f t="shared" si="47"/>
        <v>3.5086600786313885E-2</v>
      </c>
      <c r="F399" s="39">
        <f t="shared" si="48"/>
        <v>1.1349069876504612E-2</v>
      </c>
      <c r="G399" s="39">
        <f t="shared" si="50"/>
        <v>-0.78013325257419741</v>
      </c>
      <c r="H399" s="39">
        <f t="shared" si="49"/>
        <v>-2.7372223993199444E-2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67</v>
      </c>
      <c r="D401" s="38">
        <v>17</v>
      </c>
      <c r="E401" s="39">
        <f t="shared" si="47"/>
        <v>1.4238656890872383E-3</v>
      </c>
      <c r="F401" s="39">
        <f t="shared" si="48"/>
        <v>5.3149914022197905E-4</v>
      </c>
      <c r="G401" s="39">
        <f t="shared" si="50"/>
        <v>-0.74626865671641796</v>
      </c>
      <c r="H401" s="39">
        <f t="shared" si="49"/>
        <v>-1.0625863351397301E-3</v>
      </c>
    </row>
    <row r="402" spans="1:8" s="40" customFormat="1" ht="25.5" x14ac:dyDescent="0.2">
      <c r="A402" s="36"/>
      <c r="B402" s="37" t="s">
        <v>381</v>
      </c>
      <c r="C402" s="38">
        <v>14</v>
      </c>
      <c r="D402" s="38">
        <v>16</v>
      </c>
      <c r="E402" s="39">
        <f t="shared" si="47"/>
        <v>2.9752417383912443E-4</v>
      </c>
      <c r="F402" s="39">
        <f t="shared" si="48"/>
        <v>5.0023448491480385E-4</v>
      </c>
      <c r="G402" s="39">
        <f t="shared" si="50"/>
        <v>0.14285714285714285</v>
      </c>
      <c r="H402" s="39">
        <f t="shared" si="49"/>
        <v>4.25034534055892E-5</v>
      </c>
    </row>
    <row r="403" spans="1:8" s="40" customFormat="1" x14ac:dyDescent="0.2">
      <c r="A403" s="36"/>
      <c r="B403" s="37" t="s">
        <v>382</v>
      </c>
      <c r="C403" s="38">
        <v>37</v>
      </c>
      <c r="D403" s="38">
        <v>20</v>
      </c>
      <c r="E403" s="39">
        <f t="shared" si="47"/>
        <v>7.8631388800340027E-4</v>
      </c>
      <c r="F403" s="39">
        <f t="shared" si="48"/>
        <v>6.2529310614350476E-4</v>
      </c>
      <c r="G403" s="39">
        <f t="shared" si="50"/>
        <v>-0.45945945945945948</v>
      </c>
      <c r="H403" s="39">
        <f t="shared" si="49"/>
        <v>-3.6127935394750823E-4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3</v>
      </c>
      <c r="E404" s="39" t="str">
        <f t="shared" si="47"/>
        <v/>
      </c>
      <c r="F404" s="39">
        <f t="shared" si="48"/>
        <v>9.3793965921525722E-5</v>
      </c>
      <c r="G404" s="39">
        <f t="shared" si="50"/>
        <v>1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65</v>
      </c>
      <c r="D405" s="38">
        <v>5</v>
      </c>
      <c r="E405" s="39">
        <f t="shared" si="47"/>
        <v>1.3813622356816492E-3</v>
      </c>
      <c r="F405" s="39">
        <f t="shared" si="48"/>
        <v>1.5632327653587619E-4</v>
      </c>
      <c r="G405" s="39">
        <f t="shared" si="50"/>
        <v>-0.92307692307692313</v>
      </c>
      <c r="H405" s="39">
        <f t="shared" si="49"/>
        <v>-1.2751036021676763E-3</v>
      </c>
    </row>
    <row r="406" spans="1:8" s="40" customFormat="1" x14ac:dyDescent="0.2">
      <c r="A406" s="36"/>
      <c r="B406" s="37" t="s">
        <v>385</v>
      </c>
      <c r="C406" s="38">
        <v>22</v>
      </c>
      <c r="D406" s="38">
        <v>0</v>
      </c>
      <c r="E406" s="39">
        <f t="shared" si="47"/>
        <v>4.6753798746148126E-4</v>
      </c>
      <c r="F406" s="39" t="str">
        <f t="shared" si="48"/>
        <v/>
      </c>
      <c r="G406" s="39">
        <f t="shared" si="50"/>
        <v>-1</v>
      </c>
      <c r="H406" s="39">
        <f t="shared" si="49"/>
        <v>-4.6753798746148126E-4</v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4</v>
      </c>
      <c r="E407" s="39" t="str">
        <f t="shared" si="47"/>
        <v/>
      </c>
      <c r="F407" s="39">
        <f t="shared" si="48"/>
        <v>1.2505862122870096E-4</v>
      </c>
      <c r="G407" s="39">
        <f t="shared" si="50"/>
        <v>1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44</v>
      </c>
      <c r="D408" s="38">
        <v>100</v>
      </c>
      <c r="E408" s="39">
        <f t="shared" si="47"/>
        <v>9.3507597492296251E-4</v>
      </c>
      <c r="F408" s="39">
        <f t="shared" si="48"/>
        <v>3.1264655307175239E-3</v>
      </c>
      <c r="G408" s="39">
        <f t="shared" si="50"/>
        <v>1.2727272727272727</v>
      </c>
      <c r="H408" s="39">
        <f t="shared" si="49"/>
        <v>1.1900966953564977E-3</v>
      </c>
    </row>
    <row r="409" spans="1:8" s="40" customFormat="1" x14ac:dyDescent="0.2">
      <c r="A409" s="36"/>
      <c r="B409" s="37" t="s">
        <v>388</v>
      </c>
      <c r="C409" s="38">
        <v>167</v>
      </c>
      <c r="D409" s="38">
        <v>31</v>
      </c>
      <c r="E409" s="39">
        <f t="shared" si="47"/>
        <v>3.5490383593666987E-3</v>
      </c>
      <c r="F409" s="39">
        <f t="shared" si="48"/>
        <v>9.6920431452243239E-4</v>
      </c>
      <c r="G409" s="39">
        <f t="shared" si="50"/>
        <v>-0.81437125748502992</v>
      </c>
      <c r="H409" s="39">
        <f t="shared" si="49"/>
        <v>-2.8902348315800659E-3</v>
      </c>
    </row>
    <row r="410" spans="1:8" s="40" customFormat="1" x14ac:dyDescent="0.2">
      <c r="A410" s="36"/>
      <c r="B410" s="37" t="s">
        <v>389</v>
      </c>
      <c r="C410" s="38">
        <v>583</v>
      </c>
      <c r="D410" s="38">
        <v>126</v>
      </c>
      <c r="E410" s="39">
        <f t="shared" si="47"/>
        <v>1.2389756667729254E-2</v>
      </c>
      <c r="F410" s="39">
        <f t="shared" si="48"/>
        <v>3.9393465687040802E-3</v>
      </c>
      <c r="G410" s="39">
        <f t="shared" si="50"/>
        <v>-0.78387650085763294</v>
      </c>
      <c r="H410" s="39">
        <f t="shared" si="49"/>
        <v>-9.7120391031771339E-3</v>
      </c>
    </row>
    <row r="411" spans="1:8" s="40" customFormat="1" x14ac:dyDescent="0.2">
      <c r="A411" s="36"/>
      <c r="B411" s="37" t="s">
        <v>390</v>
      </c>
      <c r="C411" s="38">
        <v>42</v>
      </c>
      <c r="D411" s="38">
        <v>1</v>
      </c>
      <c r="E411" s="39">
        <f t="shared" si="47"/>
        <v>8.9257252151737324E-4</v>
      </c>
      <c r="F411" s="39">
        <f t="shared" si="48"/>
        <v>3.1264655307175241E-5</v>
      </c>
      <c r="G411" s="39">
        <f t="shared" si="50"/>
        <v>-0.97619047619047616</v>
      </c>
      <c r="H411" s="39">
        <f t="shared" si="49"/>
        <v>-8.713207948145786E-4</v>
      </c>
    </row>
    <row r="412" spans="1:8" s="40" customFormat="1" x14ac:dyDescent="0.2">
      <c r="A412" s="36"/>
      <c r="B412" s="37" t="s">
        <v>391</v>
      </c>
      <c r="C412" s="38">
        <v>230</v>
      </c>
      <c r="D412" s="38">
        <v>84</v>
      </c>
      <c r="E412" s="39">
        <f t="shared" si="47"/>
        <v>4.8878971416427587E-3</v>
      </c>
      <c r="F412" s="39">
        <f t="shared" si="48"/>
        <v>2.6262310458027198E-3</v>
      </c>
      <c r="G412" s="39">
        <f t="shared" si="50"/>
        <v>-0.63478260869565217</v>
      </c>
      <c r="H412" s="39">
        <f t="shared" si="49"/>
        <v>-3.1027520986080122E-3</v>
      </c>
    </row>
    <row r="413" spans="1:8" s="40" customFormat="1" x14ac:dyDescent="0.2">
      <c r="A413" s="36"/>
      <c r="B413" s="37" t="s">
        <v>392</v>
      </c>
      <c r="C413" s="38">
        <v>12</v>
      </c>
      <c r="D413" s="38">
        <v>1</v>
      </c>
      <c r="E413" s="39">
        <f t="shared" ref="E413:E476" si="51">+IF(C413=0,"",C413/C$349)</f>
        <v>2.5502072043353521E-4</v>
      </c>
      <c r="F413" s="39">
        <f t="shared" ref="F413:F476" si="52">+IF(D413=0,"",D413/D$349)</f>
        <v>3.1264655307175241E-5</v>
      </c>
      <c r="G413" s="39">
        <f t="shared" si="50"/>
        <v>-0.91666666666666663</v>
      </c>
      <c r="H413" s="39">
        <f t="shared" ref="H413:H476" si="53">+IF(OR(AND(E413=""),(G413="")),"",E413*G413)</f>
        <v>-2.337689937307406E-4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5</v>
      </c>
      <c r="E415" s="39" t="str">
        <f t="shared" si="51"/>
        <v/>
      </c>
      <c r="F415" s="39">
        <f t="shared" si="52"/>
        <v>1.5632327653587619E-4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5</v>
      </c>
      <c r="D416" s="38">
        <v>0</v>
      </c>
      <c r="E416" s="39">
        <f t="shared" si="51"/>
        <v>1.0625863351397301E-4</v>
      </c>
      <c r="F416" s="39" t="str">
        <f t="shared" si="52"/>
        <v/>
      </c>
      <c r="G416" s="39">
        <f t="shared" si="54"/>
        <v>-1</v>
      </c>
      <c r="H416" s="39">
        <f t="shared" si="53"/>
        <v>-1.0625863351397301E-4</v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407</v>
      </c>
      <c r="D420" s="38">
        <v>150</v>
      </c>
      <c r="E420" s="39">
        <f t="shared" si="51"/>
        <v>8.649452768037403E-3</v>
      </c>
      <c r="F420" s="39">
        <f t="shared" si="52"/>
        <v>4.6896982960762858E-3</v>
      </c>
      <c r="G420" s="39">
        <f t="shared" si="54"/>
        <v>-0.6314496314496314</v>
      </c>
      <c r="H420" s="39">
        <f t="shared" si="53"/>
        <v>-5.4616937626182126E-3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1</v>
      </c>
      <c r="E421" s="39" t="str">
        <f t="shared" si="51"/>
        <v/>
      </c>
      <c r="F421" s="39">
        <f t="shared" si="52"/>
        <v>3.1264655307175241E-5</v>
      </c>
      <c r="G421" s="39">
        <f t="shared" si="54"/>
        <v>1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2</v>
      </c>
      <c r="E422" s="39" t="str">
        <f t="shared" si="51"/>
        <v/>
      </c>
      <c r="F422" s="39">
        <f t="shared" si="52"/>
        <v>6.2529310614350481E-5</v>
      </c>
      <c r="G422" s="39">
        <f t="shared" si="54"/>
        <v>1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25</v>
      </c>
      <c r="D423" s="38">
        <v>0</v>
      </c>
      <c r="E423" s="39">
        <f t="shared" si="51"/>
        <v>5.3129316756986506E-4</v>
      </c>
      <c r="F423" s="39" t="str">
        <f t="shared" si="52"/>
        <v/>
      </c>
      <c r="G423" s="39">
        <f t="shared" si="54"/>
        <v>-1</v>
      </c>
      <c r="H423" s="39">
        <f t="shared" si="53"/>
        <v>-5.3129316756986506E-4</v>
      </c>
    </row>
    <row r="424" spans="1:8" s="40" customFormat="1" x14ac:dyDescent="0.2">
      <c r="A424" s="36"/>
      <c r="B424" s="37" t="s">
        <v>403</v>
      </c>
      <c r="C424" s="38">
        <v>65</v>
      </c>
      <c r="D424" s="38">
        <v>28</v>
      </c>
      <c r="E424" s="39">
        <f t="shared" si="51"/>
        <v>1.3813622356816492E-3</v>
      </c>
      <c r="F424" s="39">
        <f t="shared" si="52"/>
        <v>8.7541034860090668E-4</v>
      </c>
      <c r="G424" s="39">
        <f t="shared" si="54"/>
        <v>-0.56923076923076921</v>
      </c>
      <c r="H424" s="39">
        <f t="shared" si="53"/>
        <v>-7.8631388800340027E-4</v>
      </c>
    </row>
    <row r="425" spans="1:8" s="40" customFormat="1" x14ac:dyDescent="0.2">
      <c r="A425" s="36"/>
      <c r="B425" s="37" t="s">
        <v>404</v>
      </c>
      <c r="C425" s="38">
        <v>12</v>
      </c>
      <c r="D425" s="38">
        <v>14</v>
      </c>
      <c r="E425" s="39">
        <f t="shared" si="51"/>
        <v>2.5502072043353521E-4</v>
      </c>
      <c r="F425" s="39">
        <f t="shared" si="52"/>
        <v>4.3770517430045334E-4</v>
      </c>
      <c r="G425" s="39">
        <f t="shared" si="54"/>
        <v>0.16666666666666666</v>
      </c>
      <c r="H425" s="39">
        <f t="shared" si="53"/>
        <v>4.25034534055892E-5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89</v>
      </c>
      <c r="D428" s="38">
        <v>27</v>
      </c>
      <c r="E428" s="39">
        <f t="shared" si="51"/>
        <v>1.8914036765487197E-3</v>
      </c>
      <c r="F428" s="39">
        <f t="shared" si="52"/>
        <v>8.4414569329373148E-4</v>
      </c>
      <c r="G428" s="39">
        <f t="shared" si="54"/>
        <v>-0.6966292134831461</v>
      </c>
      <c r="H428" s="39">
        <f t="shared" si="53"/>
        <v>-1.3176070555732655E-3</v>
      </c>
    </row>
    <row r="429" spans="1:8" s="40" customFormat="1" x14ac:dyDescent="0.2">
      <c r="A429" s="36"/>
      <c r="B429" s="37" t="s">
        <v>408</v>
      </c>
      <c r="C429" s="38">
        <v>78</v>
      </c>
      <c r="D429" s="38">
        <v>46</v>
      </c>
      <c r="E429" s="39">
        <f t="shared" si="51"/>
        <v>1.6576346828179789E-3</v>
      </c>
      <c r="F429" s="39">
        <f t="shared" si="52"/>
        <v>1.4381741441300609E-3</v>
      </c>
      <c r="G429" s="39">
        <f t="shared" si="54"/>
        <v>-0.41025641025641024</v>
      </c>
      <c r="H429" s="39">
        <f t="shared" si="53"/>
        <v>-6.8005525448942719E-4</v>
      </c>
    </row>
    <row r="430" spans="1:8" s="40" customFormat="1" x14ac:dyDescent="0.2">
      <c r="A430" s="36"/>
      <c r="B430" s="37" t="s">
        <v>409</v>
      </c>
      <c r="C430" s="38">
        <v>1</v>
      </c>
      <c r="D430" s="38">
        <v>0</v>
      </c>
      <c r="E430" s="39">
        <f t="shared" si="51"/>
        <v>2.1251726702794603E-5</v>
      </c>
      <c r="F430" s="39" t="str">
        <f t="shared" si="52"/>
        <v/>
      </c>
      <c r="G430" s="39">
        <f t="shared" si="54"/>
        <v>-1</v>
      </c>
      <c r="H430" s="39">
        <f t="shared" si="53"/>
        <v>-2.1251726702794603E-5</v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1</v>
      </c>
      <c r="E431" s="39" t="str">
        <f t="shared" si="51"/>
        <v/>
      </c>
      <c r="F431" s="39">
        <f t="shared" si="52"/>
        <v>3.1264655307175241E-5</v>
      </c>
      <c r="G431" s="39">
        <f t="shared" si="54"/>
        <v>1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20</v>
      </c>
      <c r="D432" s="38">
        <v>24</v>
      </c>
      <c r="E432" s="39">
        <f t="shared" si="51"/>
        <v>4.2503453405589204E-4</v>
      </c>
      <c r="F432" s="39">
        <f t="shared" si="52"/>
        <v>7.5035172737220577E-4</v>
      </c>
      <c r="G432" s="39">
        <f t="shared" si="54"/>
        <v>0.2</v>
      </c>
      <c r="H432" s="39">
        <f t="shared" si="53"/>
        <v>8.5006906811178413E-5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6</v>
      </c>
      <c r="D434" s="38">
        <v>2</v>
      </c>
      <c r="E434" s="39">
        <f t="shared" si="51"/>
        <v>1.2751036021676761E-4</v>
      </c>
      <c r="F434" s="39">
        <f t="shared" si="52"/>
        <v>6.2529310614350481E-5</v>
      </c>
      <c r="G434" s="39">
        <f t="shared" si="54"/>
        <v>-0.66666666666666663</v>
      </c>
      <c r="H434" s="39">
        <f t="shared" si="53"/>
        <v>-8.5006906811178399E-5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4</v>
      </c>
      <c r="E437" s="39" t="str">
        <f t="shared" si="51"/>
        <v/>
      </c>
      <c r="F437" s="39">
        <f t="shared" si="52"/>
        <v>1.2505862122870096E-4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3</v>
      </c>
      <c r="D441" s="38">
        <v>3</v>
      </c>
      <c r="E441" s="39">
        <f t="shared" si="51"/>
        <v>6.3755180108383803E-5</v>
      </c>
      <c r="F441" s="39">
        <f t="shared" si="52"/>
        <v>9.3793965921525722E-5</v>
      </c>
      <c r="G441" s="39">
        <f t="shared" si="54"/>
        <v>0</v>
      </c>
      <c r="H441" s="39">
        <f t="shared" si="53"/>
        <v>0</v>
      </c>
    </row>
    <row r="442" spans="1:8" s="40" customFormat="1" x14ac:dyDescent="0.2">
      <c r="A442" s="36"/>
      <c r="B442" s="37" t="s">
        <v>421</v>
      </c>
      <c r="C442" s="38">
        <v>29</v>
      </c>
      <c r="D442" s="38">
        <v>10</v>
      </c>
      <c r="E442" s="39">
        <f t="shared" si="51"/>
        <v>6.163000743810435E-4</v>
      </c>
      <c r="F442" s="39">
        <f t="shared" si="52"/>
        <v>3.1264655307175238E-4</v>
      </c>
      <c r="G442" s="39">
        <f t="shared" si="54"/>
        <v>-0.65517241379310343</v>
      </c>
      <c r="H442" s="39">
        <f t="shared" si="53"/>
        <v>-4.0378280735309745E-4</v>
      </c>
    </row>
    <row r="443" spans="1:8" s="40" customFormat="1" x14ac:dyDescent="0.2">
      <c r="A443" s="36"/>
      <c r="B443" s="37" t="s">
        <v>422</v>
      </c>
      <c r="C443" s="38">
        <v>1</v>
      </c>
      <c r="D443" s="38">
        <v>136</v>
      </c>
      <c r="E443" s="39">
        <f t="shared" si="51"/>
        <v>2.1251726702794603E-5</v>
      </c>
      <c r="F443" s="39">
        <f t="shared" si="52"/>
        <v>4.2519931217758324E-3</v>
      </c>
      <c r="G443" s="39">
        <f t="shared" si="54"/>
        <v>135</v>
      </c>
      <c r="H443" s="39">
        <f t="shared" si="53"/>
        <v>2.8689831048772712E-3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2</v>
      </c>
      <c r="E444" s="39" t="str">
        <f t="shared" si="51"/>
        <v/>
      </c>
      <c r="F444" s="39">
        <f t="shared" si="52"/>
        <v>6.2529310614350481E-5</v>
      </c>
      <c r="G444" s="39">
        <f t="shared" si="54"/>
        <v>1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24</v>
      </c>
      <c r="D445" s="38">
        <v>0</v>
      </c>
      <c r="E445" s="39">
        <f t="shared" si="51"/>
        <v>5.1004144086707042E-4</v>
      </c>
      <c r="F445" s="39" t="str">
        <f t="shared" si="52"/>
        <v/>
      </c>
      <c r="G445" s="39">
        <f t="shared" si="54"/>
        <v>-1</v>
      </c>
      <c r="H445" s="39">
        <f t="shared" si="53"/>
        <v>-5.1004144086707042E-4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12</v>
      </c>
      <c r="D448" s="38">
        <v>0</v>
      </c>
      <c r="E448" s="39">
        <f t="shared" si="51"/>
        <v>2.5502072043353521E-4</v>
      </c>
      <c r="F448" s="39" t="str">
        <f t="shared" si="52"/>
        <v/>
      </c>
      <c r="G448" s="39">
        <f t="shared" si="54"/>
        <v>-1</v>
      </c>
      <c r="H448" s="39">
        <f t="shared" si="53"/>
        <v>-2.5502072043353521E-4</v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11</v>
      </c>
      <c r="D453" s="38">
        <v>31</v>
      </c>
      <c r="E453" s="39">
        <f t="shared" si="51"/>
        <v>2.3376899373074063E-4</v>
      </c>
      <c r="F453" s="39">
        <f t="shared" si="52"/>
        <v>9.6920431452243239E-4</v>
      </c>
      <c r="G453" s="39">
        <f t="shared" si="54"/>
        <v>1.8181818181818181</v>
      </c>
      <c r="H453" s="39">
        <f t="shared" si="53"/>
        <v>4.2503453405589204E-4</v>
      </c>
    </row>
    <row r="454" spans="1:8" s="40" customFormat="1" x14ac:dyDescent="0.2">
      <c r="A454" s="36"/>
      <c r="B454" s="37" t="s">
        <v>433</v>
      </c>
      <c r="C454" s="38">
        <v>5</v>
      </c>
      <c r="D454" s="38">
        <v>0</v>
      </c>
      <c r="E454" s="39">
        <f t="shared" si="51"/>
        <v>1.0625863351397301E-4</v>
      </c>
      <c r="F454" s="39" t="str">
        <f t="shared" si="52"/>
        <v/>
      </c>
      <c r="G454" s="39">
        <f t="shared" si="54"/>
        <v>-1</v>
      </c>
      <c r="H454" s="39">
        <f t="shared" si="53"/>
        <v>-1.0625863351397301E-4</v>
      </c>
    </row>
    <row r="455" spans="1:8" s="40" customFormat="1" x14ac:dyDescent="0.2">
      <c r="A455" s="36"/>
      <c r="B455" s="37" t="s">
        <v>434</v>
      </c>
      <c r="C455" s="38">
        <v>62</v>
      </c>
      <c r="D455" s="38">
        <v>17</v>
      </c>
      <c r="E455" s="39">
        <f t="shared" si="51"/>
        <v>1.3176070555732653E-3</v>
      </c>
      <c r="F455" s="39">
        <f t="shared" si="52"/>
        <v>5.3149914022197905E-4</v>
      </c>
      <c r="G455" s="39">
        <f t="shared" si="54"/>
        <v>-0.72580645161290325</v>
      </c>
      <c r="H455" s="39">
        <f t="shared" si="53"/>
        <v>-9.5632770162575715E-4</v>
      </c>
    </row>
    <row r="456" spans="1:8" s="40" customFormat="1" x14ac:dyDescent="0.2">
      <c r="A456" s="36"/>
      <c r="B456" s="37" t="s">
        <v>435</v>
      </c>
      <c r="C456" s="38">
        <v>72</v>
      </c>
      <c r="D456" s="38">
        <v>37</v>
      </c>
      <c r="E456" s="39">
        <f t="shared" si="51"/>
        <v>1.5301243226012113E-3</v>
      </c>
      <c r="F456" s="39">
        <f t="shared" si="52"/>
        <v>1.1567922463654838E-3</v>
      </c>
      <c r="G456" s="39">
        <f t="shared" si="54"/>
        <v>-0.4861111111111111</v>
      </c>
      <c r="H456" s="39">
        <f t="shared" si="53"/>
        <v>-7.4381043459781099E-4</v>
      </c>
    </row>
    <row r="457" spans="1:8" s="40" customFormat="1" x14ac:dyDescent="0.2">
      <c r="A457" s="36"/>
      <c r="B457" s="37" t="s">
        <v>436</v>
      </c>
      <c r="C457" s="38">
        <v>40</v>
      </c>
      <c r="D457" s="38">
        <v>4</v>
      </c>
      <c r="E457" s="39">
        <f t="shared" si="51"/>
        <v>8.5006906811178407E-4</v>
      </c>
      <c r="F457" s="39">
        <f t="shared" si="52"/>
        <v>1.2505862122870096E-4</v>
      </c>
      <c r="G457" s="39">
        <f t="shared" si="54"/>
        <v>-0.9</v>
      </c>
      <c r="H457" s="39">
        <f t="shared" si="53"/>
        <v>-7.6506216130060563E-4</v>
      </c>
    </row>
    <row r="458" spans="1:8" s="40" customFormat="1" ht="25.5" x14ac:dyDescent="0.2">
      <c r="A458" s="36"/>
      <c r="B458" s="37" t="s">
        <v>437</v>
      </c>
      <c r="C458" s="38">
        <v>22</v>
      </c>
      <c r="D458" s="38">
        <v>10</v>
      </c>
      <c r="E458" s="39">
        <f t="shared" si="51"/>
        <v>4.6753798746148126E-4</v>
      </c>
      <c r="F458" s="39">
        <f t="shared" si="52"/>
        <v>3.1264655307175238E-4</v>
      </c>
      <c r="G458" s="39">
        <f t="shared" si="54"/>
        <v>-0.54545454545454541</v>
      </c>
      <c r="H458" s="39">
        <f t="shared" si="53"/>
        <v>-2.5502072043353521E-4</v>
      </c>
    </row>
    <row r="459" spans="1:8" s="40" customFormat="1" ht="25.5" x14ac:dyDescent="0.2">
      <c r="A459" s="36"/>
      <c r="B459" s="37" t="s">
        <v>438</v>
      </c>
      <c r="C459" s="38">
        <v>260</v>
      </c>
      <c r="D459" s="38">
        <v>131</v>
      </c>
      <c r="E459" s="39">
        <f t="shared" si="51"/>
        <v>5.525448942726597E-3</v>
      </c>
      <c r="F459" s="39">
        <f t="shared" si="52"/>
        <v>4.0956698452399559E-3</v>
      </c>
      <c r="G459" s="39">
        <f t="shared" si="54"/>
        <v>-0.49615384615384617</v>
      </c>
      <c r="H459" s="39">
        <f t="shared" si="53"/>
        <v>-2.7414727446605038E-3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37</v>
      </c>
      <c r="D461" s="38">
        <v>20</v>
      </c>
      <c r="E461" s="39">
        <f t="shared" si="51"/>
        <v>7.8631388800340027E-4</v>
      </c>
      <c r="F461" s="39">
        <f t="shared" si="52"/>
        <v>6.2529310614350476E-4</v>
      </c>
      <c r="G461" s="39">
        <f t="shared" si="54"/>
        <v>-0.45945945945945948</v>
      </c>
      <c r="H461" s="39">
        <f t="shared" si="53"/>
        <v>-3.6127935394750823E-4</v>
      </c>
    </row>
    <row r="462" spans="1:8" s="40" customFormat="1" ht="25.5" x14ac:dyDescent="0.2">
      <c r="A462" s="36"/>
      <c r="B462" s="37" t="s">
        <v>441</v>
      </c>
      <c r="C462" s="38">
        <v>3</v>
      </c>
      <c r="D462" s="38">
        <v>1</v>
      </c>
      <c r="E462" s="39">
        <f t="shared" si="51"/>
        <v>6.3755180108383803E-5</v>
      </c>
      <c r="F462" s="39">
        <f t="shared" si="52"/>
        <v>3.1264655307175241E-5</v>
      </c>
      <c r="G462" s="39">
        <f t="shared" si="54"/>
        <v>-0.66666666666666663</v>
      </c>
      <c r="H462" s="39">
        <f t="shared" si="53"/>
        <v>-4.25034534055892E-5</v>
      </c>
    </row>
    <row r="463" spans="1:8" s="40" customFormat="1" x14ac:dyDescent="0.2">
      <c r="A463" s="36"/>
      <c r="B463" s="37" t="s">
        <v>442</v>
      </c>
      <c r="C463" s="38">
        <v>23</v>
      </c>
      <c r="D463" s="38">
        <v>13</v>
      </c>
      <c r="E463" s="39">
        <f t="shared" si="51"/>
        <v>4.8878971416427589E-4</v>
      </c>
      <c r="F463" s="39">
        <f t="shared" si="52"/>
        <v>4.0644051899327809E-4</v>
      </c>
      <c r="G463" s="39">
        <f t="shared" si="54"/>
        <v>-0.43478260869565216</v>
      </c>
      <c r="H463" s="39">
        <f t="shared" si="53"/>
        <v>-2.1251726702794604E-4</v>
      </c>
    </row>
    <row r="464" spans="1:8" s="40" customFormat="1" x14ac:dyDescent="0.2">
      <c r="A464" s="36"/>
      <c r="B464" s="37" t="s">
        <v>443</v>
      </c>
      <c r="C464" s="38">
        <v>2</v>
      </c>
      <c r="D464" s="38">
        <v>2</v>
      </c>
      <c r="E464" s="39">
        <f t="shared" si="51"/>
        <v>4.2503453405589206E-5</v>
      </c>
      <c r="F464" s="39">
        <f t="shared" si="52"/>
        <v>6.2529310614350481E-5</v>
      </c>
      <c r="G464" s="39">
        <f t="shared" si="54"/>
        <v>0</v>
      </c>
      <c r="H464" s="39">
        <f t="shared" si="53"/>
        <v>0</v>
      </c>
    </row>
    <row r="465" spans="1:8" s="40" customFormat="1" x14ac:dyDescent="0.2">
      <c r="A465" s="36"/>
      <c r="B465" s="37" t="s">
        <v>444</v>
      </c>
      <c r="C465" s="38">
        <v>228</v>
      </c>
      <c r="D465" s="38">
        <v>75</v>
      </c>
      <c r="E465" s="39">
        <f t="shared" si="51"/>
        <v>4.8453936882371694E-3</v>
      </c>
      <c r="F465" s="39">
        <f t="shared" si="52"/>
        <v>2.3448491480381429E-3</v>
      </c>
      <c r="G465" s="39">
        <f t="shared" si="54"/>
        <v>-0.67105263157894735</v>
      </c>
      <c r="H465" s="39">
        <f t="shared" si="53"/>
        <v>-3.2515141855275743E-3</v>
      </c>
    </row>
    <row r="466" spans="1:8" s="40" customFormat="1" x14ac:dyDescent="0.2">
      <c r="A466" s="36"/>
      <c r="B466" s="37" t="s">
        <v>445</v>
      </c>
      <c r="C466" s="38">
        <v>18</v>
      </c>
      <c r="D466" s="38">
        <v>14</v>
      </c>
      <c r="E466" s="39">
        <f t="shared" si="51"/>
        <v>3.8253108065030282E-4</v>
      </c>
      <c r="F466" s="39">
        <f t="shared" si="52"/>
        <v>4.3770517430045334E-4</v>
      </c>
      <c r="G466" s="39">
        <f t="shared" si="54"/>
        <v>-0.22222222222222221</v>
      </c>
      <c r="H466" s="39">
        <f t="shared" si="53"/>
        <v>-8.5006906811178399E-5</v>
      </c>
    </row>
    <row r="467" spans="1:8" s="40" customFormat="1" x14ac:dyDescent="0.2">
      <c r="A467" s="36"/>
      <c r="B467" s="37" t="s">
        <v>446</v>
      </c>
      <c r="C467" s="38">
        <v>31</v>
      </c>
      <c r="D467" s="38">
        <v>26</v>
      </c>
      <c r="E467" s="39">
        <f t="shared" si="51"/>
        <v>6.5880352778663266E-4</v>
      </c>
      <c r="F467" s="39">
        <f t="shared" si="52"/>
        <v>8.1288103798655617E-4</v>
      </c>
      <c r="G467" s="39">
        <f t="shared" si="54"/>
        <v>-0.16129032258064516</v>
      </c>
      <c r="H467" s="39">
        <f t="shared" si="53"/>
        <v>-1.0625863351397301E-4</v>
      </c>
    </row>
    <row r="468" spans="1:8" s="40" customFormat="1" x14ac:dyDescent="0.2">
      <c r="A468" s="36"/>
      <c r="B468" s="37" t="s">
        <v>447</v>
      </c>
      <c r="C468" s="38">
        <v>3</v>
      </c>
      <c r="D468" s="38">
        <v>0</v>
      </c>
      <c r="E468" s="39">
        <f t="shared" si="51"/>
        <v>6.3755180108383803E-5</v>
      </c>
      <c r="F468" s="39" t="str">
        <f t="shared" si="52"/>
        <v/>
      </c>
      <c r="G468" s="39">
        <f t="shared" si="54"/>
        <v>-1</v>
      </c>
      <c r="H468" s="39">
        <f t="shared" si="53"/>
        <v>-6.3755180108383803E-5</v>
      </c>
    </row>
    <row r="469" spans="1:8" s="40" customFormat="1" x14ac:dyDescent="0.2">
      <c r="A469" s="36"/>
      <c r="B469" s="37" t="s">
        <v>448</v>
      </c>
      <c r="C469" s="38">
        <v>51</v>
      </c>
      <c r="D469" s="38">
        <v>43</v>
      </c>
      <c r="E469" s="39">
        <f t="shared" si="51"/>
        <v>1.0838380618425248E-3</v>
      </c>
      <c r="F469" s="39">
        <f t="shared" si="52"/>
        <v>1.3443801782085352E-3</v>
      </c>
      <c r="G469" s="39">
        <f t="shared" si="54"/>
        <v>-0.15686274509803921</v>
      </c>
      <c r="H469" s="39">
        <f t="shared" si="53"/>
        <v>-1.7001381362235683E-4</v>
      </c>
    </row>
    <row r="470" spans="1:8" s="40" customFormat="1" x14ac:dyDescent="0.2">
      <c r="A470" s="36"/>
      <c r="B470" s="37" t="s">
        <v>449</v>
      </c>
      <c r="C470" s="38">
        <v>25</v>
      </c>
      <c r="D470" s="38">
        <v>4</v>
      </c>
      <c r="E470" s="39">
        <f t="shared" si="51"/>
        <v>5.3129316756986506E-4</v>
      </c>
      <c r="F470" s="39">
        <f t="shared" si="52"/>
        <v>1.2505862122870096E-4</v>
      </c>
      <c r="G470" s="39">
        <f t="shared" si="54"/>
        <v>-0.84</v>
      </c>
      <c r="H470" s="39">
        <f t="shared" si="53"/>
        <v>-4.4628626075868662E-4</v>
      </c>
    </row>
    <row r="471" spans="1:8" s="40" customFormat="1" x14ac:dyDescent="0.2">
      <c r="A471" s="36"/>
      <c r="B471" s="37" t="s">
        <v>450</v>
      </c>
      <c r="C471" s="38">
        <v>77</v>
      </c>
      <c r="D471" s="38">
        <v>131</v>
      </c>
      <c r="E471" s="39">
        <f t="shared" si="51"/>
        <v>1.6363829561151844E-3</v>
      </c>
      <c r="F471" s="39">
        <f t="shared" si="52"/>
        <v>4.0956698452399559E-3</v>
      </c>
      <c r="G471" s="39">
        <f t="shared" si="54"/>
        <v>0.70129870129870131</v>
      </c>
      <c r="H471" s="39">
        <f t="shared" si="53"/>
        <v>1.1475932419509087E-3</v>
      </c>
    </row>
    <row r="472" spans="1:8" s="40" customFormat="1" x14ac:dyDescent="0.2">
      <c r="A472" s="36"/>
      <c r="B472" s="37" t="s">
        <v>451</v>
      </c>
      <c r="C472" s="38">
        <v>5</v>
      </c>
      <c r="D472" s="38">
        <v>0</v>
      </c>
      <c r="E472" s="39">
        <f t="shared" si="51"/>
        <v>1.0625863351397301E-4</v>
      </c>
      <c r="F472" s="39" t="str">
        <f t="shared" si="52"/>
        <v/>
      </c>
      <c r="G472" s="39">
        <f t="shared" si="54"/>
        <v>-1</v>
      </c>
      <c r="H472" s="39">
        <f t="shared" si="53"/>
        <v>-1.0625863351397301E-4</v>
      </c>
    </row>
    <row r="473" spans="1:8" s="40" customFormat="1" x14ac:dyDescent="0.2">
      <c r="A473" s="36"/>
      <c r="B473" s="37" t="s">
        <v>452</v>
      </c>
      <c r="C473" s="38">
        <v>15</v>
      </c>
      <c r="D473" s="38">
        <v>0</v>
      </c>
      <c r="E473" s="39">
        <f t="shared" si="51"/>
        <v>3.1877590054191901E-4</v>
      </c>
      <c r="F473" s="39" t="str">
        <f t="shared" si="52"/>
        <v/>
      </c>
      <c r="G473" s="39">
        <f t="shared" si="54"/>
        <v>-1</v>
      </c>
      <c r="H473" s="39">
        <f t="shared" si="53"/>
        <v>-3.1877590054191901E-4</v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35</v>
      </c>
      <c r="E474" s="39" t="str">
        <f t="shared" si="51"/>
        <v/>
      </c>
      <c r="F474" s="39">
        <f t="shared" si="52"/>
        <v>1.0942629357511334E-3</v>
      </c>
      <c r="G474" s="39">
        <f t="shared" si="54"/>
        <v>1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10</v>
      </c>
      <c r="D476" s="38">
        <v>6</v>
      </c>
      <c r="E476" s="39">
        <f t="shared" si="51"/>
        <v>2.1251726702794602E-4</v>
      </c>
      <c r="F476" s="39">
        <f t="shared" si="52"/>
        <v>1.8758793184305144E-4</v>
      </c>
      <c r="G476" s="39">
        <f t="shared" si="54"/>
        <v>-0.4</v>
      </c>
      <c r="H476" s="39">
        <f t="shared" si="53"/>
        <v>-8.5006906811178413E-5</v>
      </c>
    </row>
    <row r="477" spans="1:8" s="40" customFormat="1" x14ac:dyDescent="0.2">
      <c r="A477" s="36"/>
      <c r="B477" s="37" t="s">
        <v>456</v>
      </c>
      <c r="C477" s="38">
        <v>10</v>
      </c>
      <c r="D477" s="38">
        <v>0</v>
      </c>
      <c r="E477" s="39">
        <f t="shared" ref="E477:E540" si="55">+IF(C477=0,"",C477/C$349)</f>
        <v>2.1251726702794602E-4</v>
      </c>
      <c r="F477" s="39" t="str">
        <f t="shared" ref="F477:F540" si="56">+IF(D477=0,"",D477/D$349)</f>
        <v/>
      </c>
      <c r="G477" s="39">
        <f t="shared" si="54"/>
        <v>-1</v>
      </c>
      <c r="H477" s="39">
        <f t="shared" ref="H477:H540" si="57">+IF(OR(AND(E477=""),(G477="")),"",E477*G477)</f>
        <v>-2.1251726702794602E-4</v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241</v>
      </c>
      <c r="D479" s="38">
        <v>237</v>
      </c>
      <c r="E479" s="39">
        <f t="shared" si="55"/>
        <v>5.1216661353734993E-3</v>
      </c>
      <c r="F479" s="39">
        <f t="shared" si="56"/>
        <v>7.4097233078005316E-3</v>
      </c>
      <c r="G479" s="39">
        <f t="shared" si="58"/>
        <v>-1.6597510373443983E-2</v>
      </c>
      <c r="H479" s="39">
        <f t="shared" si="57"/>
        <v>-8.5006906811178413E-5</v>
      </c>
    </row>
    <row r="480" spans="1:8" s="40" customFormat="1" ht="25.5" x14ac:dyDescent="0.2">
      <c r="A480" s="36"/>
      <c r="B480" s="37" t="s">
        <v>459</v>
      </c>
      <c r="C480" s="38">
        <v>12</v>
      </c>
      <c r="D480" s="38">
        <v>6</v>
      </c>
      <c r="E480" s="39">
        <f t="shared" si="55"/>
        <v>2.5502072043353521E-4</v>
      </c>
      <c r="F480" s="39">
        <f t="shared" si="56"/>
        <v>1.8758793184305144E-4</v>
      </c>
      <c r="G480" s="39">
        <f t="shared" si="58"/>
        <v>-0.5</v>
      </c>
      <c r="H480" s="39">
        <f t="shared" si="57"/>
        <v>-1.2751036021676761E-4</v>
      </c>
    </row>
    <row r="481" spans="1:8" s="40" customFormat="1" x14ac:dyDescent="0.2">
      <c r="A481" s="36"/>
      <c r="B481" s="37" t="s">
        <v>460</v>
      </c>
      <c r="C481" s="38">
        <v>14</v>
      </c>
      <c r="D481" s="38">
        <v>7</v>
      </c>
      <c r="E481" s="39">
        <f t="shared" si="55"/>
        <v>2.9752417383912443E-4</v>
      </c>
      <c r="F481" s="39">
        <f t="shared" si="56"/>
        <v>2.1885258715022667E-4</v>
      </c>
      <c r="G481" s="39">
        <f t="shared" si="58"/>
        <v>-0.5</v>
      </c>
      <c r="H481" s="39">
        <f t="shared" si="57"/>
        <v>-1.4876208691956222E-4</v>
      </c>
    </row>
    <row r="482" spans="1:8" s="40" customFormat="1" x14ac:dyDescent="0.2">
      <c r="A482" s="36"/>
      <c r="B482" s="37" t="s">
        <v>461</v>
      </c>
      <c r="C482" s="38">
        <v>15</v>
      </c>
      <c r="D482" s="38">
        <v>0</v>
      </c>
      <c r="E482" s="39">
        <f t="shared" si="55"/>
        <v>3.1877590054191901E-4</v>
      </c>
      <c r="F482" s="39" t="str">
        <f t="shared" si="56"/>
        <v/>
      </c>
      <c r="G482" s="39">
        <f t="shared" si="58"/>
        <v>-1</v>
      </c>
      <c r="H482" s="39">
        <f t="shared" si="57"/>
        <v>-3.1877590054191901E-4</v>
      </c>
    </row>
    <row r="483" spans="1:8" s="40" customFormat="1" x14ac:dyDescent="0.2">
      <c r="A483" s="36"/>
      <c r="B483" s="37" t="s">
        <v>462</v>
      </c>
      <c r="C483" s="38">
        <v>49</v>
      </c>
      <c r="D483" s="38">
        <v>16</v>
      </c>
      <c r="E483" s="39">
        <f t="shared" si="55"/>
        <v>1.0413346084369355E-3</v>
      </c>
      <c r="F483" s="39">
        <f t="shared" si="56"/>
        <v>5.0023448491480385E-4</v>
      </c>
      <c r="G483" s="39">
        <f t="shared" si="58"/>
        <v>-0.67346938775510201</v>
      </c>
      <c r="H483" s="39">
        <f t="shared" si="57"/>
        <v>-7.0130698119222183E-4</v>
      </c>
    </row>
    <row r="484" spans="1:8" s="40" customFormat="1" x14ac:dyDescent="0.2">
      <c r="A484" s="36"/>
      <c r="B484" s="37" t="s">
        <v>463</v>
      </c>
      <c r="C484" s="38">
        <v>229</v>
      </c>
      <c r="D484" s="38">
        <v>508</v>
      </c>
      <c r="E484" s="39">
        <f t="shared" si="55"/>
        <v>4.8666454149399636E-3</v>
      </c>
      <c r="F484" s="39">
        <f t="shared" si="56"/>
        <v>1.5882444896045022E-2</v>
      </c>
      <c r="G484" s="39">
        <f t="shared" si="58"/>
        <v>1.2183406113537119</v>
      </c>
      <c r="H484" s="39">
        <f t="shared" si="57"/>
        <v>5.9292317500796938E-3</v>
      </c>
    </row>
    <row r="485" spans="1:8" s="40" customFormat="1" x14ac:dyDescent="0.2">
      <c r="A485" s="36"/>
      <c r="B485" s="37" t="s">
        <v>464</v>
      </c>
      <c r="C485" s="38">
        <v>100</v>
      </c>
      <c r="D485" s="38">
        <v>22</v>
      </c>
      <c r="E485" s="39">
        <f t="shared" si="55"/>
        <v>2.1251726702794602E-3</v>
      </c>
      <c r="F485" s="39">
        <f t="shared" si="56"/>
        <v>6.8782241675785527E-4</v>
      </c>
      <c r="G485" s="39">
        <f t="shared" si="58"/>
        <v>-0.78</v>
      </c>
      <c r="H485" s="39">
        <f t="shared" si="57"/>
        <v>-1.6576346828179791E-3</v>
      </c>
    </row>
    <row r="486" spans="1:8" s="40" customFormat="1" x14ac:dyDescent="0.2">
      <c r="A486" s="36"/>
      <c r="B486" s="37" t="s">
        <v>465</v>
      </c>
      <c r="C486" s="38">
        <v>47</v>
      </c>
      <c r="D486" s="38">
        <v>23</v>
      </c>
      <c r="E486" s="39">
        <f t="shared" si="55"/>
        <v>9.9883115503134621E-4</v>
      </c>
      <c r="F486" s="39">
        <f t="shared" si="56"/>
        <v>7.1908707206503047E-4</v>
      </c>
      <c r="G486" s="39">
        <f t="shared" si="58"/>
        <v>-0.51063829787234039</v>
      </c>
      <c r="H486" s="39">
        <f t="shared" si="57"/>
        <v>-5.1004144086707031E-4</v>
      </c>
    </row>
    <row r="487" spans="1:8" s="40" customFormat="1" x14ac:dyDescent="0.2">
      <c r="A487" s="36"/>
      <c r="B487" s="37" t="s">
        <v>466</v>
      </c>
      <c r="C487" s="38">
        <v>5</v>
      </c>
      <c r="D487" s="38">
        <v>202</v>
      </c>
      <c r="E487" s="39">
        <f t="shared" si="55"/>
        <v>1.0625863351397301E-4</v>
      </c>
      <c r="F487" s="39">
        <f t="shared" si="56"/>
        <v>6.3154603720493984E-3</v>
      </c>
      <c r="G487" s="39">
        <f t="shared" si="58"/>
        <v>39.4</v>
      </c>
      <c r="H487" s="39">
        <f t="shared" si="57"/>
        <v>4.1865901604505361E-3</v>
      </c>
    </row>
    <row r="488" spans="1:8" s="40" customFormat="1" x14ac:dyDescent="0.2">
      <c r="A488" s="36"/>
      <c r="B488" s="37" t="s">
        <v>467</v>
      </c>
      <c r="C488" s="38">
        <v>15</v>
      </c>
      <c r="D488" s="38">
        <v>11</v>
      </c>
      <c r="E488" s="39">
        <f t="shared" si="55"/>
        <v>3.1877590054191901E-4</v>
      </c>
      <c r="F488" s="39">
        <f t="shared" si="56"/>
        <v>3.4391120837892763E-4</v>
      </c>
      <c r="G488" s="39">
        <f t="shared" si="58"/>
        <v>-0.26666666666666666</v>
      </c>
      <c r="H488" s="39">
        <f t="shared" si="57"/>
        <v>-8.5006906811178399E-5</v>
      </c>
    </row>
    <row r="489" spans="1:8" s="40" customFormat="1" x14ac:dyDescent="0.2">
      <c r="A489" s="36"/>
      <c r="B489" s="37" t="s">
        <v>468</v>
      </c>
      <c r="C489" s="38">
        <v>193</v>
      </c>
      <c r="D489" s="38">
        <v>79</v>
      </c>
      <c r="E489" s="39">
        <f t="shared" si="55"/>
        <v>4.1015832536393584E-3</v>
      </c>
      <c r="F489" s="39">
        <f t="shared" si="56"/>
        <v>2.4699077692668437E-3</v>
      </c>
      <c r="G489" s="39">
        <f t="shared" si="58"/>
        <v>-0.59067357512953367</v>
      </c>
      <c r="H489" s="39">
        <f t="shared" si="57"/>
        <v>-2.4226968441185847E-3</v>
      </c>
    </row>
    <row r="490" spans="1:8" s="40" customFormat="1" x14ac:dyDescent="0.2">
      <c r="A490" s="36"/>
      <c r="B490" s="37" t="s">
        <v>469</v>
      </c>
      <c r="C490" s="38">
        <v>337</v>
      </c>
      <c r="D490" s="38">
        <v>72</v>
      </c>
      <c r="E490" s="39">
        <f t="shared" si="55"/>
        <v>7.161831898841781E-3</v>
      </c>
      <c r="F490" s="39">
        <f t="shared" si="56"/>
        <v>2.251055182116617E-3</v>
      </c>
      <c r="G490" s="39">
        <f t="shared" si="58"/>
        <v>-0.78635014836795247</v>
      </c>
      <c r="H490" s="39">
        <f t="shared" si="57"/>
        <v>-5.6317075762405688E-3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2</v>
      </c>
      <c r="E491" s="39" t="str">
        <f t="shared" si="55"/>
        <v/>
      </c>
      <c r="F491" s="39">
        <f t="shared" si="56"/>
        <v>6.2529310614350481E-5</v>
      </c>
      <c r="G491" s="39">
        <f t="shared" si="58"/>
        <v>1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1</v>
      </c>
      <c r="D492" s="38">
        <v>0</v>
      </c>
      <c r="E492" s="39">
        <f t="shared" si="55"/>
        <v>2.1251726702794603E-5</v>
      </c>
      <c r="F492" s="39" t="str">
        <f t="shared" si="56"/>
        <v/>
      </c>
      <c r="G492" s="39">
        <f t="shared" si="58"/>
        <v>-1</v>
      </c>
      <c r="H492" s="39">
        <f t="shared" si="57"/>
        <v>-2.1251726702794603E-5</v>
      </c>
    </row>
    <row r="493" spans="1:8" s="40" customFormat="1" x14ac:dyDescent="0.2">
      <c r="A493" s="36"/>
      <c r="B493" s="37" t="s">
        <v>472</v>
      </c>
      <c r="C493" s="38">
        <v>6</v>
      </c>
      <c r="D493" s="38">
        <v>4</v>
      </c>
      <c r="E493" s="39">
        <f t="shared" si="55"/>
        <v>1.2751036021676761E-4</v>
      </c>
      <c r="F493" s="39">
        <f t="shared" si="56"/>
        <v>1.2505862122870096E-4</v>
      </c>
      <c r="G493" s="39">
        <f t="shared" si="58"/>
        <v>-0.33333333333333331</v>
      </c>
      <c r="H493" s="39">
        <f t="shared" si="57"/>
        <v>-4.25034534055892E-5</v>
      </c>
    </row>
    <row r="494" spans="1:8" s="40" customFormat="1" ht="25.5" x14ac:dyDescent="0.2">
      <c r="A494" s="36"/>
      <c r="B494" s="37" t="s">
        <v>473</v>
      </c>
      <c r="C494" s="38">
        <v>6</v>
      </c>
      <c r="D494" s="38">
        <v>1</v>
      </c>
      <c r="E494" s="39">
        <f t="shared" si="55"/>
        <v>1.2751036021676761E-4</v>
      </c>
      <c r="F494" s="39">
        <f t="shared" si="56"/>
        <v>3.1264655307175241E-5</v>
      </c>
      <c r="G494" s="39">
        <f t="shared" si="58"/>
        <v>-0.83333333333333337</v>
      </c>
      <c r="H494" s="39">
        <f t="shared" si="57"/>
        <v>-1.0625863351397301E-4</v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25</v>
      </c>
      <c r="E495" s="39" t="str">
        <f t="shared" si="55"/>
        <v/>
      </c>
      <c r="F495" s="39">
        <f t="shared" si="56"/>
        <v>7.8161638267938097E-4</v>
      </c>
      <c r="G495" s="39">
        <f t="shared" si="58"/>
        <v>1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2</v>
      </c>
      <c r="D497" s="38">
        <v>0</v>
      </c>
      <c r="E497" s="39">
        <f t="shared" si="55"/>
        <v>4.2503453405589206E-5</v>
      </c>
      <c r="F497" s="39" t="str">
        <f t="shared" si="56"/>
        <v/>
      </c>
      <c r="G497" s="39">
        <f t="shared" si="58"/>
        <v>-1</v>
      </c>
      <c r="H497" s="39">
        <f t="shared" si="57"/>
        <v>-4.2503453405589206E-5</v>
      </c>
    </row>
    <row r="498" spans="1:8" s="40" customFormat="1" ht="25.5" x14ac:dyDescent="0.2">
      <c r="A498" s="36"/>
      <c r="B498" s="37" t="s">
        <v>477</v>
      </c>
      <c r="C498" s="38">
        <v>86</v>
      </c>
      <c r="D498" s="38">
        <v>86</v>
      </c>
      <c r="E498" s="39">
        <f t="shared" si="55"/>
        <v>1.8276484964403357E-3</v>
      </c>
      <c r="F498" s="39">
        <f t="shared" si="56"/>
        <v>2.6887603564170704E-3</v>
      </c>
      <c r="G498" s="39">
        <f t="shared" si="58"/>
        <v>0</v>
      </c>
      <c r="H498" s="39">
        <f t="shared" si="57"/>
        <v>0</v>
      </c>
    </row>
    <row r="499" spans="1:8" s="40" customFormat="1" ht="25.5" x14ac:dyDescent="0.2">
      <c r="A499" s="36"/>
      <c r="B499" s="37" t="s">
        <v>478</v>
      </c>
      <c r="C499" s="38">
        <v>21</v>
      </c>
      <c r="D499" s="38">
        <v>26</v>
      </c>
      <c r="E499" s="39">
        <f t="shared" si="55"/>
        <v>4.4628626075868662E-4</v>
      </c>
      <c r="F499" s="39">
        <f t="shared" si="56"/>
        <v>8.1288103798655617E-4</v>
      </c>
      <c r="G499" s="39">
        <f t="shared" si="58"/>
        <v>0.23809523809523808</v>
      </c>
      <c r="H499" s="39">
        <f t="shared" si="57"/>
        <v>1.06258633513973E-4</v>
      </c>
    </row>
    <row r="500" spans="1:8" s="40" customFormat="1" ht="25.5" x14ac:dyDescent="0.2">
      <c r="A500" s="36"/>
      <c r="B500" s="37" t="s">
        <v>479</v>
      </c>
      <c r="C500" s="38">
        <v>48</v>
      </c>
      <c r="D500" s="38">
        <v>8</v>
      </c>
      <c r="E500" s="39">
        <f t="shared" si="55"/>
        <v>1.0200828817341408E-3</v>
      </c>
      <c r="F500" s="39">
        <f t="shared" si="56"/>
        <v>2.5011724245740192E-4</v>
      </c>
      <c r="G500" s="39">
        <f t="shared" si="58"/>
        <v>-0.83333333333333337</v>
      </c>
      <c r="H500" s="39">
        <f t="shared" si="57"/>
        <v>-8.5006906811178407E-4</v>
      </c>
    </row>
    <row r="501" spans="1:8" s="40" customFormat="1" ht="25.5" x14ac:dyDescent="0.2">
      <c r="A501" s="36"/>
      <c r="B501" s="37" t="s">
        <v>480</v>
      </c>
      <c r="C501" s="38">
        <v>2</v>
      </c>
      <c r="D501" s="38">
        <v>0</v>
      </c>
      <c r="E501" s="39">
        <f t="shared" si="55"/>
        <v>4.2503453405589206E-5</v>
      </c>
      <c r="F501" s="39" t="str">
        <f t="shared" si="56"/>
        <v/>
      </c>
      <c r="G501" s="39">
        <f t="shared" si="58"/>
        <v>-1</v>
      </c>
      <c r="H501" s="39">
        <f t="shared" si="57"/>
        <v>-4.2503453405589206E-5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1</v>
      </c>
      <c r="D503" s="38">
        <v>0</v>
      </c>
      <c r="E503" s="39">
        <f t="shared" si="55"/>
        <v>2.1251726702794603E-5</v>
      </c>
      <c r="F503" s="39" t="str">
        <f t="shared" si="56"/>
        <v/>
      </c>
      <c r="G503" s="39">
        <f t="shared" si="58"/>
        <v>-1</v>
      </c>
      <c r="H503" s="39">
        <f t="shared" si="57"/>
        <v>-2.1251726702794603E-5</v>
      </c>
    </row>
    <row r="504" spans="1:8" s="40" customFormat="1" ht="25.5" x14ac:dyDescent="0.2">
      <c r="A504" s="36"/>
      <c r="B504" s="37" t="s">
        <v>483</v>
      </c>
      <c r="C504" s="38">
        <v>1</v>
      </c>
      <c r="D504" s="38">
        <v>0</v>
      </c>
      <c r="E504" s="39">
        <f t="shared" si="55"/>
        <v>2.1251726702794603E-5</v>
      </c>
      <c r="F504" s="39" t="str">
        <f t="shared" si="56"/>
        <v/>
      </c>
      <c r="G504" s="39">
        <f t="shared" si="58"/>
        <v>-1</v>
      </c>
      <c r="H504" s="39">
        <f t="shared" si="57"/>
        <v>-2.1251726702794603E-5</v>
      </c>
    </row>
    <row r="505" spans="1:8" s="40" customFormat="1" ht="25.5" x14ac:dyDescent="0.2">
      <c r="A505" s="36"/>
      <c r="B505" s="37" t="s">
        <v>484</v>
      </c>
      <c r="C505" s="38">
        <v>1</v>
      </c>
      <c r="D505" s="38">
        <v>2</v>
      </c>
      <c r="E505" s="39">
        <f t="shared" si="55"/>
        <v>2.1251726702794603E-5</v>
      </c>
      <c r="F505" s="39">
        <f t="shared" si="56"/>
        <v>6.2529310614350481E-5</v>
      </c>
      <c r="G505" s="39">
        <f t="shared" si="58"/>
        <v>1</v>
      </c>
      <c r="H505" s="39">
        <f t="shared" si="57"/>
        <v>2.1251726702794603E-5</v>
      </c>
    </row>
    <row r="506" spans="1:8" s="40" customFormat="1" ht="25.5" x14ac:dyDescent="0.2">
      <c r="A506" s="36"/>
      <c r="B506" s="37" t="s">
        <v>485</v>
      </c>
      <c r="C506" s="38">
        <v>23</v>
      </c>
      <c r="D506" s="38">
        <v>7</v>
      </c>
      <c r="E506" s="39">
        <f t="shared" si="55"/>
        <v>4.8878971416427589E-4</v>
      </c>
      <c r="F506" s="39">
        <f t="shared" si="56"/>
        <v>2.1885258715022667E-4</v>
      </c>
      <c r="G506" s="39">
        <f t="shared" si="58"/>
        <v>-0.69565217391304346</v>
      </c>
      <c r="H506" s="39">
        <f t="shared" si="57"/>
        <v>-3.4002762724471365E-4</v>
      </c>
    </row>
    <row r="507" spans="1:8" s="40" customFormat="1" x14ac:dyDescent="0.2">
      <c r="A507" s="36"/>
      <c r="B507" s="37" t="s">
        <v>486</v>
      </c>
      <c r="C507" s="38">
        <v>25</v>
      </c>
      <c r="D507" s="38">
        <v>0</v>
      </c>
      <c r="E507" s="39">
        <f t="shared" si="55"/>
        <v>5.3129316756986506E-4</v>
      </c>
      <c r="F507" s="39" t="str">
        <f t="shared" si="56"/>
        <v/>
      </c>
      <c r="G507" s="39">
        <f t="shared" si="58"/>
        <v>-1</v>
      </c>
      <c r="H507" s="39">
        <f t="shared" si="57"/>
        <v>-5.3129316756986506E-4</v>
      </c>
    </row>
    <row r="508" spans="1:8" s="40" customFormat="1" ht="25.5" x14ac:dyDescent="0.2">
      <c r="A508" s="36"/>
      <c r="B508" s="37" t="s">
        <v>487</v>
      </c>
      <c r="C508" s="38">
        <v>43</v>
      </c>
      <c r="D508" s="38">
        <v>7</v>
      </c>
      <c r="E508" s="39">
        <f t="shared" si="55"/>
        <v>9.1382424822016787E-4</v>
      </c>
      <c r="F508" s="39">
        <f t="shared" si="56"/>
        <v>2.1885258715022667E-4</v>
      </c>
      <c r="G508" s="39">
        <f t="shared" si="58"/>
        <v>-0.83720930232558144</v>
      </c>
      <c r="H508" s="39">
        <f t="shared" si="57"/>
        <v>-7.6506216130060574E-4</v>
      </c>
    </row>
    <row r="509" spans="1:8" s="40" customFormat="1" x14ac:dyDescent="0.2">
      <c r="A509" s="36"/>
      <c r="B509" s="37" t="s">
        <v>488</v>
      </c>
      <c r="C509" s="38">
        <v>37</v>
      </c>
      <c r="D509" s="38">
        <v>2</v>
      </c>
      <c r="E509" s="39">
        <f t="shared" si="55"/>
        <v>7.8631388800340027E-4</v>
      </c>
      <c r="F509" s="39">
        <f t="shared" si="56"/>
        <v>6.2529310614350481E-5</v>
      </c>
      <c r="G509" s="39">
        <f t="shared" si="58"/>
        <v>-0.94594594594594594</v>
      </c>
      <c r="H509" s="39">
        <f t="shared" si="57"/>
        <v>-7.438104345978111E-4</v>
      </c>
    </row>
    <row r="510" spans="1:8" s="40" customFormat="1" x14ac:dyDescent="0.2">
      <c r="A510" s="36"/>
      <c r="B510" s="37" t="s">
        <v>489</v>
      </c>
      <c r="C510" s="38">
        <v>688</v>
      </c>
      <c r="D510" s="38">
        <v>721</v>
      </c>
      <c r="E510" s="39">
        <f t="shared" si="55"/>
        <v>1.4621187971522686E-2</v>
      </c>
      <c r="F510" s="39">
        <f t="shared" si="56"/>
        <v>2.2541816476473346E-2</v>
      </c>
      <c r="G510" s="39">
        <f t="shared" si="58"/>
        <v>4.7965116279069769E-2</v>
      </c>
      <c r="H510" s="39">
        <f t="shared" si="57"/>
        <v>7.0130698119222194E-4</v>
      </c>
    </row>
    <row r="511" spans="1:8" s="40" customFormat="1" x14ac:dyDescent="0.2">
      <c r="A511" s="36"/>
      <c r="B511" s="37" t="s">
        <v>490</v>
      </c>
      <c r="C511" s="38">
        <v>91</v>
      </c>
      <c r="D511" s="38">
        <v>54</v>
      </c>
      <c r="E511" s="39">
        <f t="shared" si="55"/>
        <v>1.9339071299543087E-3</v>
      </c>
      <c r="F511" s="39">
        <f t="shared" si="56"/>
        <v>1.688291386587463E-3</v>
      </c>
      <c r="G511" s="39">
        <f t="shared" si="58"/>
        <v>-0.40659340659340659</v>
      </c>
      <c r="H511" s="39">
        <f t="shared" si="57"/>
        <v>-7.8631388800340027E-4</v>
      </c>
    </row>
    <row r="512" spans="1:8" s="40" customFormat="1" ht="38.25" x14ac:dyDescent="0.2">
      <c r="A512" s="36"/>
      <c r="B512" s="37" t="s">
        <v>491</v>
      </c>
      <c r="C512" s="38">
        <v>44</v>
      </c>
      <c r="D512" s="38">
        <v>11</v>
      </c>
      <c r="E512" s="39">
        <f t="shared" si="55"/>
        <v>9.3507597492296251E-4</v>
      </c>
      <c r="F512" s="39">
        <f t="shared" si="56"/>
        <v>3.4391120837892763E-4</v>
      </c>
      <c r="G512" s="39">
        <f t="shared" si="58"/>
        <v>-0.75</v>
      </c>
      <c r="H512" s="39">
        <f t="shared" si="57"/>
        <v>-7.0130698119222194E-4</v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39</v>
      </c>
      <c r="D514" s="38">
        <v>13</v>
      </c>
      <c r="E514" s="39">
        <f t="shared" si="55"/>
        <v>8.2881734140898943E-4</v>
      </c>
      <c r="F514" s="39">
        <f t="shared" si="56"/>
        <v>4.0644051899327809E-4</v>
      </c>
      <c r="G514" s="39">
        <f t="shared" si="58"/>
        <v>-0.66666666666666663</v>
      </c>
      <c r="H514" s="39">
        <f t="shared" si="57"/>
        <v>-5.5254489427265959E-4</v>
      </c>
    </row>
    <row r="515" spans="1:8" s="40" customFormat="1" ht="25.5" x14ac:dyDescent="0.2">
      <c r="A515" s="36"/>
      <c r="B515" s="37" t="s">
        <v>494</v>
      </c>
      <c r="C515" s="38">
        <v>64</v>
      </c>
      <c r="D515" s="38">
        <v>11</v>
      </c>
      <c r="E515" s="39">
        <f t="shared" si="55"/>
        <v>1.3601105089788546E-3</v>
      </c>
      <c r="F515" s="39">
        <f t="shared" si="56"/>
        <v>3.4391120837892763E-4</v>
      </c>
      <c r="G515" s="39">
        <f t="shared" si="58"/>
        <v>-0.828125</v>
      </c>
      <c r="H515" s="39">
        <f t="shared" si="57"/>
        <v>-1.126341515248114E-3</v>
      </c>
    </row>
    <row r="516" spans="1:8" s="40" customFormat="1" x14ac:dyDescent="0.2">
      <c r="A516" s="36"/>
      <c r="B516" s="37" t="s">
        <v>495</v>
      </c>
      <c r="C516" s="38">
        <v>155</v>
      </c>
      <c r="D516" s="38">
        <v>40</v>
      </c>
      <c r="E516" s="39">
        <f t="shared" si="55"/>
        <v>3.2940176389331635E-3</v>
      </c>
      <c r="F516" s="39">
        <f t="shared" si="56"/>
        <v>1.2505862122870095E-3</v>
      </c>
      <c r="G516" s="39">
        <f t="shared" si="58"/>
        <v>-0.74193548387096775</v>
      </c>
      <c r="H516" s="39">
        <f t="shared" si="57"/>
        <v>-2.4439485708213794E-3</v>
      </c>
    </row>
    <row r="517" spans="1:8" s="40" customFormat="1" ht="25.5" x14ac:dyDescent="0.2">
      <c r="A517" s="36"/>
      <c r="B517" s="37" t="s">
        <v>496</v>
      </c>
      <c r="C517" s="38">
        <v>119</v>
      </c>
      <c r="D517" s="38">
        <v>8</v>
      </c>
      <c r="E517" s="39">
        <f t="shared" si="55"/>
        <v>2.5289554776325575E-3</v>
      </c>
      <c r="F517" s="39">
        <f t="shared" si="56"/>
        <v>2.5011724245740192E-4</v>
      </c>
      <c r="G517" s="39">
        <f t="shared" si="58"/>
        <v>-0.9327731092436975</v>
      </c>
      <c r="H517" s="39">
        <f t="shared" si="57"/>
        <v>-2.3589416640102008E-3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40</v>
      </c>
      <c r="D520" s="38">
        <v>13</v>
      </c>
      <c r="E520" s="39">
        <f t="shared" si="55"/>
        <v>8.5006906811178407E-4</v>
      </c>
      <c r="F520" s="39">
        <f t="shared" si="56"/>
        <v>4.0644051899327809E-4</v>
      </c>
      <c r="G520" s="39">
        <f t="shared" si="58"/>
        <v>-0.67500000000000004</v>
      </c>
      <c r="H520" s="39">
        <f t="shared" si="57"/>
        <v>-5.7379662097545433E-4</v>
      </c>
    </row>
    <row r="521" spans="1:8" s="40" customFormat="1" x14ac:dyDescent="0.2">
      <c r="A521" s="36"/>
      <c r="B521" s="37" t="s">
        <v>500</v>
      </c>
      <c r="C521" s="38">
        <v>8</v>
      </c>
      <c r="D521" s="38">
        <v>5</v>
      </c>
      <c r="E521" s="39">
        <f t="shared" si="55"/>
        <v>1.7001381362235683E-4</v>
      </c>
      <c r="F521" s="39">
        <f t="shared" si="56"/>
        <v>1.5632327653587619E-4</v>
      </c>
      <c r="G521" s="39">
        <f t="shared" si="58"/>
        <v>-0.375</v>
      </c>
      <c r="H521" s="39">
        <f t="shared" si="57"/>
        <v>-6.3755180108383803E-5</v>
      </c>
    </row>
    <row r="522" spans="1:8" s="40" customFormat="1" ht="25.5" x14ac:dyDescent="0.2">
      <c r="A522" s="36"/>
      <c r="B522" s="37" t="s">
        <v>501</v>
      </c>
      <c r="C522" s="38">
        <v>1</v>
      </c>
      <c r="D522" s="38">
        <v>0</v>
      </c>
      <c r="E522" s="39">
        <f t="shared" si="55"/>
        <v>2.1251726702794603E-5</v>
      </c>
      <c r="F522" s="39" t="str">
        <f t="shared" si="56"/>
        <v/>
      </c>
      <c r="G522" s="39">
        <f t="shared" si="58"/>
        <v>-1</v>
      </c>
      <c r="H522" s="39">
        <f t="shared" si="57"/>
        <v>-2.1251726702794603E-5</v>
      </c>
    </row>
    <row r="523" spans="1:8" s="40" customFormat="1" ht="25.5" x14ac:dyDescent="0.2">
      <c r="A523" s="36"/>
      <c r="B523" s="37" t="s">
        <v>502</v>
      </c>
      <c r="C523" s="38">
        <v>10</v>
      </c>
      <c r="D523" s="38">
        <v>2</v>
      </c>
      <c r="E523" s="39">
        <f t="shared" si="55"/>
        <v>2.1251726702794602E-4</v>
      </c>
      <c r="F523" s="39">
        <f t="shared" si="56"/>
        <v>6.2529310614350481E-5</v>
      </c>
      <c r="G523" s="39">
        <f t="shared" si="58"/>
        <v>-0.8</v>
      </c>
      <c r="H523" s="39">
        <f t="shared" si="57"/>
        <v>-1.7001381362235683E-4</v>
      </c>
    </row>
    <row r="524" spans="1:8" s="40" customFormat="1" ht="25.5" x14ac:dyDescent="0.2">
      <c r="A524" s="36"/>
      <c r="B524" s="37" t="s">
        <v>503</v>
      </c>
      <c r="C524" s="38">
        <v>2</v>
      </c>
      <c r="D524" s="38">
        <v>2</v>
      </c>
      <c r="E524" s="39">
        <f t="shared" si="55"/>
        <v>4.2503453405589206E-5</v>
      </c>
      <c r="F524" s="39">
        <f t="shared" si="56"/>
        <v>6.2529310614350481E-5</v>
      </c>
      <c r="G524" s="39">
        <f t="shared" si="58"/>
        <v>0</v>
      </c>
      <c r="H524" s="39">
        <f t="shared" si="57"/>
        <v>0</v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1</v>
      </c>
      <c r="D526" s="38">
        <v>3</v>
      </c>
      <c r="E526" s="39">
        <f t="shared" si="55"/>
        <v>2.1251726702794603E-5</v>
      </c>
      <c r="F526" s="39">
        <f t="shared" si="56"/>
        <v>9.3793965921525722E-5</v>
      </c>
      <c r="G526" s="39">
        <f t="shared" si="58"/>
        <v>2</v>
      </c>
      <c r="H526" s="39">
        <f t="shared" si="57"/>
        <v>4.2503453405589206E-5</v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3</v>
      </c>
      <c r="D528" s="38">
        <v>2</v>
      </c>
      <c r="E528" s="39">
        <f t="shared" si="55"/>
        <v>6.3755180108383803E-5</v>
      </c>
      <c r="F528" s="39">
        <f t="shared" si="56"/>
        <v>6.2529310614350481E-5</v>
      </c>
      <c r="G528" s="39">
        <f t="shared" si="58"/>
        <v>-0.33333333333333331</v>
      </c>
      <c r="H528" s="39">
        <f t="shared" si="57"/>
        <v>-2.12517267027946E-5</v>
      </c>
    </row>
    <row r="529" spans="1:8" s="40" customFormat="1" x14ac:dyDescent="0.2">
      <c r="A529" s="36"/>
      <c r="B529" s="37" t="s">
        <v>508</v>
      </c>
      <c r="C529" s="38">
        <v>7</v>
      </c>
      <c r="D529" s="38">
        <v>12</v>
      </c>
      <c r="E529" s="39">
        <f t="shared" si="55"/>
        <v>1.4876208691956222E-4</v>
      </c>
      <c r="F529" s="39">
        <f t="shared" si="56"/>
        <v>3.7517586368610289E-4</v>
      </c>
      <c r="G529" s="39">
        <f t="shared" si="58"/>
        <v>0.7142857142857143</v>
      </c>
      <c r="H529" s="39">
        <f t="shared" si="57"/>
        <v>1.0625863351397301E-4</v>
      </c>
    </row>
    <row r="530" spans="1:8" s="40" customFormat="1" ht="25.5" x14ac:dyDescent="0.2">
      <c r="A530" s="36"/>
      <c r="B530" s="37" t="s">
        <v>509</v>
      </c>
      <c r="C530" s="38">
        <v>4</v>
      </c>
      <c r="D530" s="38">
        <v>11</v>
      </c>
      <c r="E530" s="39">
        <f t="shared" si="55"/>
        <v>8.5006906811178413E-5</v>
      </c>
      <c r="F530" s="39">
        <f t="shared" si="56"/>
        <v>3.4391120837892763E-4</v>
      </c>
      <c r="G530" s="39">
        <f t="shared" si="58"/>
        <v>1.75</v>
      </c>
      <c r="H530" s="39">
        <f t="shared" si="57"/>
        <v>1.4876208691956222E-4</v>
      </c>
    </row>
    <row r="531" spans="1:8" s="40" customFormat="1" x14ac:dyDescent="0.2">
      <c r="A531" s="36"/>
      <c r="B531" s="37" t="s">
        <v>510</v>
      </c>
      <c r="C531" s="38">
        <v>1</v>
      </c>
      <c r="D531" s="38">
        <v>2</v>
      </c>
      <c r="E531" s="39">
        <f t="shared" si="55"/>
        <v>2.1251726702794603E-5</v>
      </c>
      <c r="F531" s="39">
        <f t="shared" si="56"/>
        <v>6.2529310614350481E-5</v>
      </c>
      <c r="G531" s="39">
        <f t="shared" si="58"/>
        <v>1</v>
      </c>
      <c r="H531" s="39">
        <f t="shared" si="57"/>
        <v>2.1251726702794603E-5</v>
      </c>
    </row>
    <row r="532" spans="1:8" s="40" customFormat="1" x14ac:dyDescent="0.2">
      <c r="A532" s="36"/>
      <c r="B532" s="37" t="s">
        <v>511</v>
      </c>
      <c r="C532" s="38">
        <v>85</v>
      </c>
      <c r="D532" s="38">
        <v>14</v>
      </c>
      <c r="E532" s="39">
        <f t="shared" si="55"/>
        <v>1.8063967697375411E-3</v>
      </c>
      <c r="F532" s="39">
        <f t="shared" si="56"/>
        <v>4.3770517430045334E-4</v>
      </c>
      <c r="G532" s="39">
        <f t="shared" si="58"/>
        <v>-0.83529411764705885</v>
      </c>
      <c r="H532" s="39">
        <f t="shared" si="57"/>
        <v>-1.5088725958984168E-3</v>
      </c>
    </row>
    <row r="533" spans="1:8" s="40" customFormat="1" x14ac:dyDescent="0.2">
      <c r="A533" s="36"/>
      <c r="B533" s="37" t="s">
        <v>512</v>
      </c>
      <c r="C533" s="38">
        <v>3</v>
      </c>
      <c r="D533" s="38">
        <v>0</v>
      </c>
      <c r="E533" s="39">
        <f t="shared" si="55"/>
        <v>6.3755180108383803E-5</v>
      </c>
      <c r="F533" s="39" t="str">
        <f t="shared" si="56"/>
        <v/>
      </c>
      <c r="G533" s="39">
        <f t="shared" si="58"/>
        <v>-1</v>
      </c>
      <c r="H533" s="39">
        <f t="shared" si="57"/>
        <v>-6.3755180108383803E-5</v>
      </c>
    </row>
    <row r="534" spans="1:8" s="40" customFormat="1" x14ac:dyDescent="0.2">
      <c r="A534" s="36"/>
      <c r="B534" s="37" t="s">
        <v>513</v>
      </c>
      <c r="C534" s="38">
        <v>36</v>
      </c>
      <c r="D534" s="38">
        <v>20</v>
      </c>
      <c r="E534" s="39">
        <f t="shared" si="55"/>
        <v>7.6506216130060563E-4</v>
      </c>
      <c r="F534" s="39">
        <f t="shared" si="56"/>
        <v>6.2529310614350476E-4</v>
      </c>
      <c r="G534" s="39">
        <f t="shared" si="58"/>
        <v>-0.44444444444444442</v>
      </c>
      <c r="H534" s="39">
        <f t="shared" si="57"/>
        <v>-3.400276272447136E-4</v>
      </c>
    </row>
    <row r="535" spans="1:8" s="40" customFormat="1" x14ac:dyDescent="0.2">
      <c r="A535" s="36"/>
      <c r="B535" s="37" t="s">
        <v>514</v>
      </c>
      <c r="C535" s="38">
        <v>186</v>
      </c>
      <c r="D535" s="38">
        <v>118</v>
      </c>
      <c r="E535" s="39">
        <f t="shared" si="55"/>
        <v>3.9528211667197964E-3</v>
      </c>
      <c r="F535" s="39">
        <f t="shared" si="56"/>
        <v>3.6892293262466781E-3</v>
      </c>
      <c r="G535" s="39">
        <f t="shared" si="58"/>
        <v>-0.36559139784946237</v>
      </c>
      <c r="H535" s="39">
        <f t="shared" si="57"/>
        <v>-1.4451174157900331E-3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1</v>
      </c>
      <c r="E536" s="39" t="str">
        <f t="shared" si="55"/>
        <v/>
      </c>
      <c r="F536" s="39">
        <f t="shared" si="56"/>
        <v>3.1264655307175241E-5</v>
      </c>
      <c r="G536" s="39">
        <f t="shared" si="58"/>
        <v>1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111</v>
      </c>
      <c r="D538" s="38">
        <v>191</v>
      </c>
      <c r="E538" s="39">
        <f t="shared" si="55"/>
        <v>2.3589416640102008E-3</v>
      </c>
      <c r="F538" s="39">
        <f t="shared" si="56"/>
        <v>5.9715491636704709E-3</v>
      </c>
      <c r="G538" s="39">
        <f t="shared" si="58"/>
        <v>0.72072072072072069</v>
      </c>
      <c r="H538" s="39">
        <f t="shared" si="57"/>
        <v>1.7001381362235681E-3</v>
      </c>
    </row>
    <row r="539" spans="1:8" s="40" customFormat="1" x14ac:dyDescent="0.2">
      <c r="A539" s="36"/>
      <c r="B539" s="37" t="s">
        <v>518</v>
      </c>
      <c r="C539" s="38">
        <v>67</v>
      </c>
      <c r="D539" s="38">
        <v>98</v>
      </c>
      <c r="E539" s="39">
        <f t="shared" si="55"/>
        <v>1.4238656890872383E-3</v>
      </c>
      <c r="F539" s="39">
        <f t="shared" si="56"/>
        <v>3.0639362201031733E-3</v>
      </c>
      <c r="G539" s="39">
        <f t="shared" si="58"/>
        <v>0.46268656716417911</v>
      </c>
      <c r="H539" s="39">
        <f t="shared" si="57"/>
        <v>6.5880352778663266E-4</v>
      </c>
    </row>
    <row r="540" spans="1:8" s="40" customFormat="1" x14ac:dyDescent="0.2">
      <c r="A540" s="36"/>
      <c r="B540" s="37" t="s">
        <v>519</v>
      </c>
      <c r="C540" s="38">
        <v>6</v>
      </c>
      <c r="D540" s="38">
        <v>5</v>
      </c>
      <c r="E540" s="39">
        <f t="shared" si="55"/>
        <v>1.2751036021676761E-4</v>
      </c>
      <c r="F540" s="39">
        <f t="shared" si="56"/>
        <v>1.5632327653587619E-4</v>
      </c>
      <c r="G540" s="39">
        <f t="shared" si="58"/>
        <v>-0.16666666666666666</v>
      </c>
      <c r="H540" s="39">
        <f t="shared" si="57"/>
        <v>-2.12517267027946E-5</v>
      </c>
    </row>
    <row r="541" spans="1:8" s="40" customFormat="1" x14ac:dyDescent="0.2">
      <c r="A541" s="36"/>
      <c r="B541" s="37" t="s">
        <v>520</v>
      </c>
      <c r="C541" s="38">
        <v>20</v>
      </c>
      <c r="D541" s="38">
        <v>24</v>
      </c>
      <c r="E541" s="39">
        <f t="shared" ref="E541:E576" si="59">+IF(C541=0,"",C541/C$349)</f>
        <v>4.2503453405589204E-4</v>
      </c>
      <c r="F541" s="39">
        <f t="shared" ref="F541:F576" si="60">+IF(D541=0,"",D541/D$349)</f>
        <v>7.5035172737220577E-4</v>
      </c>
      <c r="G541" s="39">
        <f t="shared" si="58"/>
        <v>0.2</v>
      </c>
      <c r="H541" s="39">
        <f t="shared" ref="H541:H576" si="61">+IF(OR(AND(E541=""),(G541="")),"",E541*G541)</f>
        <v>8.5006906811178413E-5</v>
      </c>
    </row>
    <row r="542" spans="1:8" s="40" customFormat="1" x14ac:dyDescent="0.2">
      <c r="A542" s="36"/>
      <c r="B542" s="37" t="s">
        <v>521</v>
      </c>
      <c r="C542" s="38">
        <v>47</v>
      </c>
      <c r="D542" s="38">
        <v>7</v>
      </c>
      <c r="E542" s="39">
        <f t="shared" si="59"/>
        <v>9.9883115503134621E-4</v>
      </c>
      <c r="F542" s="39">
        <f t="shared" si="60"/>
        <v>2.1885258715022667E-4</v>
      </c>
      <c r="G542" s="39">
        <f t="shared" ref="G542:G576" si="62">+IF(AND(C542=0,D542=0)," ",IF(C542=0,1,IF(D542=0,-1,(D542-C542)/C542)))</f>
        <v>-0.85106382978723405</v>
      </c>
      <c r="H542" s="39">
        <f t="shared" si="61"/>
        <v>-8.5006906811178396E-4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17</v>
      </c>
      <c r="D544" s="38">
        <v>13</v>
      </c>
      <c r="E544" s="39">
        <f t="shared" si="59"/>
        <v>3.6127935394750823E-4</v>
      </c>
      <c r="F544" s="39">
        <f t="shared" si="60"/>
        <v>4.0644051899327809E-4</v>
      </c>
      <c r="G544" s="39">
        <f t="shared" si="62"/>
        <v>-0.23529411764705882</v>
      </c>
      <c r="H544" s="39">
        <f t="shared" si="61"/>
        <v>-8.5006906811178413E-5</v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6</v>
      </c>
      <c r="D546" s="38">
        <v>0</v>
      </c>
      <c r="E546" s="39">
        <f t="shared" si="59"/>
        <v>1.2751036021676761E-4</v>
      </c>
      <c r="F546" s="39" t="str">
        <f t="shared" si="60"/>
        <v/>
      </c>
      <c r="G546" s="39">
        <f t="shared" si="62"/>
        <v>-1</v>
      </c>
      <c r="H546" s="39">
        <f t="shared" si="61"/>
        <v>-1.2751036021676761E-4</v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231</v>
      </c>
      <c r="D548" s="38">
        <v>222</v>
      </c>
      <c r="E548" s="39">
        <f t="shared" si="59"/>
        <v>4.9091488683455529E-3</v>
      </c>
      <c r="F548" s="39">
        <f t="shared" si="60"/>
        <v>6.9407534781929028E-3</v>
      </c>
      <c r="G548" s="39">
        <f t="shared" si="62"/>
        <v>-3.896103896103896E-2</v>
      </c>
      <c r="H548" s="39">
        <f t="shared" si="61"/>
        <v>-1.9126554032515141E-4</v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9</v>
      </c>
      <c r="E549" s="39" t="str">
        <f t="shared" si="59"/>
        <v/>
      </c>
      <c r="F549" s="39">
        <f t="shared" si="60"/>
        <v>2.8138189776457712E-4</v>
      </c>
      <c r="G549" s="39">
        <f t="shared" si="62"/>
        <v>1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4</v>
      </c>
      <c r="D551" s="38">
        <v>7</v>
      </c>
      <c r="E551" s="39">
        <f t="shared" si="59"/>
        <v>8.5006906811178413E-5</v>
      </c>
      <c r="F551" s="39">
        <f t="shared" si="60"/>
        <v>2.1885258715022667E-4</v>
      </c>
      <c r="G551" s="39">
        <f t="shared" si="62"/>
        <v>0.75</v>
      </c>
      <c r="H551" s="39">
        <f t="shared" si="61"/>
        <v>6.3755180108383803E-5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1</v>
      </c>
      <c r="E552" s="39" t="str">
        <f t="shared" si="59"/>
        <v/>
      </c>
      <c r="F552" s="39">
        <f t="shared" si="60"/>
        <v>3.1264655307175241E-5</v>
      </c>
      <c r="G552" s="39">
        <f t="shared" si="62"/>
        <v>1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10</v>
      </c>
      <c r="D554" s="38">
        <v>24</v>
      </c>
      <c r="E554" s="39">
        <f t="shared" si="59"/>
        <v>2.1251726702794602E-4</v>
      </c>
      <c r="F554" s="39">
        <f t="shared" si="60"/>
        <v>7.5035172737220577E-4</v>
      </c>
      <c r="G554" s="39">
        <f t="shared" si="62"/>
        <v>1.4</v>
      </c>
      <c r="H554" s="39">
        <f t="shared" si="61"/>
        <v>2.9752417383912443E-4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9</v>
      </c>
      <c r="D556" s="38">
        <v>1</v>
      </c>
      <c r="E556" s="39">
        <f t="shared" si="59"/>
        <v>1.9126554032515141E-4</v>
      </c>
      <c r="F556" s="39">
        <f t="shared" si="60"/>
        <v>3.1264655307175241E-5</v>
      </c>
      <c r="G556" s="39">
        <f t="shared" si="62"/>
        <v>-0.88888888888888884</v>
      </c>
      <c r="H556" s="39">
        <f t="shared" si="61"/>
        <v>-1.700138136223568E-4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297</v>
      </c>
      <c r="D559" s="38">
        <v>166</v>
      </c>
      <c r="E559" s="39">
        <f t="shared" si="59"/>
        <v>6.3117628307299972E-3</v>
      </c>
      <c r="F559" s="39">
        <f t="shared" si="60"/>
        <v>5.1899327809910899E-3</v>
      </c>
      <c r="G559" s="39">
        <f t="shared" si="62"/>
        <v>-0.44107744107744107</v>
      </c>
      <c r="H559" s="39">
        <f t="shared" si="61"/>
        <v>-2.7839761980660931E-3</v>
      </c>
    </row>
    <row r="560" spans="1:8" s="40" customFormat="1" ht="25.5" x14ac:dyDescent="0.2">
      <c r="A560" s="36"/>
      <c r="B560" s="37" t="s">
        <v>539</v>
      </c>
      <c r="C560" s="38">
        <v>551</v>
      </c>
      <c r="D560" s="38">
        <v>564</v>
      </c>
      <c r="E560" s="39">
        <f t="shared" si="59"/>
        <v>1.1709701413239825E-2</v>
      </c>
      <c r="F560" s="39">
        <f t="shared" si="60"/>
        <v>1.7633265593246836E-2</v>
      </c>
      <c r="G560" s="39">
        <f t="shared" si="62"/>
        <v>2.3593466424682397E-2</v>
      </c>
      <c r="H560" s="39">
        <f t="shared" si="61"/>
        <v>2.7627244713632985E-4</v>
      </c>
    </row>
    <row r="561" spans="1:8" s="40" customFormat="1" x14ac:dyDescent="0.2">
      <c r="A561" s="36"/>
      <c r="B561" s="37" t="s">
        <v>540</v>
      </c>
      <c r="C561" s="38">
        <v>424</v>
      </c>
      <c r="D561" s="38">
        <v>465</v>
      </c>
      <c r="E561" s="39">
        <f t="shared" si="59"/>
        <v>9.0107321219849105E-3</v>
      </c>
      <c r="F561" s="39">
        <f t="shared" si="60"/>
        <v>1.4538064717836486E-2</v>
      </c>
      <c r="G561" s="39">
        <f t="shared" si="62"/>
        <v>9.6698113207547176E-2</v>
      </c>
      <c r="H561" s="39">
        <f t="shared" si="61"/>
        <v>8.7132079481457871E-4</v>
      </c>
    </row>
    <row r="562" spans="1:8" s="40" customFormat="1" x14ac:dyDescent="0.2">
      <c r="A562" s="36"/>
      <c r="B562" s="37" t="s">
        <v>541</v>
      </c>
      <c r="C562" s="38">
        <v>58</v>
      </c>
      <c r="D562" s="38">
        <v>39</v>
      </c>
      <c r="E562" s="39">
        <f t="shared" si="59"/>
        <v>1.232600148762087E-3</v>
      </c>
      <c r="F562" s="39">
        <f t="shared" si="60"/>
        <v>1.2193215569798342E-3</v>
      </c>
      <c r="G562" s="39">
        <f t="shared" si="62"/>
        <v>-0.32758620689655171</v>
      </c>
      <c r="H562" s="39">
        <f t="shared" si="61"/>
        <v>-4.0378280735309745E-4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144</v>
      </c>
      <c r="D566" s="38">
        <v>1</v>
      </c>
      <c r="E566" s="39">
        <f t="shared" si="59"/>
        <v>3.0602486452024225E-3</v>
      </c>
      <c r="F566" s="39">
        <f t="shared" si="60"/>
        <v>3.1264655307175241E-5</v>
      </c>
      <c r="G566" s="39">
        <f t="shared" si="62"/>
        <v>-0.99305555555555558</v>
      </c>
      <c r="H566" s="39">
        <f t="shared" si="61"/>
        <v>-3.0389969184996279E-3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161</v>
      </c>
      <c r="D568" s="38">
        <v>216</v>
      </c>
      <c r="E568" s="39">
        <f t="shared" si="59"/>
        <v>3.4215279991499309E-3</v>
      </c>
      <c r="F568" s="39">
        <f t="shared" si="60"/>
        <v>6.7531655463498519E-3</v>
      </c>
      <c r="G568" s="39">
        <f t="shared" si="62"/>
        <v>0.34161490683229812</v>
      </c>
      <c r="H568" s="39">
        <f t="shared" si="61"/>
        <v>1.1688449686537031E-3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0</v>
      </c>
      <c r="E569" s="39" t="str">
        <f t="shared" si="59"/>
        <v/>
      </c>
      <c r="F569" s="39" t="str">
        <f t="shared" si="60"/>
        <v/>
      </c>
      <c r="G569" s="39" t="str">
        <f t="shared" si="62"/>
        <v xml:space="preserve"> 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184</v>
      </c>
      <c r="D570" s="38">
        <v>103</v>
      </c>
      <c r="E570" s="39">
        <f t="shared" si="59"/>
        <v>3.9103177133142071E-3</v>
      </c>
      <c r="F570" s="39">
        <f t="shared" si="60"/>
        <v>3.2202594966390494E-3</v>
      </c>
      <c r="G570" s="39">
        <f t="shared" si="62"/>
        <v>-0.44021739130434784</v>
      </c>
      <c r="H570" s="39">
        <f t="shared" si="61"/>
        <v>-1.721389862926363E-3</v>
      </c>
    </row>
    <row r="571" spans="1:8" s="40" customFormat="1" ht="25.5" x14ac:dyDescent="0.2">
      <c r="A571" s="36"/>
      <c r="B571" s="37" t="s">
        <v>550</v>
      </c>
      <c r="C571" s="38">
        <v>7</v>
      </c>
      <c r="D571" s="38">
        <v>7</v>
      </c>
      <c r="E571" s="39">
        <f t="shared" si="59"/>
        <v>1.4876208691956222E-4</v>
      </c>
      <c r="F571" s="39">
        <f t="shared" si="60"/>
        <v>2.1885258715022667E-4</v>
      </c>
      <c r="G571" s="39">
        <f t="shared" si="62"/>
        <v>0</v>
      </c>
      <c r="H571" s="39">
        <f t="shared" si="61"/>
        <v>0</v>
      </c>
    </row>
    <row r="572" spans="1:8" s="40" customFormat="1" x14ac:dyDescent="0.2">
      <c r="A572" s="36"/>
      <c r="B572" s="37" t="s">
        <v>551</v>
      </c>
      <c r="C572" s="38">
        <v>21</v>
      </c>
      <c r="D572" s="38">
        <v>9</v>
      </c>
      <c r="E572" s="39">
        <f t="shared" si="59"/>
        <v>4.4628626075868662E-4</v>
      </c>
      <c r="F572" s="39">
        <f t="shared" si="60"/>
        <v>2.8138189776457712E-4</v>
      </c>
      <c r="G572" s="39">
        <f t="shared" si="62"/>
        <v>-0.5714285714285714</v>
      </c>
      <c r="H572" s="39">
        <f t="shared" si="61"/>
        <v>-2.5502072043353521E-4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1</v>
      </c>
      <c r="E573" s="39" t="str">
        <f t="shared" si="59"/>
        <v/>
      </c>
      <c r="F573" s="39">
        <f t="shared" si="60"/>
        <v>3.1264655307175241E-5</v>
      </c>
      <c r="G573" s="39">
        <f t="shared" si="62"/>
        <v>1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11</v>
      </c>
      <c r="D574" s="38">
        <v>5</v>
      </c>
      <c r="E574" s="39">
        <f t="shared" si="59"/>
        <v>2.3376899373074063E-4</v>
      </c>
      <c r="F574" s="39">
        <f t="shared" si="60"/>
        <v>1.5632327653587619E-4</v>
      </c>
      <c r="G574" s="39">
        <f t="shared" si="62"/>
        <v>-0.54545454545454541</v>
      </c>
      <c r="H574" s="39">
        <f t="shared" si="61"/>
        <v>-1.2751036021676761E-4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1</v>
      </c>
      <c r="E575" s="39" t="str">
        <f t="shared" si="59"/>
        <v/>
      </c>
      <c r="F575" s="39">
        <f t="shared" si="60"/>
        <v>3.1264655307175241E-5</v>
      </c>
      <c r="G575" s="39">
        <f t="shared" si="62"/>
        <v>1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9081</v>
      </c>
      <c r="D582" s="17">
        <f>SUM(D583:D609)</f>
        <v>5709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-0.37132474397092829</v>
      </c>
      <c r="H582" s="18">
        <f t="shared" ref="H582:H609" si="65">+IF(OR(AND(E582=""),(G582="")),"",E582*G582)</f>
        <v>-0.37132474397092829</v>
      </c>
    </row>
    <row r="583" spans="1:8" s="40" customFormat="1" x14ac:dyDescent="0.2">
      <c r="A583" s="36"/>
      <c r="B583" s="37" t="s">
        <v>556</v>
      </c>
      <c r="C583" s="38">
        <v>39</v>
      </c>
      <c r="D583" s="38">
        <v>10</v>
      </c>
      <c r="E583" s="39">
        <f t="shared" si="63"/>
        <v>4.2946812025107363E-3</v>
      </c>
      <c r="F583" s="39">
        <f t="shared" si="64"/>
        <v>1.7516202487300753E-3</v>
      </c>
      <c r="G583" s="39">
        <f t="shared" ref="G583:G609" si="66">+IF(AND(C583=0,D583=0)," ",IF(C583=0,1,IF(D583=0,-1,(D583-C583)/C583)))</f>
        <v>-0.74358974358974361</v>
      </c>
      <c r="H583" s="39">
        <f t="shared" si="65"/>
        <v>-3.1934808941746504E-3</v>
      </c>
    </row>
    <row r="584" spans="1:8" s="40" customFormat="1" x14ac:dyDescent="0.2">
      <c r="A584" s="36"/>
      <c r="B584" s="37" t="s">
        <v>557</v>
      </c>
      <c r="C584" s="38">
        <v>242</v>
      </c>
      <c r="D584" s="38">
        <v>217</v>
      </c>
      <c r="E584" s="39">
        <f t="shared" si="63"/>
        <v>2.6649047461733289E-2</v>
      </c>
      <c r="F584" s="39">
        <f t="shared" si="64"/>
        <v>3.8010159397442636E-2</v>
      </c>
      <c r="G584" s="39">
        <f t="shared" si="66"/>
        <v>-0.10330578512396695</v>
      </c>
      <c r="H584" s="39">
        <f t="shared" si="65"/>
        <v>-2.7530007708402157E-3</v>
      </c>
    </row>
    <row r="585" spans="1:8" s="40" customFormat="1" ht="25.5" x14ac:dyDescent="0.2">
      <c r="A585" s="36"/>
      <c r="B585" s="37" t="s">
        <v>558</v>
      </c>
      <c r="C585" s="38">
        <v>1412</v>
      </c>
      <c r="D585" s="38">
        <v>307</v>
      </c>
      <c r="E585" s="39">
        <f t="shared" si="63"/>
        <v>0.15548948353705538</v>
      </c>
      <c r="F585" s="39">
        <f t="shared" si="64"/>
        <v>5.3774741636013312E-2</v>
      </c>
      <c r="G585" s="39">
        <f t="shared" si="66"/>
        <v>-0.78257790368271951</v>
      </c>
      <c r="H585" s="39">
        <f t="shared" si="65"/>
        <v>-0.12168263407113752</v>
      </c>
    </row>
    <row r="586" spans="1:8" s="40" customFormat="1" x14ac:dyDescent="0.2">
      <c r="A586" s="36"/>
      <c r="B586" s="37" t="s">
        <v>559</v>
      </c>
      <c r="C586" s="38">
        <v>1272</v>
      </c>
      <c r="D586" s="38">
        <v>418</v>
      </c>
      <c r="E586" s="39">
        <f t="shared" si="63"/>
        <v>0.14007267922035019</v>
      </c>
      <c r="F586" s="39">
        <f t="shared" si="64"/>
        <v>7.3217726396917149E-2</v>
      </c>
      <c r="G586" s="39">
        <f t="shared" si="66"/>
        <v>-0.67138364779874216</v>
      </c>
      <c r="H586" s="39">
        <f t="shared" si="65"/>
        <v>-9.4042506331901782E-2</v>
      </c>
    </row>
    <row r="587" spans="1:8" s="40" customFormat="1" x14ac:dyDescent="0.2">
      <c r="A587" s="36"/>
      <c r="B587" s="37" t="s">
        <v>560</v>
      </c>
      <c r="C587" s="38">
        <v>31</v>
      </c>
      <c r="D587" s="38">
        <v>9</v>
      </c>
      <c r="E587" s="39">
        <f t="shared" si="63"/>
        <v>3.4137209558418678E-3</v>
      </c>
      <c r="F587" s="39">
        <f t="shared" si="64"/>
        <v>1.5764582238570678E-3</v>
      </c>
      <c r="G587" s="39">
        <f t="shared" si="66"/>
        <v>-0.70967741935483875</v>
      </c>
      <c r="H587" s="39">
        <f t="shared" si="65"/>
        <v>-2.4226406783393901E-3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12</v>
      </c>
      <c r="D589" s="38">
        <v>2</v>
      </c>
      <c r="E589" s="39">
        <f t="shared" si="63"/>
        <v>1.3214403700033035E-3</v>
      </c>
      <c r="F589" s="39">
        <f t="shared" si="64"/>
        <v>3.5032404974601509E-4</v>
      </c>
      <c r="G589" s="39">
        <f t="shared" si="66"/>
        <v>-0.83333333333333337</v>
      </c>
      <c r="H589" s="39">
        <f t="shared" si="65"/>
        <v>-1.1012003083360864E-3</v>
      </c>
    </row>
    <row r="590" spans="1:8" s="40" customFormat="1" x14ac:dyDescent="0.2">
      <c r="A590" s="36"/>
      <c r="B590" s="37" t="s">
        <v>563</v>
      </c>
      <c r="C590" s="38">
        <v>21</v>
      </c>
      <c r="D590" s="38">
        <v>36</v>
      </c>
      <c r="E590" s="39">
        <f t="shared" si="63"/>
        <v>2.3125206475057814E-3</v>
      </c>
      <c r="F590" s="39">
        <f t="shared" si="64"/>
        <v>6.3058328954282714E-3</v>
      </c>
      <c r="G590" s="39">
        <f t="shared" si="66"/>
        <v>0.7142857142857143</v>
      </c>
      <c r="H590" s="39">
        <f t="shared" si="65"/>
        <v>1.6518004625041295E-3</v>
      </c>
    </row>
    <row r="591" spans="1:8" s="40" customFormat="1" x14ac:dyDescent="0.2">
      <c r="A591" s="36"/>
      <c r="B591" s="37" t="s">
        <v>564</v>
      </c>
      <c r="C591" s="38">
        <v>41</v>
      </c>
      <c r="D591" s="38">
        <v>0</v>
      </c>
      <c r="E591" s="39">
        <f t="shared" si="63"/>
        <v>4.5149212641779537E-3</v>
      </c>
      <c r="F591" s="39" t="str">
        <f t="shared" si="64"/>
        <v/>
      </c>
      <c r="G591" s="39">
        <f t="shared" si="66"/>
        <v>-1</v>
      </c>
      <c r="H591" s="39">
        <f t="shared" si="65"/>
        <v>-4.5149212641779537E-3</v>
      </c>
    </row>
    <row r="592" spans="1:8" s="40" customFormat="1" ht="25.5" x14ac:dyDescent="0.2">
      <c r="A592" s="36"/>
      <c r="B592" s="37" t="s">
        <v>565</v>
      </c>
      <c r="C592" s="38">
        <v>225</v>
      </c>
      <c r="D592" s="38">
        <v>265</v>
      </c>
      <c r="E592" s="39">
        <f t="shared" si="63"/>
        <v>2.4777006937561942E-2</v>
      </c>
      <c r="F592" s="39">
        <f t="shared" si="64"/>
        <v>4.6417936591346999E-2</v>
      </c>
      <c r="G592" s="39">
        <f t="shared" si="66"/>
        <v>0.17777777777777778</v>
      </c>
      <c r="H592" s="39">
        <f t="shared" si="65"/>
        <v>4.4048012333443454E-3</v>
      </c>
    </row>
    <row r="593" spans="1:8" s="40" customFormat="1" x14ac:dyDescent="0.2">
      <c r="A593" s="36"/>
      <c r="B593" s="37" t="s">
        <v>566</v>
      </c>
      <c r="C593" s="38">
        <v>157</v>
      </c>
      <c r="D593" s="38">
        <v>20</v>
      </c>
      <c r="E593" s="39">
        <f t="shared" si="63"/>
        <v>1.7288844840876557E-2</v>
      </c>
      <c r="F593" s="39">
        <f t="shared" si="64"/>
        <v>3.5032404974601507E-3</v>
      </c>
      <c r="G593" s="39">
        <f t="shared" si="66"/>
        <v>-0.87261146496815289</v>
      </c>
      <c r="H593" s="39">
        <f t="shared" si="65"/>
        <v>-1.5086444224204385E-2</v>
      </c>
    </row>
    <row r="594" spans="1:8" s="40" customFormat="1" x14ac:dyDescent="0.2">
      <c r="A594" s="36"/>
      <c r="B594" s="37" t="s">
        <v>567</v>
      </c>
      <c r="C594" s="38">
        <v>6</v>
      </c>
      <c r="D594" s="38">
        <v>7</v>
      </c>
      <c r="E594" s="39">
        <f t="shared" si="63"/>
        <v>6.6072018500165175E-4</v>
      </c>
      <c r="F594" s="39">
        <f t="shared" si="64"/>
        <v>1.2261341741110527E-3</v>
      </c>
      <c r="G594" s="39">
        <f t="shared" si="66"/>
        <v>0.16666666666666666</v>
      </c>
      <c r="H594" s="39">
        <f t="shared" si="65"/>
        <v>1.1012003083360863E-4</v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4</v>
      </c>
      <c r="E595" s="39" t="str">
        <f t="shared" si="63"/>
        <v/>
      </c>
      <c r="F595" s="39">
        <f t="shared" si="64"/>
        <v>7.0064809949203018E-4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6</v>
      </c>
      <c r="D597" s="38">
        <v>1</v>
      </c>
      <c r="E597" s="39">
        <f t="shared" si="63"/>
        <v>6.6072018500165175E-4</v>
      </c>
      <c r="F597" s="39">
        <f t="shared" si="64"/>
        <v>1.7516202487300754E-4</v>
      </c>
      <c r="G597" s="39">
        <f t="shared" si="66"/>
        <v>-0.83333333333333337</v>
      </c>
      <c r="H597" s="39">
        <f t="shared" si="65"/>
        <v>-5.5060015416804318E-4</v>
      </c>
    </row>
    <row r="598" spans="1:8" s="40" customFormat="1" x14ac:dyDescent="0.2">
      <c r="A598" s="36"/>
      <c r="B598" s="37" t="s">
        <v>571</v>
      </c>
      <c r="C598" s="38">
        <v>12</v>
      </c>
      <c r="D598" s="38">
        <v>11</v>
      </c>
      <c r="E598" s="39">
        <f t="shared" si="63"/>
        <v>1.3214403700033035E-3</v>
      </c>
      <c r="F598" s="39">
        <f t="shared" si="64"/>
        <v>1.9267822736030828E-3</v>
      </c>
      <c r="G598" s="39">
        <f t="shared" si="66"/>
        <v>-8.3333333333333329E-2</v>
      </c>
      <c r="H598" s="39">
        <f t="shared" si="65"/>
        <v>-1.1012003083360863E-4</v>
      </c>
    </row>
    <row r="599" spans="1:8" s="40" customFormat="1" x14ac:dyDescent="0.2">
      <c r="A599" s="36"/>
      <c r="B599" s="37" t="s">
        <v>572</v>
      </c>
      <c r="C599" s="38">
        <v>71</v>
      </c>
      <c r="D599" s="38">
        <v>1</v>
      </c>
      <c r="E599" s="39">
        <f t="shared" si="63"/>
        <v>7.8185221891862132E-3</v>
      </c>
      <c r="F599" s="39">
        <f t="shared" si="64"/>
        <v>1.7516202487300754E-4</v>
      </c>
      <c r="G599" s="39">
        <f t="shared" si="66"/>
        <v>-0.9859154929577465</v>
      </c>
      <c r="H599" s="39">
        <f t="shared" si="65"/>
        <v>-7.7084021583526049E-3</v>
      </c>
    </row>
    <row r="600" spans="1:8" s="40" customFormat="1" x14ac:dyDescent="0.2">
      <c r="A600" s="36"/>
      <c r="B600" s="37" t="s">
        <v>573</v>
      </c>
      <c r="C600" s="38">
        <v>327</v>
      </c>
      <c r="D600" s="38">
        <v>462</v>
      </c>
      <c r="E600" s="39">
        <f t="shared" si="63"/>
        <v>3.6009250082590025E-2</v>
      </c>
      <c r="F600" s="39">
        <f t="shared" si="64"/>
        <v>8.0924855491329481E-2</v>
      </c>
      <c r="G600" s="39">
        <f t="shared" si="66"/>
        <v>0.41284403669724773</v>
      </c>
      <c r="H600" s="39">
        <f t="shared" si="65"/>
        <v>1.4866204162537167E-2</v>
      </c>
    </row>
    <row r="601" spans="1:8" s="40" customFormat="1" x14ac:dyDescent="0.2">
      <c r="A601" s="36"/>
      <c r="B601" s="37" t="s">
        <v>574</v>
      </c>
      <c r="C601" s="38">
        <v>1177</v>
      </c>
      <c r="D601" s="38">
        <v>973</v>
      </c>
      <c r="E601" s="39">
        <f t="shared" si="63"/>
        <v>0.12961127629115737</v>
      </c>
      <c r="F601" s="39">
        <f t="shared" si="64"/>
        <v>0.17043265020143633</v>
      </c>
      <c r="G601" s="39">
        <f t="shared" si="66"/>
        <v>-0.17332200509770604</v>
      </c>
      <c r="H601" s="39">
        <f t="shared" si="65"/>
        <v>-2.2464486290056165E-2</v>
      </c>
    </row>
    <row r="602" spans="1:8" s="40" customFormat="1" x14ac:dyDescent="0.2">
      <c r="A602" s="36"/>
      <c r="B602" s="37" t="s">
        <v>575</v>
      </c>
      <c r="C602" s="38">
        <v>10</v>
      </c>
      <c r="D602" s="38">
        <v>0</v>
      </c>
      <c r="E602" s="39">
        <f t="shared" si="63"/>
        <v>1.1012003083360864E-3</v>
      </c>
      <c r="F602" s="39" t="str">
        <f t="shared" si="64"/>
        <v/>
      </c>
      <c r="G602" s="39">
        <f t="shared" si="66"/>
        <v>-1</v>
      </c>
      <c r="H602" s="39">
        <f t="shared" si="65"/>
        <v>-1.1012003083360864E-3</v>
      </c>
    </row>
    <row r="603" spans="1:8" s="40" customFormat="1" x14ac:dyDescent="0.2">
      <c r="A603" s="36"/>
      <c r="B603" s="37" t="s">
        <v>576</v>
      </c>
      <c r="C603" s="38">
        <v>35</v>
      </c>
      <c r="D603" s="38">
        <v>99</v>
      </c>
      <c r="E603" s="39">
        <f t="shared" si="63"/>
        <v>3.854201079176302E-3</v>
      </c>
      <c r="F603" s="39">
        <f t="shared" si="64"/>
        <v>1.7341040462427744E-2</v>
      </c>
      <c r="G603" s="39">
        <f t="shared" si="66"/>
        <v>1.8285714285714285</v>
      </c>
      <c r="H603" s="39">
        <f t="shared" si="65"/>
        <v>7.047681973350952E-3</v>
      </c>
    </row>
    <row r="604" spans="1:8" s="40" customFormat="1" ht="25.5" x14ac:dyDescent="0.2">
      <c r="A604" s="36"/>
      <c r="B604" s="37" t="s">
        <v>577</v>
      </c>
      <c r="C604" s="38">
        <v>1</v>
      </c>
      <c r="D604" s="38">
        <v>1</v>
      </c>
      <c r="E604" s="39">
        <f t="shared" si="63"/>
        <v>1.1012003083360864E-4</v>
      </c>
      <c r="F604" s="39">
        <f t="shared" si="64"/>
        <v>1.7516202487300754E-4</v>
      </c>
      <c r="G604" s="39">
        <f t="shared" si="66"/>
        <v>0</v>
      </c>
      <c r="H604" s="39">
        <f t="shared" si="65"/>
        <v>0</v>
      </c>
    </row>
    <row r="605" spans="1:8" s="40" customFormat="1" x14ac:dyDescent="0.2">
      <c r="A605" s="36"/>
      <c r="B605" s="37" t="s">
        <v>578</v>
      </c>
      <c r="C605" s="38">
        <v>182</v>
      </c>
      <c r="D605" s="38">
        <v>48</v>
      </c>
      <c r="E605" s="39">
        <f t="shared" si="63"/>
        <v>2.004184561171677E-2</v>
      </c>
      <c r="F605" s="39">
        <f t="shared" si="64"/>
        <v>8.4077771939043613E-3</v>
      </c>
      <c r="G605" s="39">
        <f t="shared" si="66"/>
        <v>-0.73626373626373631</v>
      </c>
      <c r="H605" s="39">
        <f t="shared" si="65"/>
        <v>-1.4756084131703557E-2</v>
      </c>
    </row>
    <row r="606" spans="1:8" s="40" customFormat="1" x14ac:dyDescent="0.2">
      <c r="A606" s="36"/>
      <c r="B606" s="37" t="s">
        <v>579</v>
      </c>
      <c r="C606" s="38">
        <v>17</v>
      </c>
      <c r="D606" s="38">
        <v>1</v>
      </c>
      <c r="E606" s="39">
        <f t="shared" si="63"/>
        <v>1.8720405241713467E-3</v>
      </c>
      <c r="F606" s="39">
        <f t="shared" si="64"/>
        <v>1.7516202487300754E-4</v>
      </c>
      <c r="G606" s="39">
        <f t="shared" si="66"/>
        <v>-0.94117647058823528</v>
      </c>
      <c r="H606" s="39">
        <f t="shared" si="65"/>
        <v>-1.761920493337738E-3</v>
      </c>
    </row>
    <row r="607" spans="1:8" s="40" customFormat="1" ht="25.5" x14ac:dyDescent="0.2">
      <c r="A607" s="36"/>
      <c r="B607" s="37" t="s">
        <v>580</v>
      </c>
      <c r="C607" s="38">
        <v>30</v>
      </c>
      <c r="D607" s="38">
        <v>6</v>
      </c>
      <c r="E607" s="39">
        <f t="shared" si="63"/>
        <v>3.3036009250082591E-3</v>
      </c>
      <c r="F607" s="39">
        <f t="shared" si="64"/>
        <v>1.0509721492380452E-3</v>
      </c>
      <c r="G607" s="39">
        <f t="shared" si="66"/>
        <v>-0.8</v>
      </c>
      <c r="H607" s="39">
        <f t="shared" si="65"/>
        <v>-2.6428807400066074E-3</v>
      </c>
    </row>
    <row r="608" spans="1:8" s="40" customFormat="1" ht="25.5" x14ac:dyDescent="0.2">
      <c r="A608" s="36"/>
      <c r="B608" s="37" t="s">
        <v>581</v>
      </c>
      <c r="C608" s="38">
        <v>51</v>
      </c>
      <c r="D608" s="38">
        <v>53</v>
      </c>
      <c r="E608" s="39">
        <f t="shared" si="63"/>
        <v>5.6161215725140405E-3</v>
      </c>
      <c r="F608" s="39">
        <f t="shared" si="64"/>
        <v>9.2835873182693998E-3</v>
      </c>
      <c r="G608" s="39">
        <f t="shared" si="66"/>
        <v>3.9215686274509803E-2</v>
      </c>
      <c r="H608" s="39">
        <f t="shared" si="65"/>
        <v>2.2024006166721728E-4</v>
      </c>
    </row>
    <row r="609" spans="1:8" s="40" customFormat="1" ht="25.5" x14ac:dyDescent="0.2">
      <c r="A609" s="36"/>
      <c r="B609" s="37" t="s">
        <v>582</v>
      </c>
      <c r="C609" s="38">
        <v>3704</v>
      </c>
      <c r="D609" s="38">
        <v>2758</v>
      </c>
      <c r="E609" s="39">
        <f t="shared" si="63"/>
        <v>0.40788459420768636</v>
      </c>
      <c r="F609" s="39">
        <f t="shared" si="64"/>
        <v>0.48309686459975476</v>
      </c>
      <c r="G609" s="39">
        <f t="shared" si="66"/>
        <v>-0.25539956803455721</v>
      </c>
      <c r="H609" s="39">
        <f t="shared" si="65"/>
        <v>-0.10417354916859375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594</v>
      </c>
      <c r="C8" s="12">
        <f>+C19+C75+C173+C349+C582</f>
        <v>2757</v>
      </c>
      <c r="D8" s="13">
        <f>+D19+D75+D173+D349+D582</f>
        <v>2515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-8.7776568734131297E-2</v>
      </c>
      <c r="H8" s="10">
        <f t="shared" ref="H8:H13" si="1">+IF(OR(AND(E8=""),(G8="")),"",E8*G8)</f>
        <v>-8.7776568734131297E-2</v>
      </c>
    </row>
    <row r="9" spans="1:8" s="40" customFormat="1" x14ac:dyDescent="0.2">
      <c r="A9" s="36"/>
      <c r="B9" s="37" t="s">
        <v>8</v>
      </c>
      <c r="C9" s="38">
        <f>+C19</f>
        <v>47</v>
      </c>
      <c r="D9" s="38">
        <f>+D19</f>
        <v>14</v>
      </c>
      <c r="E9" s="39">
        <f t="shared" ref="E9:F13" si="2">+C9/C$8</f>
        <v>1.7047515415306493E-2</v>
      </c>
      <c r="F9" s="39">
        <f t="shared" si="2"/>
        <v>5.5666003976143144E-3</v>
      </c>
      <c r="G9" s="39">
        <f t="shared" si="0"/>
        <v>-0.7021276595744681</v>
      </c>
      <c r="H9" s="39">
        <f t="shared" si="1"/>
        <v>-1.1969532100108815E-2</v>
      </c>
    </row>
    <row r="10" spans="1:8" s="40" customFormat="1" x14ac:dyDescent="0.2">
      <c r="A10" s="36"/>
      <c r="B10" s="37" t="s">
        <v>9</v>
      </c>
      <c r="C10" s="38">
        <f>+C75</f>
        <v>321</v>
      </c>
      <c r="D10" s="38">
        <f>+D75</f>
        <v>159</v>
      </c>
      <c r="E10" s="39">
        <f t="shared" si="2"/>
        <v>0.11643090315560392</v>
      </c>
      <c r="F10" s="39">
        <f t="shared" si="2"/>
        <v>6.322067594433399E-2</v>
      </c>
      <c r="G10" s="39">
        <f t="shared" si="0"/>
        <v>-0.50467289719626163</v>
      </c>
      <c r="H10" s="39">
        <f t="shared" si="1"/>
        <v>-5.8759521218715992E-2</v>
      </c>
    </row>
    <row r="11" spans="1:8" s="40" customFormat="1" ht="25.5" x14ac:dyDescent="0.2">
      <c r="A11" s="36"/>
      <c r="B11" s="37" t="s">
        <v>10</v>
      </c>
      <c r="C11" s="38">
        <f>+C173</f>
        <v>352</v>
      </c>
      <c r="D11" s="38">
        <f>+D173</f>
        <v>442</v>
      </c>
      <c r="E11" s="39">
        <f t="shared" si="2"/>
        <v>0.12767500906782736</v>
      </c>
      <c r="F11" s="39">
        <f t="shared" si="2"/>
        <v>0.17574552683896622</v>
      </c>
      <c r="G11" s="39">
        <f t="shared" si="0"/>
        <v>0.25568181818181818</v>
      </c>
      <c r="H11" s="39">
        <f t="shared" si="1"/>
        <v>3.2644178454842222E-2</v>
      </c>
    </row>
    <row r="12" spans="1:8" s="40" customFormat="1" x14ac:dyDescent="0.2">
      <c r="A12" s="36"/>
      <c r="B12" s="37" t="s">
        <v>11</v>
      </c>
      <c r="C12" s="38">
        <f>+C349</f>
        <v>1283</v>
      </c>
      <c r="D12" s="38">
        <f>+D349</f>
        <v>1421</v>
      </c>
      <c r="E12" s="39">
        <f t="shared" si="2"/>
        <v>0.46536089952847298</v>
      </c>
      <c r="F12" s="39">
        <f t="shared" si="2"/>
        <v>0.5650099403578529</v>
      </c>
      <c r="G12" s="39">
        <f t="shared" si="0"/>
        <v>0.10756040530007795</v>
      </c>
      <c r="H12" s="39">
        <f t="shared" si="1"/>
        <v>5.0054406964091407E-2</v>
      </c>
    </row>
    <row r="13" spans="1:8" s="40" customFormat="1" x14ac:dyDescent="0.2">
      <c r="A13" s="36"/>
      <c r="B13" s="37" t="s">
        <v>12</v>
      </c>
      <c r="C13" s="38">
        <f>+C582</f>
        <v>754</v>
      </c>
      <c r="D13" s="38">
        <f>+D582</f>
        <v>479</v>
      </c>
      <c r="E13" s="39">
        <f t="shared" si="2"/>
        <v>0.27348567283278924</v>
      </c>
      <c r="F13" s="39">
        <f t="shared" si="2"/>
        <v>0.1904572564612326</v>
      </c>
      <c r="G13" s="39">
        <f t="shared" si="0"/>
        <v>-0.36472148541114058</v>
      </c>
      <c r="H13" s="39">
        <f t="shared" si="1"/>
        <v>-9.9746100834240112E-2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47</v>
      </c>
      <c r="D19" s="17">
        <f>SUM(D20:D69)</f>
        <v>14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-0.7021276595744681</v>
      </c>
      <c r="H19" s="18">
        <f t="shared" ref="H19:H50" si="5">+IF(OR(AND(E19=""),(G19="")),"",E19*G19)</f>
        <v>-0.7021276595744681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1</v>
      </c>
      <c r="E27" s="39">
        <f t="shared" si="3"/>
        <v>4.2553191489361701E-2</v>
      </c>
      <c r="F27" s="39">
        <f t="shared" si="4"/>
        <v>7.1428571428571425E-2</v>
      </c>
      <c r="G27" s="39">
        <f t="shared" si="6"/>
        <v>-0.5</v>
      </c>
      <c r="H27" s="39">
        <f t="shared" si="5"/>
        <v>-2.1276595744680851E-2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13</v>
      </c>
      <c r="D30" s="38">
        <v>3</v>
      </c>
      <c r="E30" s="39">
        <f t="shared" si="3"/>
        <v>0.27659574468085107</v>
      </c>
      <c r="F30" s="39">
        <f t="shared" si="4"/>
        <v>0.21428571428571427</v>
      </c>
      <c r="G30" s="39">
        <f t="shared" si="6"/>
        <v>-0.76923076923076927</v>
      </c>
      <c r="H30" s="39">
        <f t="shared" si="5"/>
        <v>-0.21276595744680854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0</v>
      </c>
      <c r="D36" s="38">
        <v>0</v>
      </c>
      <c r="E36" s="39" t="str">
        <f t="shared" si="3"/>
        <v/>
      </c>
      <c r="F36" s="39" t="str">
        <f t="shared" si="4"/>
        <v/>
      </c>
      <c r="G36" s="39" t="str">
        <f t="shared" si="6"/>
        <v xml:space="preserve"> </v>
      </c>
      <c r="H36" s="39" t="str">
        <f t="shared" si="5"/>
        <v/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1</v>
      </c>
      <c r="D38" s="38">
        <v>0</v>
      </c>
      <c r="E38" s="39">
        <f t="shared" si="3"/>
        <v>2.1276595744680851E-2</v>
      </c>
      <c r="F38" s="39" t="str">
        <f t="shared" si="4"/>
        <v/>
      </c>
      <c r="G38" s="39">
        <f t="shared" si="6"/>
        <v>-1</v>
      </c>
      <c r="H38" s="39">
        <f t="shared" si="5"/>
        <v>-2.1276595744680851E-2</v>
      </c>
    </row>
    <row r="39" spans="1:8" s="40" customFormat="1" x14ac:dyDescent="0.2">
      <c r="A39" s="36"/>
      <c r="B39" s="37" t="s">
        <v>35</v>
      </c>
      <c r="C39" s="38">
        <v>0</v>
      </c>
      <c r="D39" s="38">
        <v>0</v>
      </c>
      <c r="E39" s="39" t="str">
        <f t="shared" si="3"/>
        <v/>
      </c>
      <c r="F39" s="39" t="str">
        <f t="shared" si="4"/>
        <v/>
      </c>
      <c r="G39" s="39" t="str">
        <f t="shared" si="6"/>
        <v xml:space="preserve"> 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10</v>
      </c>
      <c r="D44" s="38">
        <v>0</v>
      </c>
      <c r="E44" s="39">
        <f t="shared" si="3"/>
        <v>0.21276595744680851</v>
      </c>
      <c r="F44" s="39" t="str">
        <f t="shared" si="4"/>
        <v/>
      </c>
      <c r="G44" s="39">
        <f t="shared" si="6"/>
        <v>-1</v>
      </c>
      <c r="H44" s="39">
        <f t="shared" si="5"/>
        <v>-0.21276595744680851</v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12</v>
      </c>
      <c r="D50" s="38">
        <v>3</v>
      </c>
      <c r="E50" s="39">
        <f t="shared" si="3"/>
        <v>0.25531914893617019</v>
      </c>
      <c r="F50" s="39">
        <f t="shared" si="4"/>
        <v>0.21428571428571427</v>
      </c>
      <c r="G50" s="39">
        <f t="shared" si="6"/>
        <v>-0.75</v>
      </c>
      <c r="H50" s="39">
        <f t="shared" si="5"/>
        <v>-0.19148936170212766</v>
      </c>
    </row>
    <row r="51" spans="1:8" s="40" customFormat="1" x14ac:dyDescent="0.2">
      <c r="A51" s="36"/>
      <c r="B51" s="37" t="s">
        <v>47</v>
      </c>
      <c r="C51" s="38">
        <v>0</v>
      </c>
      <c r="D51" s="38">
        <v>1</v>
      </c>
      <c r="E51" s="39" t="str">
        <f t="shared" ref="E51:E69" si="7">+IF(C51=0,"",C51/C$19)</f>
        <v/>
      </c>
      <c r="F51" s="39">
        <f t="shared" ref="F51:F69" si="8">+IF(D51=0,"",D51/D$19)</f>
        <v>7.1428571428571425E-2</v>
      </c>
      <c r="G51" s="39">
        <f t="shared" si="6"/>
        <v>1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2</v>
      </c>
      <c r="D54" s="38">
        <v>0</v>
      </c>
      <c r="E54" s="39">
        <f t="shared" si="7"/>
        <v>4.2553191489361701E-2</v>
      </c>
      <c r="F54" s="39" t="str">
        <f t="shared" si="8"/>
        <v/>
      </c>
      <c r="G54" s="39">
        <f t="shared" si="10"/>
        <v>-1</v>
      </c>
      <c r="H54" s="39">
        <f t="shared" si="9"/>
        <v>-4.2553191489361701E-2</v>
      </c>
    </row>
    <row r="55" spans="1:8" s="40" customFormat="1" x14ac:dyDescent="0.2">
      <c r="A55" s="36"/>
      <c r="B55" s="37" t="s">
        <v>51</v>
      </c>
      <c r="C55" s="38">
        <v>1</v>
      </c>
      <c r="D55" s="38">
        <v>0</v>
      </c>
      <c r="E55" s="39">
        <f t="shared" si="7"/>
        <v>2.1276595744680851E-2</v>
      </c>
      <c r="F55" s="39" t="str">
        <f t="shared" si="8"/>
        <v/>
      </c>
      <c r="G55" s="39">
        <f t="shared" si="10"/>
        <v>-1</v>
      </c>
      <c r="H55" s="39">
        <f t="shared" si="9"/>
        <v>-2.1276595744680851E-2</v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0</v>
      </c>
      <c r="E62" s="39" t="str">
        <f t="shared" si="7"/>
        <v/>
      </c>
      <c r="F62" s="39" t="str">
        <f t="shared" si="8"/>
        <v/>
      </c>
      <c r="G62" s="39" t="str">
        <f t="shared" si="10"/>
        <v xml:space="preserve"> 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4</v>
      </c>
      <c r="D64" s="38">
        <v>6</v>
      </c>
      <c r="E64" s="39">
        <f t="shared" si="7"/>
        <v>8.5106382978723402E-2</v>
      </c>
      <c r="F64" s="39">
        <f t="shared" si="8"/>
        <v>0.42857142857142855</v>
      </c>
      <c r="G64" s="39">
        <f t="shared" si="10"/>
        <v>0.5</v>
      </c>
      <c r="H64" s="39">
        <f t="shared" si="9"/>
        <v>4.2553191489361701E-2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1</v>
      </c>
      <c r="D67" s="38">
        <v>0</v>
      </c>
      <c r="E67" s="39">
        <f t="shared" si="7"/>
        <v>2.1276595744680851E-2</v>
      </c>
      <c r="F67" s="39" t="str">
        <f t="shared" si="8"/>
        <v/>
      </c>
      <c r="G67" s="39">
        <f t="shared" si="10"/>
        <v>-1</v>
      </c>
      <c r="H67" s="39">
        <f t="shared" si="9"/>
        <v>-2.1276595744680851E-2</v>
      </c>
    </row>
    <row r="68" spans="1:8" s="40" customFormat="1" x14ac:dyDescent="0.2">
      <c r="A68" s="36"/>
      <c r="B68" s="37" t="s">
        <v>64</v>
      </c>
      <c r="C68" s="38">
        <v>1</v>
      </c>
      <c r="D68" s="38">
        <v>0</v>
      </c>
      <c r="E68" s="39">
        <f t="shared" si="7"/>
        <v>2.1276595744680851E-2</v>
      </c>
      <c r="F68" s="39" t="str">
        <f t="shared" si="8"/>
        <v/>
      </c>
      <c r="G68" s="39">
        <f t="shared" si="10"/>
        <v>-1</v>
      </c>
      <c r="H68" s="39">
        <f t="shared" si="9"/>
        <v>-2.1276595744680851E-2</v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321</v>
      </c>
      <c r="D75" s="17">
        <f>SUM(D76:D167)</f>
        <v>159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-0.50467289719626163</v>
      </c>
      <c r="H75" s="18">
        <f t="shared" ref="H75:H106" si="13">+IF(OR(AND(E75=""),(G75="")),"",E75*G75)</f>
        <v>-0.50467289719626163</v>
      </c>
    </row>
    <row r="76" spans="1:8" s="40" customFormat="1" x14ac:dyDescent="0.2">
      <c r="A76" s="36"/>
      <c r="B76" s="37" t="s">
        <v>66</v>
      </c>
      <c r="C76" s="38">
        <v>1</v>
      </c>
      <c r="D76" s="38">
        <v>2</v>
      </c>
      <c r="E76" s="39">
        <f t="shared" si="11"/>
        <v>3.1152647975077881E-3</v>
      </c>
      <c r="F76" s="39">
        <f t="shared" si="12"/>
        <v>1.2578616352201259E-2</v>
      </c>
      <c r="G76" s="39">
        <f t="shared" ref="G76:G107" si="14">+IF(AND(C76=0,D76=0)," ",IF(C76=0,1,IF(D76=0,-1,(D76-C76)/C76)))</f>
        <v>1</v>
      </c>
      <c r="H76" s="39">
        <f t="shared" si="13"/>
        <v>3.1152647975077881E-3</v>
      </c>
    </row>
    <row r="77" spans="1:8" s="40" customFormat="1" ht="25.5" x14ac:dyDescent="0.2">
      <c r="A77" s="36"/>
      <c r="B77" s="37" t="s">
        <v>67</v>
      </c>
      <c r="C77" s="38">
        <v>0</v>
      </c>
      <c r="D77" s="38">
        <v>0</v>
      </c>
      <c r="E77" s="39" t="str">
        <f t="shared" si="11"/>
        <v/>
      </c>
      <c r="F77" s="39" t="str">
        <f t="shared" si="12"/>
        <v/>
      </c>
      <c r="G77" s="39" t="str">
        <f t="shared" si="14"/>
        <v xml:space="preserve"> </v>
      </c>
      <c r="H77" s="39" t="str">
        <f t="shared" si="13"/>
        <v/>
      </c>
    </row>
    <row r="78" spans="1:8" s="40" customFormat="1" x14ac:dyDescent="0.2">
      <c r="A78" s="36"/>
      <c r="B78" s="37" t="s">
        <v>68</v>
      </c>
      <c r="C78" s="38">
        <v>0</v>
      </c>
      <c r="D78" s="38">
        <v>1</v>
      </c>
      <c r="E78" s="39" t="str">
        <f t="shared" si="11"/>
        <v/>
      </c>
      <c r="F78" s="39">
        <f t="shared" si="12"/>
        <v>6.2893081761006293E-3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24</v>
      </c>
      <c r="D79" s="38">
        <v>3</v>
      </c>
      <c r="E79" s="39">
        <f t="shared" si="11"/>
        <v>7.476635514018691E-2</v>
      </c>
      <c r="F79" s="39">
        <f t="shared" si="12"/>
        <v>1.8867924528301886E-2</v>
      </c>
      <c r="G79" s="39">
        <f t="shared" si="14"/>
        <v>-0.875</v>
      </c>
      <c r="H79" s="39">
        <f t="shared" si="13"/>
        <v>-6.5420560747663545E-2</v>
      </c>
    </row>
    <row r="80" spans="1:8" s="40" customFormat="1" ht="25.5" x14ac:dyDescent="0.2">
      <c r="A80" s="36"/>
      <c r="B80" s="37" t="s">
        <v>70</v>
      </c>
      <c r="C80" s="38">
        <v>36</v>
      </c>
      <c r="D80" s="38">
        <v>11</v>
      </c>
      <c r="E80" s="39">
        <f t="shared" si="11"/>
        <v>0.11214953271028037</v>
      </c>
      <c r="F80" s="39">
        <f t="shared" si="12"/>
        <v>6.9182389937106917E-2</v>
      </c>
      <c r="G80" s="39">
        <f t="shared" si="14"/>
        <v>-0.69444444444444442</v>
      </c>
      <c r="H80" s="39">
        <f t="shared" si="13"/>
        <v>-7.7881619937694699E-2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2</v>
      </c>
      <c r="E81" s="39" t="str">
        <f t="shared" si="11"/>
        <v/>
      </c>
      <c r="F81" s="39">
        <f t="shared" si="12"/>
        <v>1.2578616352201259E-2</v>
      </c>
      <c r="G81" s="39">
        <f t="shared" si="14"/>
        <v>1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1</v>
      </c>
      <c r="D82" s="38">
        <v>1</v>
      </c>
      <c r="E82" s="39">
        <f t="shared" si="11"/>
        <v>3.1152647975077881E-3</v>
      </c>
      <c r="F82" s="39">
        <f t="shared" si="12"/>
        <v>6.2893081761006293E-3</v>
      </c>
      <c r="G82" s="39">
        <f t="shared" si="14"/>
        <v>0</v>
      </c>
      <c r="H82" s="39">
        <f t="shared" si="13"/>
        <v>0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6</v>
      </c>
      <c r="D84" s="38">
        <v>0</v>
      </c>
      <c r="E84" s="39">
        <f t="shared" si="11"/>
        <v>1.8691588785046728E-2</v>
      </c>
      <c r="F84" s="39" t="str">
        <f t="shared" si="12"/>
        <v/>
      </c>
      <c r="G84" s="39">
        <f t="shared" si="14"/>
        <v>-1</v>
      </c>
      <c r="H84" s="39">
        <f t="shared" si="13"/>
        <v>-1.8691588785046728E-2</v>
      </c>
    </row>
    <row r="85" spans="1:8" s="40" customFormat="1" x14ac:dyDescent="0.2">
      <c r="A85" s="36"/>
      <c r="B85" s="37" t="s">
        <v>75</v>
      </c>
      <c r="C85" s="38">
        <v>0</v>
      </c>
      <c r="D85" s="38">
        <v>0</v>
      </c>
      <c r="E85" s="39" t="str">
        <f t="shared" si="11"/>
        <v/>
      </c>
      <c r="F85" s="39" t="str">
        <f t="shared" si="12"/>
        <v/>
      </c>
      <c r="G85" s="39" t="str">
        <f t="shared" si="14"/>
        <v xml:space="preserve"> 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1</v>
      </c>
      <c r="D87" s="38">
        <v>1</v>
      </c>
      <c r="E87" s="39">
        <f t="shared" si="11"/>
        <v>3.1152647975077881E-3</v>
      </c>
      <c r="F87" s="39">
        <f t="shared" si="12"/>
        <v>6.2893081761006293E-3</v>
      </c>
      <c r="G87" s="39">
        <f t="shared" si="14"/>
        <v>0</v>
      </c>
      <c r="H87" s="39">
        <f t="shared" si="13"/>
        <v>0</v>
      </c>
    </row>
    <row r="88" spans="1:8" s="40" customFormat="1" x14ac:dyDescent="0.2">
      <c r="A88" s="36"/>
      <c r="B88" s="37" t="s">
        <v>78</v>
      </c>
      <c r="C88" s="38">
        <v>5</v>
      </c>
      <c r="D88" s="38">
        <v>0</v>
      </c>
      <c r="E88" s="39">
        <f t="shared" si="11"/>
        <v>1.5576323987538941E-2</v>
      </c>
      <c r="F88" s="39" t="str">
        <f t="shared" si="12"/>
        <v/>
      </c>
      <c r="G88" s="39">
        <f t="shared" si="14"/>
        <v>-1</v>
      </c>
      <c r="H88" s="39">
        <f t="shared" si="13"/>
        <v>-1.5576323987538941E-2</v>
      </c>
    </row>
    <row r="89" spans="1:8" s="40" customFormat="1" x14ac:dyDescent="0.2">
      <c r="A89" s="36"/>
      <c r="B89" s="37" t="s">
        <v>79</v>
      </c>
      <c r="C89" s="38">
        <v>0</v>
      </c>
      <c r="D89" s="38">
        <v>0</v>
      </c>
      <c r="E89" s="39" t="str">
        <f t="shared" si="11"/>
        <v/>
      </c>
      <c r="F89" s="39" t="str">
        <f t="shared" si="12"/>
        <v/>
      </c>
      <c r="G89" s="39" t="str">
        <f t="shared" si="14"/>
        <v xml:space="preserve"> </v>
      </c>
      <c r="H89" s="39" t="str">
        <f t="shared" si="13"/>
        <v/>
      </c>
    </row>
    <row r="90" spans="1:8" s="40" customFormat="1" x14ac:dyDescent="0.2">
      <c r="A90" s="36"/>
      <c r="B90" s="37" t="s">
        <v>80</v>
      </c>
      <c r="C90" s="38">
        <v>1</v>
      </c>
      <c r="D90" s="38">
        <v>3</v>
      </c>
      <c r="E90" s="39">
        <f t="shared" si="11"/>
        <v>3.1152647975077881E-3</v>
      </c>
      <c r="F90" s="39">
        <f t="shared" si="12"/>
        <v>1.8867924528301886E-2</v>
      </c>
      <c r="G90" s="39">
        <f t="shared" si="14"/>
        <v>2</v>
      </c>
      <c r="H90" s="39">
        <f t="shared" si="13"/>
        <v>6.2305295950155761E-3</v>
      </c>
    </row>
    <row r="91" spans="1:8" s="40" customFormat="1" x14ac:dyDescent="0.2">
      <c r="A91" s="36"/>
      <c r="B91" s="37" t="s">
        <v>81</v>
      </c>
      <c r="C91" s="38">
        <v>18</v>
      </c>
      <c r="D91" s="38">
        <v>7</v>
      </c>
      <c r="E91" s="39">
        <f t="shared" si="11"/>
        <v>5.6074766355140186E-2</v>
      </c>
      <c r="F91" s="39">
        <f t="shared" si="12"/>
        <v>4.40251572327044E-2</v>
      </c>
      <c r="G91" s="39">
        <f t="shared" si="14"/>
        <v>-0.61111111111111116</v>
      </c>
      <c r="H91" s="39">
        <f t="shared" si="13"/>
        <v>-3.4267912772585674E-2</v>
      </c>
    </row>
    <row r="92" spans="1:8" s="40" customFormat="1" x14ac:dyDescent="0.2">
      <c r="A92" s="36"/>
      <c r="B92" s="37" t="s">
        <v>82</v>
      </c>
      <c r="C92" s="38">
        <v>4</v>
      </c>
      <c r="D92" s="38">
        <v>3</v>
      </c>
      <c r="E92" s="39">
        <f t="shared" si="11"/>
        <v>1.2461059190031152E-2</v>
      </c>
      <c r="F92" s="39">
        <f t="shared" si="12"/>
        <v>1.8867924528301886E-2</v>
      </c>
      <c r="G92" s="39">
        <f t="shared" si="14"/>
        <v>-0.25</v>
      </c>
      <c r="H92" s="39">
        <f t="shared" si="13"/>
        <v>-3.1152647975077881E-3</v>
      </c>
    </row>
    <row r="93" spans="1:8" s="40" customFormat="1" x14ac:dyDescent="0.2">
      <c r="A93" s="36"/>
      <c r="B93" s="37" t="s">
        <v>83</v>
      </c>
      <c r="C93" s="38">
        <v>0</v>
      </c>
      <c r="D93" s="38">
        <v>6</v>
      </c>
      <c r="E93" s="39" t="str">
        <f t="shared" si="11"/>
        <v/>
      </c>
      <c r="F93" s="39">
        <f t="shared" si="12"/>
        <v>3.7735849056603772E-2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2</v>
      </c>
      <c r="D94" s="38">
        <v>1</v>
      </c>
      <c r="E94" s="39">
        <f t="shared" si="11"/>
        <v>6.2305295950155761E-3</v>
      </c>
      <c r="F94" s="39">
        <f t="shared" si="12"/>
        <v>6.2893081761006293E-3</v>
      </c>
      <c r="G94" s="39">
        <f t="shared" si="14"/>
        <v>-0.5</v>
      </c>
      <c r="H94" s="39">
        <f t="shared" si="13"/>
        <v>-3.1152647975077881E-3</v>
      </c>
    </row>
    <row r="95" spans="1:8" s="40" customFormat="1" x14ac:dyDescent="0.2">
      <c r="A95" s="36"/>
      <c r="B95" s="37" t="s">
        <v>85</v>
      </c>
      <c r="C95" s="38">
        <v>2</v>
      </c>
      <c r="D95" s="38">
        <v>2</v>
      </c>
      <c r="E95" s="39">
        <f t="shared" si="11"/>
        <v>6.2305295950155761E-3</v>
      </c>
      <c r="F95" s="39">
        <f t="shared" si="12"/>
        <v>1.2578616352201259E-2</v>
      </c>
      <c r="G95" s="39">
        <f t="shared" si="14"/>
        <v>0</v>
      </c>
      <c r="H95" s="39">
        <f t="shared" si="13"/>
        <v>0</v>
      </c>
    </row>
    <row r="96" spans="1:8" s="40" customFormat="1" x14ac:dyDescent="0.2">
      <c r="A96" s="36"/>
      <c r="B96" s="37" t="s">
        <v>86</v>
      </c>
      <c r="C96" s="38">
        <v>2</v>
      </c>
      <c r="D96" s="38">
        <v>0</v>
      </c>
      <c r="E96" s="39">
        <f t="shared" si="11"/>
        <v>6.2305295950155761E-3</v>
      </c>
      <c r="F96" s="39" t="str">
        <f t="shared" si="12"/>
        <v/>
      </c>
      <c r="G96" s="39">
        <f t="shared" si="14"/>
        <v>-1</v>
      </c>
      <c r="H96" s="39">
        <f t="shared" si="13"/>
        <v>-6.2305295950155761E-3</v>
      </c>
    </row>
    <row r="97" spans="1:8" s="40" customFormat="1" x14ac:dyDescent="0.2">
      <c r="A97" s="36"/>
      <c r="B97" s="37" t="s">
        <v>87</v>
      </c>
      <c r="C97" s="38">
        <v>0</v>
      </c>
      <c r="D97" s="38">
        <v>0</v>
      </c>
      <c r="E97" s="39" t="str">
        <f t="shared" si="11"/>
        <v/>
      </c>
      <c r="F97" s="39" t="str">
        <f t="shared" si="12"/>
        <v/>
      </c>
      <c r="G97" s="39" t="str">
        <f t="shared" si="14"/>
        <v xml:space="preserve"> </v>
      </c>
      <c r="H97" s="39" t="str">
        <f t="shared" si="13"/>
        <v/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6</v>
      </c>
      <c r="D99" s="38">
        <v>14</v>
      </c>
      <c r="E99" s="39">
        <f t="shared" si="11"/>
        <v>1.8691588785046728E-2</v>
      </c>
      <c r="F99" s="39">
        <f t="shared" si="12"/>
        <v>8.8050314465408799E-2</v>
      </c>
      <c r="G99" s="39">
        <f t="shared" si="14"/>
        <v>1.3333333333333333</v>
      </c>
      <c r="H99" s="39">
        <f t="shared" si="13"/>
        <v>2.4922118380062301E-2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</v>
      </c>
      <c r="D103" s="38">
        <v>1</v>
      </c>
      <c r="E103" s="39">
        <f t="shared" si="11"/>
        <v>3.1152647975077881E-3</v>
      </c>
      <c r="F103" s="39">
        <f t="shared" si="12"/>
        <v>6.2893081761006293E-3</v>
      </c>
      <c r="G103" s="39">
        <f t="shared" si="14"/>
        <v>0</v>
      </c>
      <c r="H103" s="39">
        <f t="shared" si="13"/>
        <v>0</v>
      </c>
    </row>
    <row r="104" spans="1:8" s="40" customFormat="1" x14ac:dyDescent="0.2">
      <c r="A104" s="36"/>
      <c r="B104" s="37" t="s">
        <v>94</v>
      </c>
      <c r="C104" s="38">
        <v>11</v>
      </c>
      <c r="D104" s="38">
        <v>0</v>
      </c>
      <c r="E104" s="39">
        <f t="shared" si="11"/>
        <v>3.4267912772585667E-2</v>
      </c>
      <c r="F104" s="39" t="str">
        <f t="shared" si="12"/>
        <v/>
      </c>
      <c r="G104" s="39">
        <f t="shared" si="14"/>
        <v>-1</v>
      </c>
      <c r="H104" s="39">
        <f t="shared" si="13"/>
        <v>-3.4267912772585667E-2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1</v>
      </c>
      <c r="D106" s="38">
        <v>0</v>
      </c>
      <c r="E106" s="39">
        <f t="shared" si="11"/>
        <v>3.1152647975077881E-3</v>
      </c>
      <c r="F106" s="39" t="str">
        <f t="shared" si="12"/>
        <v/>
      </c>
      <c r="G106" s="39">
        <f t="shared" si="14"/>
        <v>-1</v>
      </c>
      <c r="H106" s="39">
        <f t="shared" si="13"/>
        <v>-3.1152647975077881E-3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6.2893081761006293E-3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1</v>
      </c>
      <c r="D109" s="38">
        <v>0</v>
      </c>
      <c r="E109" s="39">
        <f t="shared" si="15"/>
        <v>3.1152647975077881E-3</v>
      </c>
      <c r="F109" s="39" t="str">
        <f t="shared" si="16"/>
        <v/>
      </c>
      <c r="G109" s="39">
        <f t="shared" si="18"/>
        <v>-1</v>
      </c>
      <c r="H109" s="39">
        <f t="shared" si="17"/>
        <v>-3.1152647975077881E-3</v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2</v>
      </c>
      <c r="D111" s="38">
        <v>2</v>
      </c>
      <c r="E111" s="39">
        <f t="shared" si="15"/>
        <v>6.2305295950155761E-3</v>
      </c>
      <c r="F111" s="39">
        <f t="shared" si="16"/>
        <v>1.2578616352201259E-2</v>
      </c>
      <c r="G111" s="39">
        <f t="shared" si="18"/>
        <v>0</v>
      </c>
      <c r="H111" s="39">
        <f t="shared" si="17"/>
        <v>0</v>
      </c>
    </row>
    <row r="112" spans="1:8" s="40" customFormat="1" ht="25.5" x14ac:dyDescent="0.2">
      <c r="A112" s="36"/>
      <c r="B112" s="37" t="s">
        <v>103</v>
      </c>
      <c r="C112" s="38">
        <v>1</v>
      </c>
      <c r="D112" s="38">
        <v>0</v>
      </c>
      <c r="E112" s="39">
        <f t="shared" si="15"/>
        <v>3.1152647975077881E-3</v>
      </c>
      <c r="F112" s="39" t="str">
        <f t="shared" si="16"/>
        <v/>
      </c>
      <c r="G112" s="39">
        <f t="shared" si="18"/>
        <v>-1</v>
      </c>
      <c r="H112" s="39">
        <f t="shared" si="17"/>
        <v>-3.1152647975077881E-3</v>
      </c>
    </row>
    <row r="113" spans="1:8" s="40" customFormat="1" ht="25.5" x14ac:dyDescent="0.2">
      <c r="A113" s="36"/>
      <c r="B113" s="37" t="s">
        <v>104</v>
      </c>
      <c r="C113" s="38">
        <v>0</v>
      </c>
      <c r="D113" s="38">
        <v>0</v>
      </c>
      <c r="E113" s="39" t="str">
        <f t="shared" si="15"/>
        <v/>
      </c>
      <c r="F113" s="39" t="str">
        <f t="shared" si="16"/>
        <v/>
      </c>
      <c r="G113" s="39" t="str">
        <f t="shared" si="18"/>
        <v xml:space="preserve"> </v>
      </c>
      <c r="H113" s="39" t="str">
        <f t="shared" si="17"/>
        <v/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1</v>
      </c>
      <c r="E114" s="39" t="str">
        <f t="shared" si="15"/>
        <v/>
      </c>
      <c r="F114" s="39">
        <f t="shared" si="16"/>
        <v>6.2893081761006293E-3</v>
      </c>
      <c r="G114" s="39">
        <f t="shared" si="18"/>
        <v>1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5</v>
      </c>
      <c r="D115" s="38">
        <v>6</v>
      </c>
      <c r="E115" s="39">
        <f t="shared" si="15"/>
        <v>1.5576323987538941E-2</v>
      </c>
      <c r="F115" s="39">
        <f t="shared" si="16"/>
        <v>3.7735849056603772E-2</v>
      </c>
      <c r="G115" s="39">
        <f t="shared" si="18"/>
        <v>0.2</v>
      </c>
      <c r="H115" s="39">
        <f t="shared" si="17"/>
        <v>3.1152647975077885E-3</v>
      </c>
    </row>
    <row r="116" spans="1:8" s="40" customFormat="1" x14ac:dyDescent="0.2">
      <c r="A116" s="36"/>
      <c r="B116" s="37" t="s">
        <v>107</v>
      </c>
      <c r="C116" s="38">
        <v>2</v>
      </c>
      <c r="D116" s="38">
        <v>0</v>
      </c>
      <c r="E116" s="39">
        <f t="shared" si="15"/>
        <v>6.2305295950155761E-3</v>
      </c>
      <c r="F116" s="39" t="str">
        <f t="shared" si="16"/>
        <v/>
      </c>
      <c r="G116" s="39">
        <f t="shared" si="18"/>
        <v>-1</v>
      </c>
      <c r="H116" s="39">
        <f t="shared" si="17"/>
        <v>-6.2305295950155761E-3</v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0</v>
      </c>
      <c r="D118" s="38">
        <v>0</v>
      </c>
      <c r="E118" s="39" t="str">
        <f t="shared" si="15"/>
        <v/>
      </c>
      <c r="F118" s="39" t="str">
        <f t="shared" si="16"/>
        <v/>
      </c>
      <c r="G118" s="39" t="str">
        <f t="shared" si="18"/>
        <v xml:space="preserve"> </v>
      </c>
      <c r="H118" s="39" t="str">
        <f t="shared" si="17"/>
        <v/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11</v>
      </c>
      <c r="D120" s="38">
        <v>0</v>
      </c>
      <c r="E120" s="39">
        <f t="shared" si="15"/>
        <v>3.4267912772585667E-2</v>
      </c>
      <c r="F120" s="39" t="str">
        <f t="shared" si="16"/>
        <v/>
      </c>
      <c r="G120" s="39">
        <f t="shared" si="18"/>
        <v>-1</v>
      </c>
      <c r="H120" s="39">
        <f t="shared" si="17"/>
        <v>-3.4267912772585667E-2</v>
      </c>
    </row>
    <row r="121" spans="1:8" s="40" customFormat="1" x14ac:dyDescent="0.2">
      <c r="A121" s="36"/>
      <c r="B121" s="37" t="s">
        <v>112</v>
      </c>
      <c r="C121" s="38">
        <v>2</v>
      </c>
      <c r="D121" s="38">
        <v>20</v>
      </c>
      <c r="E121" s="39">
        <f t="shared" si="15"/>
        <v>6.2305295950155761E-3</v>
      </c>
      <c r="F121" s="39">
        <f t="shared" si="16"/>
        <v>0.12578616352201258</v>
      </c>
      <c r="G121" s="39">
        <f t="shared" si="18"/>
        <v>9</v>
      </c>
      <c r="H121" s="39">
        <f t="shared" si="17"/>
        <v>5.6074766355140186E-2</v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0</v>
      </c>
      <c r="D123" s="38">
        <v>0</v>
      </c>
      <c r="E123" s="39" t="str">
        <f t="shared" si="15"/>
        <v/>
      </c>
      <c r="F123" s="39" t="str">
        <f t="shared" si="16"/>
        <v/>
      </c>
      <c r="G123" s="39" t="str">
        <f t="shared" si="18"/>
        <v xml:space="preserve"> </v>
      </c>
      <c r="H123" s="39" t="str">
        <f t="shared" si="17"/>
        <v/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0</v>
      </c>
      <c r="E124" s="39" t="str">
        <f t="shared" si="15"/>
        <v/>
      </c>
      <c r="F124" s="39" t="str">
        <f t="shared" si="16"/>
        <v/>
      </c>
      <c r="G124" s="39" t="str">
        <f t="shared" si="18"/>
        <v xml:space="preserve"> 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4</v>
      </c>
      <c r="D125" s="38">
        <v>10</v>
      </c>
      <c r="E125" s="39">
        <f t="shared" si="15"/>
        <v>1.2461059190031152E-2</v>
      </c>
      <c r="F125" s="39">
        <f t="shared" si="16"/>
        <v>6.2893081761006289E-2</v>
      </c>
      <c r="G125" s="39">
        <f t="shared" si="18"/>
        <v>1.5</v>
      </c>
      <c r="H125" s="39">
        <f t="shared" si="17"/>
        <v>1.8691588785046728E-2</v>
      </c>
    </row>
    <row r="126" spans="1:8" s="40" customFormat="1" x14ac:dyDescent="0.2">
      <c r="A126" s="36"/>
      <c r="B126" s="37" t="s">
        <v>117</v>
      </c>
      <c r="C126" s="38">
        <v>14</v>
      </c>
      <c r="D126" s="38">
        <v>2</v>
      </c>
      <c r="E126" s="39">
        <f t="shared" si="15"/>
        <v>4.3613707165109032E-2</v>
      </c>
      <c r="F126" s="39">
        <f t="shared" si="16"/>
        <v>1.2578616352201259E-2</v>
      </c>
      <c r="G126" s="39">
        <f t="shared" si="18"/>
        <v>-0.8571428571428571</v>
      </c>
      <c r="H126" s="39">
        <f t="shared" si="17"/>
        <v>-3.7383177570093455E-2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11</v>
      </c>
      <c r="D128" s="38">
        <v>26</v>
      </c>
      <c r="E128" s="39">
        <f t="shared" si="15"/>
        <v>3.4267912772585667E-2</v>
      </c>
      <c r="F128" s="39">
        <f t="shared" si="16"/>
        <v>0.16352201257861634</v>
      </c>
      <c r="G128" s="39">
        <f t="shared" si="18"/>
        <v>1.3636363636363635</v>
      </c>
      <c r="H128" s="39">
        <f t="shared" si="17"/>
        <v>4.6728971962616814E-2</v>
      </c>
    </row>
    <row r="129" spans="1:8" s="40" customFormat="1" x14ac:dyDescent="0.2">
      <c r="A129" s="36"/>
      <c r="B129" s="37" t="s">
        <v>120</v>
      </c>
      <c r="C129" s="38">
        <v>1</v>
      </c>
      <c r="D129" s="38">
        <v>0</v>
      </c>
      <c r="E129" s="39">
        <f t="shared" si="15"/>
        <v>3.1152647975077881E-3</v>
      </c>
      <c r="F129" s="39" t="str">
        <f t="shared" si="16"/>
        <v/>
      </c>
      <c r="G129" s="39">
        <f t="shared" si="18"/>
        <v>-1</v>
      </c>
      <c r="H129" s="39">
        <f t="shared" si="17"/>
        <v>-3.1152647975077881E-3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104</v>
      </c>
      <c r="D131" s="38">
        <v>6</v>
      </c>
      <c r="E131" s="39">
        <f t="shared" si="15"/>
        <v>0.32398753894080995</v>
      </c>
      <c r="F131" s="39">
        <f t="shared" si="16"/>
        <v>3.7735849056603772E-2</v>
      </c>
      <c r="G131" s="39">
        <f t="shared" si="18"/>
        <v>-0.94230769230769229</v>
      </c>
      <c r="H131" s="39">
        <f t="shared" si="17"/>
        <v>-0.30529595015576322</v>
      </c>
    </row>
    <row r="132" spans="1:8" s="40" customFormat="1" ht="25.5" x14ac:dyDescent="0.2">
      <c r="A132" s="36"/>
      <c r="B132" s="37" t="s">
        <v>123</v>
      </c>
      <c r="C132" s="38">
        <v>1</v>
      </c>
      <c r="D132" s="38">
        <v>0</v>
      </c>
      <c r="E132" s="39">
        <f t="shared" si="15"/>
        <v>3.1152647975077881E-3</v>
      </c>
      <c r="F132" s="39" t="str">
        <f t="shared" si="16"/>
        <v/>
      </c>
      <c r="G132" s="39">
        <f t="shared" si="18"/>
        <v>-1</v>
      </c>
      <c r="H132" s="39">
        <f t="shared" si="17"/>
        <v>-3.1152647975077881E-3</v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0</v>
      </c>
      <c r="E133" s="39" t="str">
        <f t="shared" si="15"/>
        <v/>
      </c>
      <c r="F133" s="39" t="str">
        <f t="shared" si="16"/>
        <v/>
      </c>
      <c r="G133" s="39" t="str">
        <f t="shared" si="18"/>
        <v xml:space="preserve"> 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28</v>
      </c>
      <c r="D134" s="38">
        <v>0</v>
      </c>
      <c r="E134" s="39">
        <f t="shared" si="15"/>
        <v>8.7227414330218064E-2</v>
      </c>
      <c r="F134" s="39" t="str">
        <f t="shared" si="16"/>
        <v/>
      </c>
      <c r="G134" s="39">
        <f t="shared" si="18"/>
        <v>-1</v>
      </c>
      <c r="H134" s="39">
        <f t="shared" si="17"/>
        <v>-8.7227414330218064E-2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0</v>
      </c>
      <c r="E139" s="39" t="str">
        <f t="shared" ref="E139:E167" si="19">+IF(C139=0,"",C139/C$75)</f>
        <v/>
      </c>
      <c r="F139" s="39" t="str">
        <f t="shared" ref="F139:F167" si="20">+IF(D139=0,"",D139/D$75)</f>
        <v/>
      </c>
      <c r="G139" s="39" t="str">
        <f t="shared" si="18"/>
        <v xml:space="preserve"> 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5</v>
      </c>
      <c r="D142" s="38">
        <v>20</v>
      </c>
      <c r="E142" s="39">
        <f t="shared" si="19"/>
        <v>1.5576323987538941E-2</v>
      </c>
      <c r="F142" s="39">
        <f t="shared" si="20"/>
        <v>0.12578616352201258</v>
      </c>
      <c r="G142" s="39">
        <f t="shared" si="22"/>
        <v>3</v>
      </c>
      <c r="H142" s="39">
        <f t="shared" si="21"/>
        <v>4.6728971962616821E-2</v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3</v>
      </c>
      <c r="E143" s="39" t="str">
        <f t="shared" si="19"/>
        <v/>
      </c>
      <c r="F143" s="39">
        <f t="shared" si="20"/>
        <v>1.8867924528301886E-2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2</v>
      </c>
      <c r="D148" s="38">
        <v>0</v>
      </c>
      <c r="E148" s="39">
        <f t="shared" si="19"/>
        <v>6.2305295950155761E-3</v>
      </c>
      <c r="F148" s="39" t="str">
        <f t="shared" si="20"/>
        <v/>
      </c>
      <c r="G148" s="39">
        <f t="shared" si="22"/>
        <v>-1</v>
      </c>
      <c r="H148" s="39">
        <f t="shared" si="21"/>
        <v>-6.2305295950155761E-3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1</v>
      </c>
      <c r="E149" s="39" t="str">
        <f t="shared" si="19"/>
        <v/>
      </c>
      <c r="F149" s="39">
        <f t="shared" si="20"/>
        <v>6.2893081761006293E-3</v>
      </c>
      <c r="G149" s="39">
        <f t="shared" si="22"/>
        <v>1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0</v>
      </c>
      <c r="E153" s="39" t="str">
        <f t="shared" si="19"/>
        <v/>
      </c>
      <c r="F153" s="39" t="str">
        <f t="shared" si="20"/>
        <v/>
      </c>
      <c r="G153" s="39" t="str">
        <f t="shared" si="22"/>
        <v xml:space="preserve"> 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5</v>
      </c>
      <c r="D155" s="38">
        <v>0</v>
      </c>
      <c r="E155" s="39">
        <f t="shared" si="19"/>
        <v>1.5576323987538941E-2</v>
      </c>
      <c r="F155" s="39" t="str">
        <f t="shared" si="20"/>
        <v/>
      </c>
      <c r="G155" s="39">
        <f t="shared" si="22"/>
        <v>-1</v>
      </c>
      <c r="H155" s="39">
        <f t="shared" si="21"/>
        <v>-1.5576323987538941E-2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0</v>
      </c>
      <c r="D164" s="38">
        <v>2</v>
      </c>
      <c r="E164" s="39" t="str">
        <f t="shared" si="19"/>
        <v/>
      </c>
      <c r="F164" s="39">
        <f t="shared" si="20"/>
        <v>1.2578616352201259E-2</v>
      </c>
      <c r="G164" s="39">
        <f t="shared" si="22"/>
        <v>1</v>
      </c>
      <c r="H164" s="39" t="str">
        <f t="shared" si="21"/>
        <v/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1</v>
      </c>
      <c r="E165" s="39" t="str">
        <f t="shared" si="19"/>
        <v/>
      </c>
      <c r="F165" s="39">
        <f t="shared" si="20"/>
        <v>6.2893081761006293E-3</v>
      </c>
      <c r="G165" s="39">
        <f t="shared" si="22"/>
        <v>1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352</v>
      </c>
      <c r="D173" s="17">
        <f>SUM(D174:D343)</f>
        <v>442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0.25568181818181818</v>
      </c>
      <c r="H173" s="18">
        <f t="shared" ref="H173:H204" si="25">+IF(OR(AND(E173=""),(G173="")),"",E173*G173)</f>
        <v>0.25568181818181818</v>
      </c>
    </row>
    <row r="174" spans="1:8" s="40" customFormat="1" x14ac:dyDescent="0.2">
      <c r="A174" s="36"/>
      <c r="B174" s="37" t="s">
        <v>159</v>
      </c>
      <c r="C174" s="38">
        <v>1</v>
      </c>
      <c r="D174" s="38">
        <v>0</v>
      </c>
      <c r="E174" s="39">
        <f t="shared" si="23"/>
        <v>2.840909090909091E-3</v>
      </c>
      <c r="F174" s="39" t="str">
        <f t="shared" si="24"/>
        <v/>
      </c>
      <c r="G174" s="39">
        <f t="shared" ref="G174:G205" si="26">+IF(AND(C174=0,D174=0)," ",IF(C174=0,1,IF(D174=0,-1,(D174-C174)/C174)))</f>
        <v>-1</v>
      </c>
      <c r="H174" s="39">
        <f t="shared" si="25"/>
        <v>-2.840909090909091E-3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0</v>
      </c>
      <c r="E175" s="39">
        <f t="shared" si="23"/>
        <v>2.840909090909091E-3</v>
      </c>
      <c r="F175" s="39" t="str">
        <f t="shared" si="24"/>
        <v/>
      </c>
      <c r="G175" s="39">
        <f t="shared" si="26"/>
        <v>-1</v>
      </c>
      <c r="H175" s="39">
        <f t="shared" si="25"/>
        <v>-2.840909090909091E-3</v>
      </c>
    </row>
    <row r="176" spans="1:8" s="40" customFormat="1" ht="38.25" x14ac:dyDescent="0.2">
      <c r="A176" s="36"/>
      <c r="B176" s="37" t="s">
        <v>161</v>
      </c>
      <c r="C176" s="38">
        <v>5</v>
      </c>
      <c r="D176" s="38">
        <v>0</v>
      </c>
      <c r="E176" s="39">
        <f t="shared" si="23"/>
        <v>1.4204545454545454E-2</v>
      </c>
      <c r="F176" s="39" t="str">
        <f t="shared" si="24"/>
        <v/>
      </c>
      <c r="G176" s="39">
        <f t="shared" si="26"/>
        <v>-1</v>
      </c>
      <c r="H176" s="39">
        <f t="shared" si="25"/>
        <v>-1.4204545454545454E-2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9</v>
      </c>
      <c r="D178" s="38">
        <v>6</v>
      </c>
      <c r="E178" s="39">
        <f t="shared" si="23"/>
        <v>2.556818181818182E-2</v>
      </c>
      <c r="F178" s="39">
        <f t="shared" si="24"/>
        <v>1.3574660633484163E-2</v>
      </c>
      <c r="G178" s="39">
        <f t="shared" si="26"/>
        <v>-0.33333333333333331</v>
      </c>
      <c r="H178" s="39">
        <f t="shared" si="25"/>
        <v>-8.5227272727272721E-3</v>
      </c>
    </row>
    <row r="179" spans="1:8" s="40" customFormat="1" x14ac:dyDescent="0.2">
      <c r="A179" s="36"/>
      <c r="B179" s="37" t="s">
        <v>164</v>
      </c>
      <c r="C179" s="38">
        <v>14</v>
      </c>
      <c r="D179" s="38">
        <v>7</v>
      </c>
      <c r="E179" s="39">
        <f t="shared" si="23"/>
        <v>3.9772727272727272E-2</v>
      </c>
      <c r="F179" s="39">
        <f t="shared" si="24"/>
        <v>1.5837104072398189E-2</v>
      </c>
      <c r="G179" s="39">
        <f t="shared" si="26"/>
        <v>-0.5</v>
      </c>
      <c r="H179" s="39">
        <f t="shared" si="25"/>
        <v>-1.9886363636363636E-2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0</v>
      </c>
      <c r="E180" s="39">
        <f t="shared" si="23"/>
        <v>2.840909090909091E-3</v>
      </c>
      <c r="F180" s="39" t="str">
        <f t="shared" si="24"/>
        <v/>
      </c>
      <c r="G180" s="39">
        <f t="shared" si="26"/>
        <v>-1</v>
      </c>
      <c r="H180" s="39">
        <f t="shared" si="25"/>
        <v>-2.840909090909091E-3</v>
      </c>
    </row>
    <row r="181" spans="1:8" s="40" customFormat="1" x14ac:dyDescent="0.2">
      <c r="A181" s="36"/>
      <c r="B181" s="37" t="s">
        <v>166</v>
      </c>
      <c r="C181" s="38">
        <v>0</v>
      </c>
      <c r="D181" s="38">
        <v>3</v>
      </c>
      <c r="E181" s="39" t="str">
        <f t="shared" si="23"/>
        <v/>
      </c>
      <c r="F181" s="39">
        <f t="shared" si="24"/>
        <v>6.7873303167420816E-3</v>
      </c>
      <c r="G181" s="39">
        <f t="shared" si="26"/>
        <v>1</v>
      </c>
      <c r="H181" s="39" t="str">
        <f t="shared" si="25"/>
        <v/>
      </c>
    </row>
    <row r="182" spans="1:8" s="40" customFormat="1" x14ac:dyDescent="0.2">
      <c r="A182" s="36"/>
      <c r="B182" s="37" t="s">
        <v>167</v>
      </c>
      <c r="C182" s="38">
        <v>6</v>
      </c>
      <c r="D182" s="38">
        <v>3</v>
      </c>
      <c r="E182" s="39">
        <f t="shared" si="23"/>
        <v>1.7045454545454544E-2</v>
      </c>
      <c r="F182" s="39">
        <f t="shared" si="24"/>
        <v>6.7873303167420816E-3</v>
      </c>
      <c r="G182" s="39">
        <f t="shared" si="26"/>
        <v>-0.5</v>
      </c>
      <c r="H182" s="39">
        <f t="shared" si="25"/>
        <v>-8.5227272727272721E-3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1</v>
      </c>
      <c r="D185" s="38">
        <v>1</v>
      </c>
      <c r="E185" s="39">
        <f t="shared" si="23"/>
        <v>2.840909090909091E-3</v>
      </c>
      <c r="F185" s="39">
        <f t="shared" si="24"/>
        <v>2.2624434389140274E-3</v>
      </c>
      <c r="G185" s="39">
        <f t="shared" si="26"/>
        <v>0</v>
      </c>
      <c r="H185" s="39">
        <f t="shared" si="25"/>
        <v>0</v>
      </c>
    </row>
    <row r="186" spans="1:8" s="40" customFormat="1" x14ac:dyDescent="0.2">
      <c r="A186" s="36"/>
      <c r="B186" s="37" t="s">
        <v>171</v>
      </c>
      <c r="C186" s="38">
        <v>14</v>
      </c>
      <c r="D186" s="38">
        <v>13</v>
      </c>
      <c r="E186" s="39">
        <f t="shared" si="23"/>
        <v>3.9772727272727272E-2</v>
      </c>
      <c r="F186" s="39">
        <f t="shared" si="24"/>
        <v>2.9411764705882353E-2</v>
      </c>
      <c r="G186" s="39">
        <f t="shared" si="26"/>
        <v>-7.1428571428571425E-2</v>
      </c>
      <c r="H186" s="39">
        <f t="shared" si="25"/>
        <v>-2.8409090909090906E-3</v>
      </c>
    </row>
    <row r="187" spans="1:8" s="40" customFormat="1" x14ac:dyDescent="0.2">
      <c r="A187" s="36"/>
      <c r="B187" s="37" t="s">
        <v>172</v>
      </c>
      <c r="C187" s="38">
        <v>9</v>
      </c>
      <c r="D187" s="38">
        <v>7</v>
      </c>
      <c r="E187" s="39">
        <f t="shared" si="23"/>
        <v>2.556818181818182E-2</v>
      </c>
      <c r="F187" s="39">
        <f t="shared" si="24"/>
        <v>1.5837104072398189E-2</v>
      </c>
      <c r="G187" s="39">
        <f t="shared" si="26"/>
        <v>-0.22222222222222221</v>
      </c>
      <c r="H187" s="39">
        <f t="shared" si="25"/>
        <v>-5.681818181818182E-3</v>
      </c>
    </row>
    <row r="188" spans="1:8" s="40" customFormat="1" ht="25.5" x14ac:dyDescent="0.2">
      <c r="A188" s="36"/>
      <c r="B188" s="37" t="s">
        <v>173</v>
      </c>
      <c r="C188" s="38">
        <v>1</v>
      </c>
      <c r="D188" s="38">
        <v>0</v>
      </c>
      <c r="E188" s="39">
        <f t="shared" si="23"/>
        <v>2.840909090909091E-3</v>
      </c>
      <c r="F188" s="39" t="str">
        <f t="shared" si="24"/>
        <v/>
      </c>
      <c r="G188" s="39">
        <f t="shared" si="26"/>
        <v>-1</v>
      </c>
      <c r="H188" s="39">
        <f t="shared" si="25"/>
        <v>-2.840909090909091E-3</v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2.840909090909091E-3</v>
      </c>
      <c r="F189" s="39" t="str">
        <f t="shared" si="24"/>
        <v/>
      </c>
      <c r="G189" s="39">
        <f t="shared" si="26"/>
        <v>-1</v>
      </c>
      <c r="H189" s="39">
        <f t="shared" si="25"/>
        <v>-2.840909090909091E-3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2</v>
      </c>
      <c r="D191" s="38">
        <v>1</v>
      </c>
      <c r="E191" s="39">
        <f t="shared" si="23"/>
        <v>5.681818181818182E-3</v>
      </c>
      <c r="F191" s="39">
        <f t="shared" si="24"/>
        <v>2.2624434389140274E-3</v>
      </c>
      <c r="G191" s="39">
        <f t="shared" si="26"/>
        <v>-0.5</v>
      </c>
      <c r="H191" s="39">
        <f t="shared" si="25"/>
        <v>-2.840909090909091E-3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1</v>
      </c>
      <c r="E192" s="39" t="str">
        <f t="shared" si="23"/>
        <v/>
      </c>
      <c r="F192" s="39">
        <f t="shared" si="24"/>
        <v>2.2624434389140274E-3</v>
      </c>
      <c r="G192" s="39">
        <f t="shared" si="26"/>
        <v>1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2</v>
      </c>
      <c r="E193" s="39" t="str">
        <f t="shared" si="23"/>
        <v/>
      </c>
      <c r="F193" s="39">
        <f t="shared" si="24"/>
        <v>4.5248868778280547E-3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0</v>
      </c>
      <c r="D194" s="38">
        <v>0</v>
      </c>
      <c r="E194" s="39" t="str">
        <f t="shared" si="23"/>
        <v/>
      </c>
      <c r="F194" s="39" t="str">
        <f t="shared" si="24"/>
        <v/>
      </c>
      <c r="G194" s="39" t="str">
        <f t="shared" si="26"/>
        <v xml:space="preserve"> </v>
      </c>
      <c r="H194" s="39" t="str">
        <f t="shared" si="25"/>
        <v/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1</v>
      </c>
      <c r="E195" s="39" t="str">
        <f t="shared" si="23"/>
        <v/>
      </c>
      <c r="F195" s="39">
        <f t="shared" si="24"/>
        <v>2.2624434389140274E-3</v>
      </c>
      <c r="G195" s="39">
        <f t="shared" si="26"/>
        <v>1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0</v>
      </c>
      <c r="D199" s="38">
        <v>1</v>
      </c>
      <c r="E199" s="39" t="str">
        <f t="shared" si="23"/>
        <v/>
      </c>
      <c r="F199" s="39">
        <f t="shared" si="24"/>
        <v>2.2624434389140274E-3</v>
      </c>
      <c r="G199" s="39">
        <f t="shared" si="26"/>
        <v>1</v>
      </c>
      <c r="H199" s="39" t="str">
        <f t="shared" si="25"/>
        <v/>
      </c>
    </row>
    <row r="200" spans="1:8" s="40" customFormat="1" ht="25.5" x14ac:dyDescent="0.2">
      <c r="A200" s="36"/>
      <c r="B200" s="37" t="s">
        <v>185</v>
      </c>
      <c r="C200" s="38">
        <v>3</v>
      </c>
      <c r="D200" s="38">
        <v>2</v>
      </c>
      <c r="E200" s="39">
        <f t="shared" si="23"/>
        <v>8.5227272727272721E-3</v>
      </c>
      <c r="F200" s="39">
        <f t="shared" si="24"/>
        <v>4.5248868778280547E-3</v>
      </c>
      <c r="G200" s="39">
        <f t="shared" si="26"/>
        <v>-0.33333333333333331</v>
      </c>
      <c r="H200" s="39">
        <f t="shared" si="25"/>
        <v>-2.8409090909090906E-3</v>
      </c>
    </row>
    <row r="201" spans="1:8" s="40" customFormat="1" x14ac:dyDescent="0.2">
      <c r="A201" s="36"/>
      <c r="B201" s="37" t="s">
        <v>186</v>
      </c>
      <c r="C201" s="38">
        <v>0</v>
      </c>
      <c r="D201" s="38">
        <v>0</v>
      </c>
      <c r="E201" s="39" t="str">
        <f t="shared" si="23"/>
        <v/>
      </c>
      <c r="F201" s="39" t="str">
        <f t="shared" si="24"/>
        <v/>
      </c>
      <c r="G201" s="39" t="str">
        <f t="shared" si="26"/>
        <v xml:space="preserve"> </v>
      </c>
      <c r="H201" s="39" t="str">
        <f t="shared" si="25"/>
        <v/>
      </c>
    </row>
    <row r="202" spans="1:8" s="40" customFormat="1" x14ac:dyDescent="0.2">
      <c r="A202" s="36"/>
      <c r="B202" s="37" t="s">
        <v>187</v>
      </c>
      <c r="C202" s="38">
        <v>48</v>
      </c>
      <c r="D202" s="38">
        <v>38</v>
      </c>
      <c r="E202" s="39">
        <f t="shared" si="23"/>
        <v>0.13636363636363635</v>
      </c>
      <c r="F202" s="39">
        <f t="shared" si="24"/>
        <v>8.5972850678733032E-2</v>
      </c>
      <c r="G202" s="39">
        <f t="shared" si="26"/>
        <v>-0.20833333333333334</v>
      </c>
      <c r="H202" s="39">
        <f t="shared" si="25"/>
        <v>-2.8409090909090908E-2</v>
      </c>
    </row>
    <row r="203" spans="1:8" s="40" customFormat="1" x14ac:dyDescent="0.2">
      <c r="A203" s="36"/>
      <c r="B203" s="37" t="s">
        <v>188</v>
      </c>
      <c r="C203" s="38">
        <v>20</v>
      </c>
      <c r="D203" s="38">
        <v>4</v>
      </c>
      <c r="E203" s="39">
        <f t="shared" si="23"/>
        <v>5.6818181818181816E-2</v>
      </c>
      <c r="F203" s="39">
        <f t="shared" si="24"/>
        <v>9.0497737556561094E-3</v>
      </c>
      <c r="G203" s="39">
        <f t="shared" si="26"/>
        <v>-0.8</v>
      </c>
      <c r="H203" s="39">
        <f t="shared" si="25"/>
        <v>-4.5454545454545456E-2</v>
      </c>
    </row>
    <row r="204" spans="1:8" s="40" customFormat="1" x14ac:dyDescent="0.2">
      <c r="A204" s="36"/>
      <c r="B204" s="37" t="s">
        <v>189</v>
      </c>
      <c r="C204" s="38">
        <v>7</v>
      </c>
      <c r="D204" s="38">
        <v>21</v>
      </c>
      <c r="E204" s="39">
        <f t="shared" si="23"/>
        <v>1.9886363636363636E-2</v>
      </c>
      <c r="F204" s="39">
        <f t="shared" si="24"/>
        <v>4.7511312217194568E-2</v>
      </c>
      <c r="G204" s="39">
        <f t="shared" si="26"/>
        <v>2</v>
      </c>
      <c r="H204" s="39">
        <f t="shared" si="25"/>
        <v>3.9772727272727272E-2</v>
      </c>
    </row>
    <row r="205" spans="1:8" s="40" customFormat="1" x14ac:dyDescent="0.2">
      <c r="A205" s="36"/>
      <c r="B205" s="37" t="s">
        <v>190</v>
      </c>
      <c r="C205" s="38">
        <v>4</v>
      </c>
      <c r="D205" s="38">
        <v>0</v>
      </c>
      <c r="E205" s="39">
        <f t="shared" ref="E205:E236" si="27">+IF(C205=0,"",C205/C$173)</f>
        <v>1.1363636363636364E-2</v>
      </c>
      <c r="F205" s="39" t="str">
        <f t="shared" ref="F205:F236" si="28">+IF(D205=0,"",D205/D$173)</f>
        <v/>
      </c>
      <c r="G205" s="39">
        <f t="shared" si="26"/>
        <v>-1</v>
      </c>
      <c r="H205" s="39">
        <f t="shared" ref="H205:H236" si="29">+IF(OR(AND(E205=""),(G205="")),"",E205*G205)</f>
        <v>-1.1363636363636364E-2</v>
      </c>
    </row>
    <row r="206" spans="1:8" s="40" customFormat="1" x14ac:dyDescent="0.2">
      <c r="A206" s="36"/>
      <c r="B206" s="37" t="s">
        <v>191</v>
      </c>
      <c r="C206" s="38">
        <v>10</v>
      </c>
      <c r="D206" s="38">
        <v>30</v>
      </c>
      <c r="E206" s="39">
        <f t="shared" si="27"/>
        <v>2.8409090909090908E-2</v>
      </c>
      <c r="F206" s="39">
        <f t="shared" si="28"/>
        <v>6.7873303167420809E-2</v>
      </c>
      <c r="G206" s="39">
        <f t="shared" ref="G206:G237" si="30">+IF(AND(C206=0,D206=0)," ",IF(C206=0,1,IF(D206=0,-1,(D206-C206)/C206)))</f>
        <v>2</v>
      </c>
      <c r="H206" s="39">
        <f t="shared" si="29"/>
        <v>5.6818181818181816E-2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7</v>
      </c>
      <c r="D208" s="38">
        <v>1</v>
      </c>
      <c r="E208" s="39">
        <f t="shared" si="27"/>
        <v>1.9886363636363636E-2</v>
      </c>
      <c r="F208" s="39">
        <f t="shared" si="28"/>
        <v>2.2624434389140274E-3</v>
      </c>
      <c r="G208" s="39">
        <f t="shared" si="30"/>
        <v>-0.8571428571428571</v>
      </c>
      <c r="H208" s="39">
        <f t="shared" si="29"/>
        <v>-1.7045454545454544E-2</v>
      </c>
    </row>
    <row r="209" spans="1:8" s="40" customFormat="1" x14ac:dyDescent="0.2">
      <c r="A209" s="36"/>
      <c r="B209" s="37" t="s">
        <v>194</v>
      </c>
      <c r="C209" s="38">
        <v>6</v>
      </c>
      <c r="D209" s="38">
        <v>3</v>
      </c>
      <c r="E209" s="39">
        <f t="shared" si="27"/>
        <v>1.7045454545454544E-2</v>
      </c>
      <c r="F209" s="39">
        <f t="shared" si="28"/>
        <v>6.7873303167420816E-3</v>
      </c>
      <c r="G209" s="39">
        <f t="shared" si="30"/>
        <v>-0.5</v>
      </c>
      <c r="H209" s="39">
        <f t="shared" si="29"/>
        <v>-8.5227272727272721E-3</v>
      </c>
    </row>
    <row r="210" spans="1:8" s="40" customFormat="1" x14ac:dyDescent="0.2">
      <c r="A210" s="36"/>
      <c r="B210" s="37" t="s">
        <v>195</v>
      </c>
      <c r="C210" s="38">
        <v>6</v>
      </c>
      <c r="D210" s="38">
        <v>0</v>
      </c>
      <c r="E210" s="39">
        <f t="shared" si="27"/>
        <v>1.7045454545454544E-2</v>
      </c>
      <c r="F210" s="39" t="str">
        <f t="shared" si="28"/>
        <v/>
      </c>
      <c r="G210" s="39">
        <f t="shared" si="30"/>
        <v>-1</v>
      </c>
      <c r="H210" s="39">
        <f t="shared" si="29"/>
        <v>-1.7045454545454544E-2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32</v>
      </c>
      <c r="D213" s="38">
        <v>10</v>
      </c>
      <c r="E213" s="39">
        <f t="shared" si="27"/>
        <v>9.0909090909090912E-2</v>
      </c>
      <c r="F213" s="39">
        <f t="shared" si="28"/>
        <v>2.2624434389140271E-2</v>
      </c>
      <c r="G213" s="39">
        <f t="shared" si="30"/>
        <v>-0.6875</v>
      </c>
      <c r="H213" s="39">
        <f t="shared" si="29"/>
        <v>-6.25E-2</v>
      </c>
    </row>
    <row r="214" spans="1:8" s="40" customFormat="1" x14ac:dyDescent="0.2">
      <c r="A214" s="36"/>
      <c r="B214" s="37" t="s">
        <v>199</v>
      </c>
      <c r="C214" s="38">
        <v>2</v>
      </c>
      <c r="D214" s="38">
        <v>0</v>
      </c>
      <c r="E214" s="39">
        <f t="shared" si="27"/>
        <v>5.681818181818182E-3</v>
      </c>
      <c r="F214" s="39" t="str">
        <f t="shared" si="28"/>
        <v/>
      </c>
      <c r="G214" s="39">
        <f t="shared" si="30"/>
        <v>-1</v>
      </c>
      <c r="H214" s="39">
        <f t="shared" si="29"/>
        <v>-5.681818181818182E-3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11</v>
      </c>
      <c r="E218" s="39" t="str">
        <f t="shared" si="27"/>
        <v/>
      </c>
      <c r="F218" s="39">
        <f t="shared" si="28"/>
        <v>2.4886877828054297E-2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49</v>
      </c>
      <c r="E221" s="39" t="str">
        <f t="shared" si="27"/>
        <v/>
      </c>
      <c r="F221" s="39">
        <f t="shared" si="28"/>
        <v>0.11085972850678733</v>
      </c>
      <c r="G221" s="39">
        <f t="shared" si="30"/>
        <v>1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3</v>
      </c>
      <c r="D224" s="38">
        <v>0</v>
      </c>
      <c r="E224" s="39">
        <f t="shared" si="27"/>
        <v>8.5227272727272721E-3</v>
      </c>
      <c r="F224" s="39" t="str">
        <f t="shared" si="28"/>
        <v/>
      </c>
      <c r="G224" s="39">
        <f t="shared" si="30"/>
        <v>-1</v>
      </c>
      <c r="H224" s="39">
        <f t="shared" si="29"/>
        <v>-8.5227272727272721E-3</v>
      </c>
    </row>
    <row r="225" spans="1:8" s="40" customFormat="1" x14ac:dyDescent="0.2">
      <c r="A225" s="36"/>
      <c r="B225" s="37" t="s">
        <v>210</v>
      </c>
      <c r="C225" s="38">
        <v>1</v>
      </c>
      <c r="D225" s="38">
        <v>0</v>
      </c>
      <c r="E225" s="39">
        <f t="shared" si="27"/>
        <v>2.840909090909091E-3</v>
      </c>
      <c r="F225" s="39" t="str">
        <f t="shared" si="28"/>
        <v/>
      </c>
      <c r="G225" s="39">
        <f t="shared" si="30"/>
        <v>-1</v>
      </c>
      <c r="H225" s="39">
        <f t="shared" si="29"/>
        <v>-2.840909090909091E-3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1</v>
      </c>
      <c r="D228" s="38">
        <v>0</v>
      </c>
      <c r="E228" s="39">
        <f t="shared" si="27"/>
        <v>2.840909090909091E-3</v>
      </c>
      <c r="F228" s="39" t="str">
        <f t="shared" si="28"/>
        <v/>
      </c>
      <c r="G228" s="39">
        <f t="shared" si="30"/>
        <v>-1</v>
      </c>
      <c r="H228" s="39">
        <f t="shared" si="29"/>
        <v>-2.840909090909091E-3</v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2.840909090909091E-3</v>
      </c>
      <c r="F230" s="39" t="str">
        <f t="shared" si="28"/>
        <v/>
      </c>
      <c r="G230" s="39">
        <f t="shared" si="30"/>
        <v>-1</v>
      </c>
      <c r="H230" s="39">
        <f t="shared" si="29"/>
        <v>-2.840909090909091E-3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27"/>
        <v/>
      </c>
      <c r="F232" s="39">
        <f t="shared" si="28"/>
        <v>2.2624434389140274E-3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22</v>
      </c>
      <c r="D236" s="38">
        <v>8</v>
      </c>
      <c r="E236" s="39">
        <f t="shared" si="27"/>
        <v>6.25E-2</v>
      </c>
      <c r="F236" s="39">
        <f t="shared" si="28"/>
        <v>1.8099547511312219E-2</v>
      </c>
      <c r="G236" s="39">
        <f t="shared" si="30"/>
        <v>-0.63636363636363635</v>
      </c>
      <c r="H236" s="39">
        <f t="shared" si="29"/>
        <v>-3.9772727272727272E-2</v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</v>
      </c>
      <c r="D238" s="38">
        <v>3</v>
      </c>
      <c r="E238" s="39">
        <f t="shared" si="31"/>
        <v>5.681818181818182E-3</v>
      </c>
      <c r="F238" s="39">
        <f t="shared" si="32"/>
        <v>6.7873303167420816E-3</v>
      </c>
      <c r="G238" s="39">
        <f t="shared" ref="G238:G269" si="34">+IF(AND(C238=0,D238=0)," ",IF(C238=0,1,IF(D238=0,-1,(D238-C238)/C238)))</f>
        <v>0.5</v>
      </c>
      <c r="H238" s="39">
        <f t="shared" si="33"/>
        <v>2.840909090909091E-3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5</v>
      </c>
      <c r="D241" s="38">
        <v>5</v>
      </c>
      <c r="E241" s="39">
        <f t="shared" si="31"/>
        <v>1.4204545454545454E-2</v>
      </c>
      <c r="F241" s="39">
        <f t="shared" si="32"/>
        <v>1.1312217194570135E-2</v>
      </c>
      <c r="G241" s="39">
        <f t="shared" si="34"/>
        <v>0</v>
      </c>
      <c r="H241" s="39">
        <f t="shared" si="33"/>
        <v>0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0</v>
      </c>
      <c r="D244" s="38">
        <v>0</v>
      </c>
      <c r="E244" s="39" t="str">
        <f t="shared" si="31"/>
        <v/>
      </c>
      <c r="F244" s="39" t="str">
        <f t="shared" si="32"/>
        <v/>
      </c>
      <c r="G244" s="39" t="str">
        <f t="shared" si="34"/>
        <v xml:space="preserve"> </v>
      </c>
      <c r="H244" s="39" t="str">
        <f t="shared" si="33"/>
        <v/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0</v>
      </c>
      <c r="D250" s="38">
        <v>0</v>
      </c>
      <c r="E250" s="39" t="str">
        <f t="shared" si="31"/>
        <v/>
      </c>
      <c r="F250" s="39" t="str">
        <f t="shared" si="32"/>
        <v/>
      </c>
      <c r="G250" s="39" t="str">
        <f t="shared" si="34"/>
        <v xml:space="preserve"> </v>
      </c>
      <c r="H250" s="39" t="str">
        <f t="shared" si="33"/>
        <v/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1</v>
      </c>
      <c r="E258" s="39" t="str">
        <f t="shared" si="31"/>
        <v/>
      </c>
      <c r="F258" s="39">
        <f t="shared" si="32"/>
        <v>2.2624434389140274E-3</v>
      </c>
      <c r="G258" s="39">
        <f t="shared" si="34"/>
        <v>1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1</v>
      </c>
      <c r="D262" s="38">
        <v>0</v>
      </c>
      <c r="E262" s="39">
        <f t="shared" si="31"/>
        <v>2.840909090909091E-3</v>
      </c>
      <c r="F262" s="39" t="str">
        <f t="shared" si="32"/>
        <v/>
      </c>
      <c r="G262" s="39">
        <f t="shared" si="34"/>
        <v>-1</v>
      </c>
      <c r="H262" s="39">
        <f t="shared" si="33"/>
        <v>-2.840909090909091E-3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6</v>
      </c>
      <c r="D275" s="38">
        <v>82</v>
      </c>
      <c r="E275" s="39">
        <f t="shared" si="35"/>
        <v>1.7045454545454544E-2</v>
      </c>
      <c r="F275" s="39">
        <f t="shared" si="36"/>
        <v>0.18552036199095023</v>
      </c>
      <c r="G275" s="39">
        <f t="shared" si="38"/>
        <v>12.666666666666666</v>
      </c>
      <c r="H275" s="39">
        <f t="shared" si="37"/>
        <v>0.21590909090909088</v>
      </c>
    </row>
    <row r="276" spans="1:8" s="40" customFormat="1" ht="25.5" x14ac:dyDescent="0.2">
      <c r="A276" s="36"/>
      <c r="B276" s="37" t="s">
        <v>261</v>
      </c>
      <c r="C276" s="38">
        <v>4</v>
      </c>
      <c r="D276" s="38">
        <v>43</v>
      </c>
      <c r="E276" s="39">
        <f t="shared" si="35"/>
        <v>1.1363636363636364E-2</v>
      </c>
      <c r="F276" s="39">
        <f t="shared" si="36"/>
        <v>9.7285067873303169E-2</v>
      </c>
      <c r="G276" s="39">
        <f t="shared" si="38"/>
        <v>9.75</v>
      </c>
      <c r="H276" s="39">
        <f t="shared" si="37"/>
        <v>0.11079545454545454</v>
      </c>
    </row>
    <row r="277" spans="1:8" s="40" customFormat="1" x14ac:dyDescent="0.2">
      <c r="A277" s="36"/>
      <c r="B277" s="37" t="s">
        <v>262</v>
      </c>
      <c r="C277" s="38">
        <v>6</v>
      </c>
      <c r="D277" s="38">
        <v>0</v>
      </c>
      <c r="E277" s="39">
        <f t="shared" si="35"/>
        <v>1.7045454545454544E-2</v>
      </c>
      <c r="F277" s="39" t="str">
        <f t="shared" si="36"/>
        <v/>
      </c>
      <c r="G277" s="39">
        <f t="shared" si="38"/>
        <v>-1</v>
      </c>
      <c r="H277" s="39">
        <f t="shared" si="37"/>
        <v>-1.7045454545454544E-2</v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2</v>
      </c>
      <c r="E278" s="39" t="str">
        <f t="shared" si="35"/>
        <v/>
      </c>
      <c r="F278" s="39">
        <f t="shared" si="36"/>
        <v>4.5248868778280547E-3</v>
      </c>
      <c r="G278" s="39">
        <f t="shared" si="38"/>
        <v>1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4</v>
      </c>
      <c r="D280" s="38">
        <v>0</v>
      </c>
      <c r="E280" s="39">
        <f t="shared" si="35"/>
        <v>1.1363636363636364E-2</v>
      </c>
      <c r="F280" s="39" t="str">
        <f t="shared" si="36"/>
        <v/>
      </c>
      <c r="G280" s="39">
        <f t="shared" si="38"/>
        <v>-1</v>
      </c>
      <c r="H280" s="39">
        <f t="shared" si="37"/>
        <v>-1.1363636363636364E-2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1</v>
      </c>
      <c r="D282" s="38">
        <v>1</v>
      </c>
      <c r="E282" s="39">
        <f t="shared" si="35"/>
        <v>2.840909090909091E-3</v>
      </c>
      <c r="F282" s="39">
        <f t="shared" si="36"/>
        <v>2.2624434389140274E-3</v>
      </c>
      <c r="G282" s="39">
        <f t="shared" si="38"/>
        <v>0</v>
      </c>
      <c r="H282" s="39">
        <f t="shared" si="37"/>
        <v>0</v>
      </c>
    </row>
    <row r="283" spans="1:8" s="40" customFormat="1" x14ac:dyDescent="0.2">
      <c r="A283" s="36"/>
      <c r="B283" s="37" t="s">
        <v>268</v>
      </c>
      <c r="C283" s="38">
        <v>2</v>
      </c>
      <c r="D283" s="38">
        <v>16</v>
      </c>
      <c r="E283" s="39">
        <f t="shared" si="35"/>
        <v>5.681818181818182E-3</v>
      </c>
      <c r="F283" s="39">
        <f t="shared" si="36"/>
        <v>3.6199095022624438E-2</v>
      </c>
      <c r="G283" s="39">
        <f t="shared" si="38"/>
        <v>7</v>
      </c>
      <c r="H283" s="39">
        <f t="shared" si="37"/>
        <v>3.9772727272727272E-2</v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0</v>
      </c>
      <c r="D286" s="38">
        <v>0</v>
      </c>
      <c r="E286" s="39" t="str">
        <f t="shared" si="35"/>
        <v/>
      </c>
      <c r="F286" s="39" t="str">
        <f t="shared" si="36"/>
        <v/>
      </c>
      <c r="G286" s="39" t="str">
        <f t="shared" si="38"/>
        <v xml:space="preserve"> </v>
      </c>
      <c r="H286" s="39" t="str">
        <f t="shared" si="37"/>
        <v/>
      </c>
    </row>
    <row r="287" spans="1:8" s="40" customFormat="1" x14ac:dyDescent="0.2">
      <c r="A287" s="36"/>
      <c r="B287" s="37" t="s">
        <v>272</v>
      </c>
      <c r="C287" s="38">
        <v>1</v>
      </c>
      <c r="D287" s="38">
        <v>0</v>
      </c>
      <c r="E287" s="39">
        <f t="shared" si="35"/>
        <v>2.840909090909091E-3</v>
      </c>
      <c r="F287" s="39" t="str">
        <f t="shared" si="36"/>
        <v/>
      </c>
      <c r="G287" s="39">
        <f t="shared" si="38"/>
        <v>-1</v>
      </c>
      <c r="H287" s="39">
        <f t="shared" si="37"/>
        <v>-2.840909090909091E-3</v>
      </c>
    </row>
    <row r="288" spans="1:8" s="40" customFormat="1" x14ac:dyDescent="0.2">
      <c r="A288" s="36"/>
      <c r="B288" s="37" t="s">
        <v>273</v>
      </c>
      <c r="C288" s="38">
        <v>15</v>
      </c>
      <c r="D288" s="38">
        <v>6</v>
      </c>
      <c r="E288" s="39">
        <f t="shared" si="35"/>
        <v>4.261363636363636E-2</v>
      </c>
      <c r="F288" s="39">
        <f t="shared" si="36"/>
        <v>1.3574660633484163E-2</v>
      </c>
      <c r="G288" s="39">
        <f t="shared" si="38"/>
        <v>-0.6</v>
      </c>
      <c r="H288" s="39">
        <f t="shared" si="37"/>
        <v>-2.5568181818181816E-2</v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1</v>
      </c>
      <c r="E289" s="39">
        <f t="shared" si="35"/>
        <v>2.840909090909091E-3</v>
      </c>
      <c r="F289" s="39">
        <f t="shared" si="36"/>
        <v>2.2624434389140274E-3</v>
      </c>
      <c r="G289" s="39">
        <f t="shared" si="38"/>
        <v>0</v>
      </c>
      <c r="H289" s="39">
        <f t="shared" si="37"/>
        <v>0</v>
      </c>
    </row>
    <row r="290" spans="1:8" s="40" customFormat="1" x14ac:dyDescent="0.2">
      <c r="A290" s="36"/>
      <c r="B290" s="37" t="s">
        <v>275</v>
      </c>
      <c r="C290" s="38">
        <v>6</v>
      </c>
      <c r="D290" s="38">
        <v>0</v>
      </c>
      <c r="E290" s="39">
        <f t="shared" si="35"/>
        <v>1.7045454545454544E-2</v>
      </c>
      <c r="F290" s="39" t="str">
        <f t="shared" si="36"/>
        <v/>
      </c>
      <c r="G290" s="39">
        <f t="shared" si="38"/>
        <v>-1</v>
      </c>
      <c r="H290" s="39">
        <f t="shared" si="37"/>
        <v>-1.7045454545454544E-2</v>
      </c>
    </row>
    <row r="291" spans="1:8" s="40" customFormat="1" x14ac:dyDescent="0.2">
      <c r="A291" s="36"/>
      <c r="B291" s="37" t="s">
        <v>276</v>
      </c>
      <c r="C291" s="38">
        <v>1</v>
      </c>
      <c r="D291" s="38">
        <v>0</v>
      </c>
      <c r="E291" s="39">
        <f t="shared" si="35"/>
        <v>2.840909090909091E-3</v>
      </c>
      <c r="F291" s="39" t="str">
        <f t="shared" si="36"/>
        <v/>
      </c>
      <c r="G291" s="39">
        <f t="shared" si="38"/>
        <v>-1</v>
      </c>
      <c r="H291" s="39">
        <f t="shared" si="37"/>
        <v>-2.840909090909091E-3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3</v>
      </c>
      <c r="D293" s="38">
        <v>0</v>
      </c>
      <c r="E293" s="39">
        <f t="shared" si="35"/>
        <v>8.5227272727272721E-3</v>
      </c>
      <c r="F293" s="39" t="str">
        <f t="shared" si="36"/>
        <v/>
      </c>
      <c r="G293" s="39">
        <f t="shared" si="38"/>
        <v>-1</v>
      </c>
      <c r="H293" s="39">
        <f t="shared" si="37"/>
        <v>-8.5227272727272721E-3</v>
      </c>
    </row>
    <row r="294" spans="1:8" s="40" customFormat="1" x14ac:dyDescent="0.2">
      <c r="A294" s="36"/>
      <c r="B294" s="37" t="s">
        <v>279</v>
      </c>
      <c r="C294" s="38">
        <v>15</v>
      </c>
      <c r="D294" s="38">
        <v>0</v>
      </c>
      <c r="E294" s="39">
        <f t="shared" si="35"/>
        <v>4.261363636363636E-2</v>
      </c>
      <c r="F294" s="39" t="str">
        <f t="shared" si="36"/>
        <v/>
      </c>
      <c r="G294" s="39">
        <f t="shared" si="38"/>
        <v>-1</v>
      </c>
      <c r="H294" s="39">
        <f t="shared" si="37"/>
        <v>-4.261363636363636E-2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0</v>
      </c>
      <c r="E295" s="39" t="str">
        <f t="shared" si="35"/>
        <v/>
      </c>
      <c r="F295" s="39" t="str">
        <f t="shared" si="36"/>
        <v/>
      </c>
      <c r="G295" s="39" t="str">
        <f t="shared" si="38"/>
        <v xml:space="preserve"> 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3</v>
      </c>
      <c r="E297" s="39" t="str">
        <f t="shared" si="35"/>
        <v/>
      </c>
      <c r="F297" s="39">
        <f t="shared" si="36"/>
        <v>6.7873303167420816E-3</v>
      </c>
      <c r="G297" s="39">
        <f t="shared" si="38"/>
        <v>1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0</v>
      </c>
      <c r="D300" s="38">
        <v>0</v>
      </c>
      <c r="E300" s="39" t="str">
        <f t="shared" si="35"/>
        <v/>
      </c>
      <c r="F300" s="39" t="str">
        <f t="shared" si="36"/>
        <v/>
      </c>
      <c r="G300" s="39" t="str">
        <f t="shared" si="38"/>
        <v xml:space="preserve"> </v>
      </c>
      <c r="H300" s="39" t="str">
        <f t="shared" si="37"/>
        <v/>
      </c>
    </row>
    <row r="301" spans="1:8" s="40" customFormat="1" x14ac:dyDescent="0.2">
      <c r="A301" s="36"/>
      <c r="B301" s="37" t="s">
        <v>286</v>
      </c>
      <c r="C301" s="38">
        <v>8</v>
      </c>
      <c r="D301" s="38">
        <v>4</v>
      </c>
      <c r="E301" s="39">
        <f t="shared" ref="E301:E332" si="39">+IF(C301=0,"",C301/C$173)</f>
        <v>2.2727272727272728E-2</v>
      </c>
      <c r="F301" s="39">
        <f t="shared" ref="F301:F332" si="40">+IF(D301=0,"",D301/D$173)</f>
        <v>9.0497737556561094E-3</v>
      </c>
      <c r="G301" s="39">
        <f t="shared" si="38"/>
        <v>-0.5</v>
      </c>
      <c r="H301" s="39">
        <f t="shared" ref="H301:H332" si="41">+IF(OR(AND(E301=""),(G301="")),"",E301*G301)</f>
        <v>-1.1363636363636364E-2</v>
      </c>
    </row>
    <row r="302" spans="1:8" s="40" customFormat="1" ht="25.5" x14ac:dyDescent="0.2">
      <c r="A302" s="36"/>
      <c r="B302" s="37" t="s">
        <v>287</v>
      </c>
      <c r="C302" s="38">
        <v>17</v>
      </c>
      <c r="D302" s="38">
        <v>11</v>
      </c>
      <c r="E302" s="39">
        <f t="shared" si="39"/>
        <v>4.8295454545454544E-2</v>
      </c>
      <c r="F302" s="39">
        <f t="shared" si="40"/>
        <v>2.4886877828054297E-2</v>
      </c>
      <c r="G302" s="39">
        <f t="shared" ref="G302:G333" si="42">+IF(AND(C302=0,D302=0)," ",IF(C302=0,1,IF(D302=0,-1,(D302-C302)/C302)))</f>
        <v>-0.35294117647058826</v>
      </c>
      <c r="H302" s="39">
        <f t="shared" si="41"/>
        <v>-1.7045454545454548E-2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1</v>
      </c>
      <c r="E305" s="39" t="str">
        <f t="shared" si="39"/>
        <v/>
      </c>
      <c r="F305" s="39">
        <f t="shared" si="40"/>
        <v>2.2624434389140274E-3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0</v>
      </c>
      <c r="D308" s="38">
        <v>0</v>
      </c>
      <c r="E308" s="39" t="str">
        <f t="shared" si="39"/>
        <v/>
      </c>
      <c r="F308" s="39" t="str">
        <f t="shared" si="40"/>
        <v/>
      </c>
      <c r="G308" s="39" t="str">
        <f t="shared" si="42"/>
        <v xml:space="preserve"> </v>
      </c>
      <c r="H308" s="39" t="str">
        <f t="shared" si="41"/>
        <v/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1</v>
      </c>
      <c r="D312" s="38">
        <v>0</v>
      </c>
      <c r="E312" s="39">
        <f t="shared" si="39"/>
        <v>2.840909090909091E-3</v>
      </c>
      <c r="F312" s="39" t="str">
        <f t="shared" si="40"/>
        <v/>
      </c>
      <c r="G312" s="39">
        <f t="shared" si="42"/>
        <v>-1</v>
      </c>
      <c r="H312" s="39">
        <f t="shared" si="41"/>
        <v>-2.840909090909091E-3</v>
      </c>
    </row>
    <row r="313" spans="1:8" s="40" customFormat="1" ht="25.5" x14ac:dyDescent="0.2">
      <c r="A313" s="36"/>
      <c r="B313" s="37" t="s">
        <v>298</v>
      </c>
      <c r="C313" s="38">
        <v>1</v>
      </c>
      <c r="D313" s="38">
        <v>1</v>
      </c>
      <c r="E313" s="39">
        <f t="shared" si="39"/>
        <v>2.840909090909091E-3</v>
      </c>
      <c r="F313" s="39">
        <f t="shared" si="40"/>
        <v>2.2624434389140274E-3</v>
      </c>
      <c r="G313" s="39">
        <f t="shared" si="42"/>
        <v>0</v>
      </c>
      <c r="H313" s="39">
        <f t="shared" si="41"/>
        <v>0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1</v>
      </c>
      <c r="E317" s="39">
        <f t="shared" si="39"/>
        <v>5.681818181818182E-3</v>
      </c>
      <c r="F317" s="39">
        <f t="shared" si="40"/>
        <v>2.2624434389140274E-3</v>
      </c>
      <c r="G317" s="39">
        <f t="shared" si="42"/>
        <v>-0.5</v>
      </c>
      <c r="H317" s="39">
        <f t="shared" si="41"/>
        <v>-2.840909090909091E-3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6</v>
      </c>
      <c r="D319" s="38">
        <v>36</v>
      </c>
      <c r="E319" s="39">
        <f t="shared" si="39"/>
        <v>1.7045454545454544E-2</v>
      </c>
      <c r="F319" s="39">
        <f t="shared" si="40"/>
        <v>8.1447963800904979E-2</v>
      </c>
      <c r="G319" s="39">
        <f t="shared" si="42"/>
        <v>5</v>
      </c>
      <c r="H319" s="39">
        <f t="shared" si="41"/>
        <v>8.5227272727272721E-2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1</v>
      </c>
      <c r="D322" s="38">
        <v>0</v>
      </c>
      <c r="E322" s="39">
        <f t="shared" si="39"/>
        <v>2.840909090909091E-3</v>
      </c>
      <c r="F322" s="39" t="str">
        <f t="shared" si="40"/>
        <v/>
      </c>
      <c r="G322" s="39">
        <f t="shared" si="42"/>
        <v>-1</v>
      </c>
      <c r="H322" s="39">
        <f t="shared" si="41"/>
        <v>-2.840909090909091E-3</v>
      </c>
    </row>
    <row r="323" spans="1:8" s="40" customFormat="1" ht="38.25" x14ac:dyDescent="0.2">
      <c r="A323" s="36"/>
      <c r="B323" s="37" t="s">
        <v>308</v>
      </c>
      <c r="C323" s="38">
        <v>1</v>
      </c>
      <c r="D323" s="38">
        <v>0</v>
      </c>
      <c r="E323" s="39">
        <f t="shared" si="39"/>
        <v>2.840909090909091E-3</v>
      </c>
      <c r="F323" s="39" t="str">
        <f t="shared" si="40"/>
        <v/>
      </c>
      <c r="G323" s="39">
        <f t="shared" si="42"/>
        <v>-1</v>
      </c>
      <c r="H323" s="39">
        <f t="shared" si="41"/>
        <v>-2.840909090909091E-3</v>
      </c>
    </row>
    <row r="324" spans="1:8" s="40" customFormat="1" ht="25.5" x14ac:dyDescent="0.2">
      <c r="A324" s="36"/>
      <c r="B324" s="37" t="s">
        <v>309</v>
      </c>
      <c r="C324" s="38">
        <v>1</v>
      </c>
      <c r="D324" s="38">
        <v>0</v>
      </c>
      <c r="E324" s="39">
        <f t="shared" si="39"/>
        <v>2.840909090909091E-3</v>
      </c>
      <c r="F324" s="39" t="str">
        <f t="shared" si="40"/>
        <v/>
      </c>
      <c r="G324" s="39">
        <f t="shared" si="42"/>
        <v>-1</v>
      </c>
      <c r="H324" s="39">
        <f t="shared" si="41"/>
        <v>-2.840909090909091E-3</v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1</v>
      </c>
      <c r="D328" s="38">
        <v>1</v>
      </c>
      <c r="E328" s="39">
        <f t="shared" si="39"/>
        <v>2.840909090909091E-3</v>
      </c>
      <c r="F328" s="39">
        <f t="shared" si="40"/>
        <v>2.2624434389140274E-3</v>
      </c>
      <c r="G328" s="39">
        <f t="shared" si="42"/>
        <v>0</v>
      </c>
      <c r="H328" s="39">
        <f t="shared" si="41"/>
        <v>0</v>
      </c>
    </row>
    <row r="329" spans="1:8" s="40" customFormat="1" x14ac:dyDescent="0.2">
      <c r="A329" s="36"/>
      <c r="B329" s="37" t="s">
        <v>314</v>
      </c>
      <c r="C329" s="38">
        <v>1</v>
      </c>
      <c r="D329" s="38">
        <v>0</v>
      </c>
      <c r="E329" s="39">
        <f t="shared" si="39"/>
        <v>2.840909090909091E-3</v>
      </c>
      <c r="F329" s="39" t="str">
        <f t="shared" si="40"/>
        <v/>
      </c>
      <c r="G329" s="39">
        <f t="shared" si="42"/>
        <v>-1</v>
      </c>
      <c r="H329" s="39">
        <f t="shared" si="41"/>
        <v>-2.840909090909091E-3</v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0</v>
      </c>
      <c r="D335" s="38">
        <v>0</v>
      </c>
      <c r="E335" s="39" t="str">
        <f t="shared" si="43"/>
        <v/>
      </c>
      <c r="F335" s="39" t="str">
        <f t="shared" si="44"/>
        <v/>
      </c>
      <c r="G335" s="39" t="str">
        <f t="shared" si="46"/>
        <v xml:space="preserve"> </v>
      </c>
      <c r="H335" s="39" t="str">
        <f t="shared" si="45"/>
        <v/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1</v>
      </c>
      <c r="D338" s="38">
        <v>0</v>
      </c>
      <c r="E338" s="39">
        <f t="shared" si="43"/>
        <v>2.840909090909091E-3</v>
      </c>
      <c r="F338" s="39" t="str">
        <f t="shared" si="44"/>
        <v/>
      </c>
      <c r="G338" s="39">
        <f t="shared" si="46"/>
        <v>-1</v>
      </c>
      <c r="H338" s="39">
        <f t="shared" si="45"/>
        <v>-2.840909090909091E-3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1283</v>
      </c>
      <c r="D349" s="17">
        <f>SUM(D350:D576)</f>
        <v>1421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0.10756040530007795</v>
      </c>
      <c r="H349" s="18">
        <f t="shared" ref="H349:H412" si="49">+IF(OR(AND(E349=""),(G349="")),"",E349*G349)</f>
        <v>0.10756040530007795</v>
      </c>
    </row>
    <row r="350" spans="1:8" s="40" customFormat="1" x14ac:dyDescent="0.2">
      <c r="A350" s="36"/>
      <c r="B350" s="37" t="s">
        <v>329</v>
      </c>
      <c r="C350" s="38">
        <v>5</v>
      </c>
      <c r="D350" s="38">
        <v>4</v>
      </c>
      <c r="E350" s="39">
        <f t="shared" si="47"/>
        <v>3.897116134060795E-3</v>
      </c>
      <c r="F350" s="39">
        <f t="shared" si="48"/>
        <v>2.8149190710767065E-3</v>
      </c>
      <c r="G350" s="39">
        <f t="shared" ref="G350:G413" si="50">+IF(AND(C350=0,D350=0)," ",IF(C350=0,1,IF(D350=0,-1,(D350-C350)/C350)))</f>
        <v>-0.2</v>
      </c>
      <c r="H350" s="39">
        <f t="shared" si="49"/>
        <v>-7.7942322681215901E-4</v>
      </c>
    </row>
    <row r="351" spans="1:8" s="40" customFormat="1" x14ac:dyDescent="0.2">
      <c r="A351" s="36"/>
      <c r="B351" s="37" t="s">
        <v>330</v>
      </c>
      <c r="C351" s="38">
        <v>8</v>
      </c>
      <c r="D351" s="38">
        <v>4</v>
      </c>
      <c r="E351" s="39">
        <f t="shared" si="47"/>
        <v>6.2353858144972721E-3</v>
      </c>
      <c r="F351" s="39">
        <f t="shared" si="48"/>
        <v>2.8149190710767065E-3</v>
      </c>
      <c r="G351" s="39">
        <f t="shared" si="50"/>
        <v>-0.5</v>
      </c>
      <c r="H351" s="39">
        <f t="shared" si="49"/>
        <v>-3.1176929072486361E-3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0</v>
      </c>
      <c r="E352" s="39">
        <f t="shared" si="47"/>
        <v>2.3382696804364772E-3</v>
      </c>
      <c r="F352" s="39" t="str">
        <f t="shared" si="48"/>
        <v/>
      </c>
      <c r="G352" s="39">
        <f t="shared" si="50"/>
        <v>-1</v>
      </c>
      <c r="H352" s="39">
        <f t="shared" si="49"/>
        <v>-2.3382696804364772E-3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15</v>
      </c>
      <c r="D355" s="38">
        <v>10</v>
      </c>
      <c r="E355" s="39">
        <f t="shared" si="47"/>
        <v>1.1691348402182385E-2</v>
      </c>
      <c r="F355" s="39">
        <f t="shared" si="48"/>
        <v>7.0372976776917661E-3</v>
      </c>
      <c r="G355" s="39">
        <f t="shared" si="50"/>
        <v>-0.33333333333333331</v>
      </c>
      <c r="H355" s="39">
        <f t="shared" si="49"/>
        <v>-3.897116134060795E-3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5</v>
      </c>
      <c r="D357" s="38">
        <v>1</v>
      </c>
      <c r="E357" s="39">
        <f t="shared" si="47"/>
        <v>3.897116134060795E-3</v>
      </c>
      <c r="F357" s="39">
        <f t="shared" si="48"/>
        <v>7.0372976776917663E-4</v>
      </c>
      <c r="G357" s="39">
        <f t="shared" si="50"/>
        <v>-0.8</v>
      </c>
      <c r="H357" s="39">
        <f t="shared" si="49"/>
        <v>-3.1176929072486361E-3</v>
      </c>
    </row>
    <row r="358" spans="1:8" s="40" customFormat="1" x14ac:dyDescent="0.2">
      <c r="A358" s="36"/>
      <c r="B358" s="37" t="s">
        <v>337</v>
      </c>
      <c r="C358" s="38">
        <v>4</v>
      </c>
      <c r="D358" s="38">
        <v>0</v>
      </c>
      <c r="E358" s="39">
        <f t="shared" si="47"/>
        <v>3.1176929072486361E-3</v>
      </c>
      <c r="F358" s="39" t="str">
        <f t="shared" si="48"/>
        <v/>
      </c>
      <c r="G358" s="39">
        <f t="shared" si="50"/>
        <v>-1</v>
      </c>
      <c r="H358" s="39">
        <f t="shared" si="49"/>
        <v>-3.1176929072486361E-3</v>
      </c>
    </row>
    <row r="359" spans="1:8" s="40" customFormat="1" x14ac:dyDescent="0.2">
      <c r="A359" s="36"/>
      <c r="B359" s="37" t="s">
        <v>338</v>
      </c>
      <c r="C359" s="38">
        <v>2</v>
      </c>
      <c r="D359" s="38">
        <v>2</v>
      </c>
      <c r="E359" s="39">
        <f t="shared" si="47"/>
        <v>1.558846453624318E-3</v>
      </c>
      <c r="F359" s="39">
        <f t="shared" si="48"/>
        <v>1.4074595355383533E-3</v>
      </c>
      <c r="G359" s="39">
        <f t="shared" si="50"/>
        <v>0</v>
      </c>
      <c r="H359" s="39">
        <f t="shared" si="49"/>
        <v>0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19</v>
      </c>
      <c r="D361" s="38">
        <v>11</v>
      </c>
      <c r="E361" s="39">
        <f t="shared" si="47"/>
        <v>1.4809041309431021E-2</v>
      </c>
      <c r="F361" s="39">
        <f t="shared" si="48"/>
        <v>7.7410274454609426E-3</v>
      </c>
      <c r="G361" s="39">
        <f t="shared" si="50"/>
        <v>-0.42105263157894735</v>
      </c>
      <c r="H361" s="39">
        <f t="shared" si="49"/>
        <v>-6.2353858144972713E-3</v>
      </c>
    </row>
    <row r="362" spans="1:8" s="40" customFormat="1" x14ac:dyDescent="0.2">
      <c r="A362" s="36"/>
      <c r="B362" s="37" t="s">
        <v>341</v>
      </c>
      <c r="C362" s="38">
        <v>4</v>
      </c>
      <c r="D362" s="38">
        <v>2</v>
      </c>
      <c r="E362" s="39">
        <f t="shared" si="47"/>
        <v>3.1176929072486361E-3</v>
      </c>
      <c r="F362" s="39">
        <f t="shared" si="48"/>
        <v>1.4074595355383533E-3</v>
      </c>
      <c r="G362" s="39">
        <f t="shared" si="50"/>
        <v>-0.5</v>
      </c>
      <c r="H362" s="39">
        <f t="shared" si="49"/>
        <v>-1.558846453624318E-3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8</v>
      </c>
      <c r="D364" s="38">
        <v>15</v>
      </c>
      <c r="E364" s="39">
        <f t="shared" si="47"/>
        <v>6.2353858144972721E-3</v>
      </c>
      <c r="F364" s="39">
        <f t="shared" si="48"/>
        <v>1.055594651653765E-2</v>
      </c>
      <c r="G364" s="39">
        <f t="shared" si="50"/>
        <v>0.875</v>
      </c>
      <c r="H364" s="39">
        <f t="shared" si="49"/>
        <v>5.4559625876851132E-3</v>
      </c>
    </row>
    <row r="365" spans="1:8" s="40" customFormat="1" x14ac:dyDescent="0.2">
      <c r="A365" s="36"/>
      <c r="B365" s="37" t="s">
        <v>344</v>
      </c>
      <c r="C365" s="38">
        <v>8</v>
      </c>
      <c r="D365" s="38">
        <v>0</v>
      </c>
      <c r="E365" s="39">
        <f t="shared" si="47"/>
        <v>6.2353858144972721E-3</v>
      </c>
      <c r="F365" s="39" t="str">
        <f t="shared" si="48"/>
        <v/>
      </c>
      <c r="G365" s="39">
        <f t="shared" si="50"/>
        <v>-1</v>
      </c>
      <c r="H365" s="39">
        <f t="shared" si="49"/>
        <v>-6.2353858144972721E-3</v>
      </c>
    </row>
    <row r="366" spans="1:8" s="40" customFormat="1" x14ac:dyDescent="0.2">
      <c r="A366" s="36"/>
      <c r="B366" s="37" t="s">
        <v>345</v>
      </c>
      <c r="C366" s="38">
        <v>5</v>
      </c>
      <c r="D366" s="38">
        <v>0</v>
      </c>
      <c r="E366" s="39">
        <f t="shared" si="47"/>
        <v>3.897116134060795E-3</v>
      </c>
      <c r="F366" s="39" t="str">
        <f t="shared" si="48"/>
        <v/>
      </c>
      <c r="G366" s="39">
        <f t="shared" si="50"/>
        <v>-1</v>
      </c>
      <c r="H366" s="39">
        <f t="shared" si="49"/>
        <v>-3.897116134060795E-3</v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6</v>
      </c>
      <c r="D369" s="38">
        <v>8</v>
      </c>
      <c r="E369" s="39">
        <f t="shared" si="47"/>
        <v>4.6765393608729543E-3</v>
      </c>
      <c r="F369" s="39">
        <f t="shared" si="48"/>
        <v>5.629838142153413E-3</v>
      </c>
      <c r="G369" s="39">
        <f t="shared" si="50"/>
        <v>0.33333333333333331</v>
      </c>
      <c r="H369" s="39">
        <f t="shared" si="49"/>
        <v>1.558846453624318E-3</v>
      </c>
    </row>
    <row r="370" spans="1:8" s="40" customFormat="1" x14ac:dyDescent="0.2">
      <c r="A370" s="36"/>
      <c r="B370" s="37" t="s">
        <v>349</v>
      </c>
      <c r="C370" s="38">
        <v>4</v>
      </c>
      <c r="D370" s="38">
        <v>0</v>
      </c>
      <c r="E370" s="39">
        <f t="shared" si="47"/>
        <v>3.1176929072486361E-3</v>
      </c>
      <c r="F370" s="39" t="str">
        <f t="shared" si="48"/>
        <v/>
      </c>
      <c r="G370" s="39">
        <f t="shared" si="50"/>
        <v>-1</v>
      </c>
      <c r="H370" s="39">
        <f t="shared" si="49"/>
        <v>-3.1176929072486361E-3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4</v>
      </c>
      <c r="D372" s="38">
        <v>6</v>
      </c>
      <c r="E372" s="39">
        <f t="shared" si="47"/>
        <v>3.1176929072486361E-3</v>
      </c>
      <c r="F372" s="39">
        <f t="shared" si="48"/>
        <v>4.22237860661506E-3</v>
      </c>
      <c r="G372" s="39">
        <f t="shared" si="50"/>
        <v>0.5</v>
      </c>
      <c r="H372" s="39">
        <f t="shared" si="49"/>
        <v>1.558846453624318E-3</v>
      </c>
    </row>
    <row r="373" spans="1:8" s="40" customFormat="1" x14ac:dyDescent="0.2">
      <c r="A373" s="36"/>
      <c r="B373" s="37" t="s">
        <v>352</v>
      </c>
      <c r="C373" s="38">
        <v>32</v>
      </c>
      <c r="D373" s="38">
        <v>45</v>
      </c>
      <c r="E373" s="39">
        <f t="shared" si="47"/>
        <v>2.4941543257989088E-2</v>
      </c>
      <c r="F373" s="39">
        <f t="shared" si="48"/>
        <v>3.1667839549612949E-2</v>
      </c>
      <c r="G373" s="39">
        <f t="shared" si="50"/>
        <v>0.40625</v>
      </c>
      <c r="H373" s="39">
        <f t="shared" si="49"/>
        <v>1.0132501948558068E-2</v>
      </c>
    </row>
    <row r="374" spans="1:8" s="40" customFormat="1" x14ac:dyDescent="0.2">
      <c r="A374" s="36"/>
      <c r="B374" s="37" t="s">
        <v>353</v>
      </c>
      <c r="C374" s="38">
        <v>25</v>
      </c>
      <c r="D374" s="38">
        <v>1</v>
      </c>
      <c r="E374" s="39">
        <f t="shared" si="47"/>
        <v>1.9485580670303974E-2</v>
      </c>
      <c r="F374" s="39">
        <f t="shared" si="48"/>
        <v>7.0372976776917663E-4</v>
      </c>
      <c r="G374" s="39">
        <f t="shared" si="50"/>
        <v>-0.96</v>
      </c>
      <c r="H374" s="39">
        <f t="shared" si="49"/>
        <v>-1.8706157443491814E-2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1</v>
      </c>
      <c r="E376" s="39" t="str">
        <f t="shared" si="47"/>
        <v/>
      </c>
      <c r="F376" s="39">
        <f t="shared" si="48"/>
        <v>7.0372976776917663E-4</v>
      </c>
      <c r="G376" s="39">
        <f t="shared" si="50"/>
        <v>1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0</v>
      </c>
      <c r="D378" s="38">
        <v>0</v>
      </c>
      <c r="E378" s="39" t="str">
        <f t="shared" si="47"/>
        <v/>
      </c>
      <c r="F378" s="39" t="str">
        <f t="shared" si="48"/>
        <v/>
      </c>
      <c r="G378" s="39" t="str">
        <f t="shared" si="50"/>
        <v xml:space="preserve"> </v>
      </c>
      <c r="H378" s="39" t="str">
        <f t="shared" si="49"/>
        <v/>
      </c>
    </row>
    <row r="379" spans="1:8" s="40" customFormat="1" x14ac:dyDescent="0.2">
      <c r="A379" s="36"/>
      <c r="B379" s="37" t="s">
        <v>358</v>
      </c>
      <c r="C379" s="38">
        <v>1</v>
      </c>
      <c r="D379" s="38">
        <v>0</v>
      </c>
      <c r="E379" s="39">
        <f t="shared" si="47"/>
        <v>7.7942322681215901E-4</v>
      </c>
      <c r="F379" s="39" t="str">
        <f t="shared" si="48"/>
        <v/>
      </c>
      <c r="G379" s="39">
        <f t="shared" si="50"/>
        <v>-1</v>
      </c>
      <c r="H379" s="39">
        <f t="shared" si="49"/>
        <v>-7.7942322681215901E-4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0</v>
      </c>
      <c r="E380" s="39" t="str">
        <f t="shared" si="47"/>
        <v/>
      </c>
      <c r="F380" s="39" t="str">
        <f t="shared" si="48"/>
        <v/>
      </c>
      <c r="G380" s="39" t="str">
        <f t="shared" si="50"/>
        <v xml:space="preserve"> 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7</v>
      </c>
      <c r="D382" s="38">
        <v>19</v>
      </c>
      <c r="E382" s="39">
        <f t="shared" si="47"/>
        <v>5.4559625876851132E-3</v>
      </c>
      <c r="F382" s="39">
        <f t="shared" si="48"/>
        <v>1.3370865587614356E-2</v>
      </c>
      <c r="G382" s="39">
        <f t="shared" si="50"/>
        <v>1.7142857142857142</v>
      </c>
      <c r="H382" s="39">
        <f t="shared" si="49"/>
        <v>9.3530787217459086E-3</v>
      </c>
    </row>
    <row r="383" spans="1:8" s="40" customFormat="1" ht="25.5" x14ac:dyDescent="0.2">
      <c r="A383" s="36"/>
      <c r="B383" s="37" t="s">
        <v>362</v>
      </c>
      <c r="C383" s="38">
        <v>1</v>
      </c>
      <c r="D383" s="38">
        <v>0</v>
      </c>
      <c r="E383" s="39">
        <f t="shared" si="47"/>
        <v>7.7942322681215901E-4</v>
      </c>
      <c r="F383" s="39" t="str">
        <f t="shared" si="48"/>
        <v/>
      </c>
      <c r="G383" s="39">
        <f t="shared" si="50"/>
        <v>-1</v>
      </c>
      <c r="H383" s="39">
        <f t="shared" si="49"/>
        <v>-7.7942322681215901E-4</v>
      </c>
    </row>
    <row r="384" spans="1:8" s="40" customFormat="1" x14ac:dyDescent="0.2">
      <c r="A384" s="36"/>
      <c r="B384" s="37" t="s">
        <v>363</v>
      </c>
      <c r="C384" s="38">
        <v>11</v>
      </c>
      <c r="D384" s="38">
        <v>12</v>
      </c>
      <c r="E384" s="39">
        <f t="shared" si="47"/>
        <v>8.5736554949337497E-3</v>
      </c>
      <c r="F384" s="39">
        <f t="shared" si="48"/>
        <v>8.44475721323012E-3</v>
      </c>
      <c r="G384" s="39">
        <f t="shared" si="50"/>
        <v>9.0909090909090912E-2</v>
      </c>
      <c r="H384" s="39">
        <f t="shared" si="49"/>
        <v>7.7942322681215912E-4</v>
      </c>
    </row>
    <row r="385" spans="1:8" s="40" customFormat="1" x14ac:dyDescent="0.2">
      <c r="A385" s="36"/>
      <c r="B385" s="37" t="s">
        <v>364</v>
      </c>
      <c r="C385" s="38">
        <v>3</v>
      </c>
      <c r="D385" s="38">
        <v>0</v>
      </c>
      <c r="E385" s="39">
        <f t="shared" si="47"/>
        <v>2.3382696804364772E-3</v>
      </c>
      <c r="F385" s="39" t="str">
        <f t="shared" si="48"/>
        <v/>
      </c>
      <c r="G385" s="39">
        <f t="shared" si="50"/>
        <v>-1</v>
      </c>
      <c r="H385" s="39">
        <f t="shared" si="49"/>
        <v>-2.3382696804364772E-3</v>
      </c>
    </row>
    <row r="386" spans="1:8" s="40" customFormat="1" x14ac:dyDescent="0.2">
      <c r="A386" s="36"/>
      <c r="B386" s="37" t="s">
        <v>365</v>
      </c>
      <c r="C386" s="38">
        <v>15</v>
      </c>
      <c r="D386" s="38">
        <v>0</v>
      </c>
      <c r="E386" s="39">
        <f t="shared" si="47"/>
        <v>1.1691348402182385E-2</v>
      </c>
      <c r="F386" s="39" t="str">
        <f t="shared" si="48"/>
        <v/>
      </c>
      <c r="G386" s="39">
        <f t="shared" si="50"/>
        <v>-1</v>
      </c>
      <c r="H386" s="39">
        <f t="shared" si="49"/>
        <v>-1.1691348402182385E-2</v>
      </c>
    </row>
    <row r="387" spans="1:8" s="40" customFormat="1" x14ac:dyDescent="0.2">
      <c r="A387" s="36"/>
      <c r="B387" s="37" t="s">
        <v>366</v>
      </c>
      <c r="C387" s="38">
        <v>2</v>
      </c>
      <c r="D387" s="38">
        <v>0</v>
      </c>
      <c r="E387" s="39">
        <f t="shared" si="47"/>
        <v>1.558846453624318E-3</v>
      </c>
      <c r="F387" s="39" t="str">
        <f t="shared" si="48"/>
        <v/>
      </c>
      <c r="G387" s="39">
        <f t="shared" si="50"/>
        <v>-1</v>
      </c>
      <c r="H387" s="39">
        <f t="shared" si="49"/>
        <v>-1.558846453624318E-3</v>
      </c>
    </row>
    <row r="388" spans="1:8" s="40" customFormat="1" x14ac:dyDescent="0.2">
      <c r="A388" s="36"/>
      <c r="B388" s="37" t="s">
        <v>367</v>
      </c>
      <c r="C388" s="38">
        <v>14</v>
      </c>
      <c r="D388" s="38">
        <v>0</v>
      </c>
      <c r="E388" s="39">
        <f t="shared" si="47"/>
        <v>1.0911925175370226E-2</v>
      </c>
      <c r="F388" s="39" t="str">
        <f t="shared" si="48"/>
        <v/>
      </c>
      <c r="G388" s="39">
        <f t="shared" si="50"/>
        <v>-1</v>
      </c>
      <c r="H388" s="39">
        <f t="shared" si="49"/>
        <v>-1.0911925175370226E-2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2</v>
      </c>
      <c r="D391" s="38">
        <v>0</v>
      </c>
      <c r="E391" s="39">
        <f t="shared" si="47"/>
        <v>1.558846453624318E-3</v>
      </c>
      <c r="F391" s="39" t="str">
        <f t="shared" si="48"/>
        <v/>
      </c>
      <c r="G391" s="39">
        <f t="shared" si="50"/>
        <v>-1</v>
      </c>
      <c r="H391" s="39">
        <f t="shared" si="49"/>
        <v>-1.558846453624318E-3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203</v>
      </c>
      <c r="D395" s="38">
        <v>178</v>
      </c>
      <c r="E395" s="39">
        <f t="shared" si="47"/>
        <v>0.15822291504286828</v>
      </c>
      <c r="F395" s="39">
        <f t="shared" si="48"/>
        <v>0.12526389866291343</v>
      </c>
      <c r="G395" s="39">
        <f t="shared" si="50"/>
        <v>-0.12315270935960591</v>
      </c>
      <c r="H395" s="39">
        <f t="shared" si="49"/>
        <v>-1.9485580670303978E-2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20</v>
      </c>
      <c r="D397" s="38">
        <v>1</v>
      </c>
      <c r="E397" s="39">
        <f t="shared" si="47"/>
        <v>1.558846453624318E-2</v>
      </c>
      <c r="F397" s="39">
        <f t="shared" si="48"/>
        <v>7.0372976776917663E-4</v>
      </c>
      <c r="G397" s="39">
        <f t="shared" si="50"/>
        <v>-0.95</v>
      </c>
      <c r="H397" s="39">
        <f t="shared" si="49"/>
        <v>-1.4809041309431021E-2</v>
      </c>
    </row>
    <row r="398" spans="1:8" s="40" customFormat="1" x14ac:dyDescent="0.2">
      <c r="A398" s="36"/>
      <c r="B398" s="37" t="s">
        <v>377</v>
      </c>
      <c r="C398" s="38">
        <v>51</v>
      </c>
      <c r="D398" s="38">
        <v>93</v>
      </c>
      <c r="E398" s="39">
        <f t="shared" si="47"/>
        <v>3.9750584567420109E-2</v>
      </c>
      <c r="F398" s="39">
        <f t="shared" si="48"/>
        <v>6.5446868402533429E-2</v>
      </c>
      <c r="G398" s="39">
        <f t="shared" si="50"/>
        <v>0.82352941176470584</v>
      </c>
      <c r="H398" s="39">
        <f t="shared" si="49"/>
        <v>3.2735775526110678E-2</v>
      </c>
    </row>
    <row r="399" spans="1:8" s="40" customFormat="1" x14ac:dyDescent="0.2">
      <c r="A399" s="36"/>
      <c r="B399" s="37" t="s">
        <v>378</v>
      </c>
      <c r="C399" s="38">
        <v>9</v>
      </c>
      <c r="D399" s="38">
        <v>0</v>
      </c>
      <c r="E399" s="39">
        <f t="shared" si="47"/>
        <v>7.014809041309431E-3</v>
      </c>
      <c r="F399" s="39" t="str">
        <f t="shared" si="48"/>
        <v/>
      </c>
      <c r="G399" s="39">
        <f t="shared" si="50"/>
        <v>-1</v>
      </c>
      <c r="H399" s="39">
        <f t="shared" si="49"/>
        <v>-7.014809041309431E-3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1</v>
      </c>
      <c r="D401" s="38">
        <v>0</v>
      </c>
      <c r="E401" s="39">
        <f t="shared" si="47"/>
        <v>7.7942322681215901E-4</v>
      </c>
      <c r="F401" s="39" t="str">
        <f t="shared" si="48"/>
        <v/>
      </c>
      <c r="G401" s="39">
        <f t="shared" si="50"/>
        <v>-1</v>
      </c>
      <c r="H401" s="39">
        <f t="shared" si="49"/>
        <v>-7.7942322681215901E-4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4</v>
      </c>
      <c r="D403" s="38">
        <v>0</v>
      </c>
      <c r="E403" s="39">
        <f t="shared" si="47"/>
        <v>3.1176929072486361E-3</v>
      </c>
      <c r="F403" s="39" t="str">
        <f t="shared" si="48"/>
        <v/>
      </c>
      <c r="G403" s="39">
        <f t="shared" si="50"/>
        <v>-1</v>
      </c>
      <c r="H403" s="39">
        <f t="shared" si="49"/>
        <v>-3.1176929072486361E-3</v>
      </c>
    </row>
    <row r="404" spans="1:8" s="40" customFormat="1" x14ac:dyDescent="0.2">
      <c r="A404" s="36"/>
      <c r="B404" s="37" t="s">
        <v>383</v>
      </c>
      <c r="C404" s="38">
        <v>0</v>
      </c>
      <c r="D404" s="38">
        <v>0</v>
      </c>
      <c r="E404" s="39" t="str">
        <f t="shared" si="47"/>
        <v/>
      </c>
      <c r="F404" s="39" t="str">
        <f t="shared" si="48"/>
        <v/>
      </c>
      <c r="G404" s="39" t="str">
        <f t="shared" si="50"/>
        <v xml:space="preserve"> </v>
      </c>
      <c r="H404" s="39" t="str">
        <f t="shared" si="49"/>
        <v/>
      </c>
    </row>
    <row r="405" spans="1:8" s="40" customFormat="1" x14ac:dyDescent="0.2">
      <c r="A405" s="36"/>
      <c r="B405" s="37" t="s">
        <v>384</v>
      </c>
      <c r="C405" s="38">
        <v>1</v>
      </c>
      <c r="D405" s="38">
        <v>0</v>
      </c>
      <c r="E405" s="39">
        <f t="shared" si="47"/>
        <v>7.7942322681215901E-4</v>
      </c>
      <c r="F405" s="39" t="str">
        <f t="shared" si="48"/>
        <v/>
      </c>
      <c r="G405" s="39">
        <f t="shared" si="50"/>
        <v>-1</v>
      </c>
      <c r="H405" s="39">
        <f t="shared" si="49"/>
        <v>-7.7942322681215901E-4</v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1</v>
      </c>
      <c r="E408" s="39" t="str">
        <f t="shared" si="47"/>
        <v/>
      </c>
      <c r="F408" s="39">
        <f t="shared" si="48"/>
        <v>7.0372976776917663E-4</v>
      </c>
      <c r="G408" s="39">
        <f t="shared" si="50"/>
        <v>1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8</v>
      </c>
      <c r="D409" s="38">
        <v>2</v>
      </c>
      <c r="E409" s="39">
        <f t="shared" si="47"/>
        <v>6.2353858144972721E-3</v>
      </c>
      <c r="F409" s="39">
        <f t="shared" si="48"/>
        <v>1.4074595355383533E-3</v>
      </c>
      <c r="G409" s="39">
        <f t="shared" si="50"/>
        <v>-0.75</v>
      </c>
      <c r="H409" s="39">
        <f t="shared" si="49"/>
        <v>-4.6765393608729543E-3</v>
      </c>
    </row>
    <row r="410" spans="1:8" s="40" customFormat="1" x14ac:dyDescent="0.2">
      <c r="A410" s="36"/>
      <c r="B410" s="37" t="s">
        <v>389</v>
      </c>
      <c r="C410" s="38">
        <v>63</v>
      </c>
      <c r="D410" s="38">
        <v>16</v>
      </c>
      <c r="E410" s="39">
        <f t="shared" si="47"/>
        <v>4.9103663289166016E-2</v>
      </c>
      <c r="F410" s="39">
        <f t="shared" si="48"/>
        <v>1.1259676284306826E-2</v>
      </c>
      <c r="G410" s="39">
        <f t="shared" si="50"/>
        <v>-0.74603174603174605</v>
      </c>
      <c r="H410" s="39">
        <f t="shared" si="49"/>
        <v>-3.6632891660171474E-2</v>
      </c>
    </row>
    <row r="411" spans="1:8" s="40" customFormat="1" x14ac:dyDescent="0.2">
      <c r="A411" s="36"/>
      <c r="B411" s="37" t="s">
        <v>390</v>
      </c>
      <c r="C411" s="38">
        <v>9</v>
      </c>
      <c r="D411" s="38">
        <v>0</v>
      </c>
      <c r="E411" s="39">
        <f t="shared" si="47"/>
        <v>7.014809041309431E-3</v>
      </c>
      <c r="F411" s="39" t="str">
        <f t="shared" si="48"/>
        <v/>
      </c>
      <c r="G411" s="39">
        <f t="shared" si="50"/>
        <v>-1</v>
      </c>
      <c r="H411" s="39">
        <f t="shared" si="49"/>
        <v>-7.014809041309431E-3</v>
      </c>
    </row>
    <row r="412" spans="1:8" s="40" customFormat="1" x14ac:dyDescent="0.2">
      <c r="A412" s="36"/>
      <c r="B412" s="37" t="s">
        <v>391</v>
      </c>
      <c r="C412" s="38">
        <v>12</v>
      </c>
      <c r="D412" s="38">
        <v>12</v>
      </c>
      <c r="E412" s="39">
        <f t="shared" si="47"/>
        <v>9.3530787217459086E-3</v>
      </c>
      <c r="F412" s="39">
        <f t="shared" si="48"/>
        <v>8.44475721323012E-3</v>
      </c>
      <c r="G412" s="39">
        <f t="shared" si="50"/>
        <v>0</v>
      </c>
      <c r="H412" s="39">
        <f t="shared" si="49"/>
        <v>0</v>
      </c>
    </row>
    <row r="413" spans="1:8" s="40" customFormat="1" x14ac:dyDescent="0.2">
      <c r="A413" s="36"/>
      <c r="B413" s="37" t="s">
        <v>392</v>
      </c>
      <c r="C413" s="38">
        <v>1</v>
      </c>
      <c r="D413" s="38">
        <v>0</v>
      </c>
      <c r="E413" s="39">
        <f t="shared" ref="E413:E476" si="51">+IF(C413=0,"",C413/C$349)</f>
        <v>7.7942322681215901E-4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-7.7942322681215901E-4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1</v>
      </c>
      <c r="D415" s="38">
        <v>0</v>
      </c>
      <c r="E415" s="39">
        <f t="shared" si="51"/>
        <v>7.7942322681215901E-4</v>
      </c>
      <c r="F415" s="39" t="str">
        <f t="shared" si="52"/>
        <v/>
      </c>
      <c r="G415" s="39">
        <f t="shared" si="54"/>
        <v>-1</v>
      </c>
      <c r="H415" s="39">
        <f t="shared" si="53"/>
        <v>-7.7942322681215901E-4</v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39</v>
      </c>
      <c r="D420" s="38">
        <v>213</v>
      </c>
      <c r="E420" s="39">
        <f t="shared" si="51"/>
        <v>3.0397505845674203E-2</v>
      </c>
      <c r="F420" s="39">
        <f t="shared" si="52"/>
        <v>0.14989444053483461</v>
      </c>
      <c r="G420" s="39">
        <f t="shared" si="54"/>
        <v>4.4615384615384617</v>
      </c>
      <c r="H420" s="39">
        <f t="shared" si="53"/>
        <v>0.13561964146531569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1</v>
      </c>
      <c r="D424" s="38">
        <v>0</v>
      </c>
      <c r="E424" s="39">
        <f t="shared" si="51"/>
        <v>7.7942322681215901E-4</v>
      </c>
      <c r="F424" s="39" t="str">
        <f t="shared" si="52"/>
        <v/>
      </c>
      <c r="G424" s="39">
        <f t="shared" si="54"/>
        <v>-1</v>
      </c>
      <c r="H424" s="39">
        <f t="shared" si="53"/>
        <v>-7.7942322681215901E-4</v>
      </c>
    </row>
    <row r="425" spans="1:8" s="40" customFormat="1" x14ac:dyDescent="0.2">
      <c r="A425" s="36"/>
      <c r="B425" s="37" t="s">
        <v>404</v>
      </c>
      <c r="C425" s="38">
        <v>0</v>
      </c>
      <c r="D425" s="38">
        <v>21</v>
      </c>
      <c r="E425" s="39" t="str">
        <f t="shared" si="51"/>
        <v/>
      </c>
      <c r="F425" s="39">
        <f t="shared" si="52"/>
        <v>1.4778325123152709E-2</v>
      </c>
      <c r="G425" s="39">
        <f t="shared" si="54"/>
        <v>1</v>
      </c>
      <c r="H425" s="39" t="str">
        <f t="shared" si="53"/>
        <v/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1</v>
      </c>
      <c r="D428" s="38">
        <v>0</v>
      </c>
      <c r="E428" s="39">
        <f t="shared" si="51"/>
        <v>7.7942322681215901E-4</v>
      </c>
      <c r="F428" s="39" t="str">
        <f t="shared" si="52"/>
        <v/>
      </c>
      <c r="G428" s="39">
        <f t="shared" si="54"/>
        <v>-1</v>
      </c>
      <c r="H428" s="39">
        <f t="shared" si="53"/>
        <v>-7.7942322681215901E-4</v>
      </c>
    </row>
    <row r="429" spans="1:8" s="40" customFormat="1" x14ac:dyDescent="0.2">
      <c r="A429" s="36"/>
      <c r="B429" s="37" t="s">
        <v>408</v>
      </c>
      <c r="C429" s="38">
        <v>2</v>
      </c>
      <c r="D429" s="38">
        <v>1</v>
      </c>
      <c r="E429" s="39">
        <f t="shared" si="51"/>
        <v>1.558846453624318E-3</v>
      </c>
      <c r="F429" s="39">
        <f t="shared" si="52"/>
        <v>7.0372976776917663E-4</v>
      </c>
      <c r="G429" s="39">
        <f t="shared" si="54"/>
        <v>-0.5</v>
      </c>
      <c r="H429" s="39">
        <f t="shared" si="53"/>
        <v>-7.7942322681215901E-4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7</v>
      </c>
      <c r="D431" s="38">
        <v>0</v>
      </c>
      <c r="E431" s="39">
        <f t="shared" si="51"/>
        <v>5.4559625876851132E-3</v>
      </c>
      <c r="F431" s="39" t="str">
        <f t="shared" si="52"/>
        <v/>
      </c>
      <c r="G431" s="39">
        <f t="shared" si="54"/>
        <v>-1</v>
      </c>
      <c r="H431" s="39">
        <f t="shared" si="53"/>
        <v>-5.4559625876851132E-3</v>
      </c>
    </row>
    <row r="432" spans="1:8" s="40" customFormat="1" ht="25.5" x14ac:dyDescent="0.2">
      <c r="A432" s="36"/>
      <c r="B432" s="37" t="s">
        <v>411</v>
      </c>
      <c r="C432" s="38">
        <v>23</v>
      </c>
      <c r="D432" s="38">
        <v>19</v>
      </c>
      <c r="E432" s="39">
        <f t="shared" si="51"/>
        <v>1.7926734216679657E-2</v>
      </c>
      <c r="F432" s="39">
        <f t="shared" si="52"/>
        <v>1.3370865587614356E-2</v>
      </c>
      <c r="G432" s="39">
        <f t="shared" si="54"/>
        <v>-0.17391304347826086</v>
      </c>
      <c r="H432" s="39">
        <f t="shared" si="53"/>
        <v>-3.1176929072486356E-3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0</v>
      </c>
      <c r="E433" s="39" t="str">
        <f t="shared" si="51"/>
        <v/>
      </c>
      <c r="F433" s="39" t="str">
        <f t="shared" si="52"/>
        <v/>
      </c>
      <c r="G433" s="39" t="str">
        <f t="shared" si="54"/>
        <v xml:space="preserve"> 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0</v>
      </c>
      <c r="D434" s="38">
        <v>0</v>
      </c>
      <c r="E434" s="39" t="str">
        <f t="shared" si="51"/>
        <v/>
      </c>
      <c r="F434" s="39" t="str">
        <f t="shared" si="52"/>
        <v/>
      </c>
      <c r="G434" s="39" t="str">
        <f t="shared" si="54"/>
        <v xml:space="preserve"> </v>
      </c>
      <c r="H434" s="39" t="str">
        <f t="shared" si="53"/>
        <v/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0</v>
      </c>
      <c r="E437" s="39" t="str">
        <f t="shared" si="51"/>
        <v/>
      </c>
      <c r="F437" s="39" t="str">
        <f t="shared" si="52"/>
        <v/>
      </c>
      <c r="G437" s="39" t="str">
        <f t="shared" si="54"/>
        <v xml:space="preserve"> 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2</v>
      </c>
      <c r="D440" s="38">
        <v>0</v>
      </c>
      <c r="E440" s="39">
        <f t="shared" si="51"/>
        <v>1.558846453624318E-3</v>
      </c>
      <c r="F440" s="39" t="str">
        <f t="shared" si="52"/>
        <v/>
      </c>
      <c r="G440" s="39">
        <f t="shared" si="54"/>
        <v>-1</v>
      </c>
      <c r="H440" s="39">
        <f t="shared" si="53"/>
        <v>-1.558846453624318E-3</v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5</v>
      </c>
      <c r="D442" s="38">
        <v>0</v>
      </c>
      <c r="E442" s="39">
        <f t="shared" si="51"/>
        <v>3.897116134060795E-3</v>
      </c>
      <c r="F442" s="39" t="str">
        <f t="shared" si="52"/>
        <v/>
      </c>
      <c r="G442" s="39">
        <f t="shared" si="54"/>
        <v>-1</v>
      </c>
      <c r="H442" s="39">
        <f t="shared" si="53"/>
        <v>-3.897116134060795E-3</v>
      </c>
    </row>
    <row r="443" spans="1:8" s="40" customFormat="1" x14ac:dyDescent="0.2">
      <c r="A443" s="36"/>
      <c r="B443" s="37" t="s">
        <v>422</v>
      </c>
      <c r="C443" s="38">
        <v>0</v>
      </c>
      <c r="D443" s="38">
        <v>0</v>
      </c>
      <c r="E443" s="39" t="str">
        <f t="shared" si="51"/>
        <v/>
      </c>
      <c r="F443" s="39" t="str">
        <f t="shared" si="52"/>
        <v/>
      </c>
      <c r="G443" s="39" t="str">
        <f t="shared" si="54"/>
        <v xml:space="preserve"> </v>
      </c>
      <c r="H443" s="39" t="str">
        <f t="shared" si="53"/>
        <v/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6</v>
      </c>
      <c r="D445" s="38">
        <v>1</v>
      </c>
      <c r="E445" s="39">
        <f t="shared" si="51"/>
        <v>4.6765393608729543E-3</v>
      </c>
      <c r="F445" s="39">
        <f t="shared" si="52"/>
        <v>7.0372976776917663E-4</v>
      </c>
      <c r="G445" s="39">
        <f t="shared" si="54"/>
        <v>-0.83333333333333337</v>
      </c>
      <c r="H445" s="39">
        <f t="shared" si="53"/>
        <v>-3.8971161340607954E-3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20</v>
      </c>
      <c r="E450" s="39" t="str">
        <f t="shared" si="51"/>
        <v/>
      </c>
      <c r="F450" s="39">
        <f t="shared" si="52"/>
        <v>1.4074595355383532E-2</v>
      </c>
      <c r="G450" s="39">
        <f t="shared" si="54"/>
        <v>1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6</v>
      </c>
      <c r="D453" s="38">
        <v>0</v>
      </c>
      <c r="E453" s="39">
        <f t="shared" si="51"/>
        <v>4.6765393608729543E-3</v>
      </c>
      <c r="F453" s="39" t="str">
        <f t="shared" si="52"/>
        <v/>
      </c>
      <c r="G453" s="39">
        <f t="shared" si="54"/>
        <v>-1</v>
      </c>
      <c r="H453" s="39">
        <f t="shared" si="53"/>
        <v>-4.6765393608729543E-3</v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1</v>
      </c>
      <c r="D455" s="38">
        <v>10</v>
      </c>
      <c r="E455" s="39">
        <f t="shared" si="51"/>
        <v>7.7942322681215901E-4</v>
      </c>
      <c r="F455" s="39">
        <f t="shared" si="52"/>
        <v>7.0372976776917661E-3</v>
      </c>
      <c r="G455" s="39">
        <f t="shared" si="54"/>
        <v>9</v>
      </c>
      <c r="H455" s="39">
        <f t="shared" si="53"/>
        <v>7.014809041309431E-3</v>
      </c>
    </row>
    <row r="456" spans="1:8" s="40" customFormat="1" x14ac:dyDescent="0.2">
      <c r="A456" s="36"/>
      <c r="B456" s="37" t="s">
        <v>435</v>
      </c>
      <c r="C456" s="38">
        <v>14</v>
      </c>
      <c r="D456" s="38">
        <v>25</v>
      </c>
      <c r="E456" s="39">
        <f t="shared" si="51"/>
        <v>1.0911925175370226E-2</v>
      </c>
      <c r="F456" s="39">
        <f t="shared" si="52"/>
        <v>1.7593244194229415E-2</v>
      </c>
      <c r="G456" s="39">
        <f t="shared" si="54"/>
        <v>0.7857142857142857</v>
      </c>
      <c r="H456" s="39">
        <f t="shared" si="53"/>
        <v>8.5736554949337497E-3</v>
      </c>
    </row>
    <row r="457" spans="1:8" s="40" customFormat="1" x14ac:dyDescent="0.2">
      <c r="A457" s="36"/>
      <c r="B457" s="37" t="s">
        <v>436</v>
      </c>
      <c r="C457" s="38">
        <v>40</v>
      </c>
      <c r="D457" s="38">
        <v>0</v>
      </c>
      <c r="E457" s="39">
        <f t="shared" si="51"/>
        <v>3.117692907248636E-2</v>
      </c>
      <c r="F457" s="39" t="str">
        <f t="shared" si="52"/>
        <v/>
      </c>
      <c r="G457" s="39">
        <f t="shared" si="54"/>
        <v>-1</v>
      </c>
      <c r="H457" s="39">
        <f t="shared" si="53"/>
        <v>-3.117692907248636E-2</v>
      </c>
    </row>
    <row r="458" spans="1:8" s="40" customFormat="1" ht="25.5" x14ac:dyDescent="0.2">
      <c r="A458" s="36"/>
      <c r="B458" s="37" t="s">
        <v>437</v>
      </c>
      <c r="C458" s="38">
        <v>0</v>
      </c>
      <c r="D458" s="38">
        <v>42</v>
      </c>
      <c r="E458" s="39" t="str">
        <f t="shared" si="51"/>
        <v/>
      </c>
      <c r="F458" s="39">
        <f t="shared" si="52"/>
        <v>2.9556650246305417E-2</v>
      </c>
      <c r="G458" s="39">
        <f t="shared" si="54"/>
        <v>1</v>
      </c>
      <c r="H458" s="39" t="str">
        <f t="shared" si="53"/>
        <v/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5</v>
      </c>
      <c r="E459" s="39" t="str">
        <f t="shared" si="51"/>
        <v/>
      </c>
      <c r="F459" s="39">
        <f t="shared" si="52"/>
        <v>3.518648838845883E-3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10</v>
      </c>
      <c r="D461" s="38">
        <v>2</v>
      </c>
      <c r="E461" s="39">
        <f t="shared" si="51"/>
        <v>7.7942322681215899E-3</v>
      </c>
      <c r="F461" s="39">
        <f t="shared" si="52"/>
        <v>1.4074595355383533E-3</v>
      </c>
      <c r="G461" s="39">
        <f t="shared" si="54"/>
        <v>-0.8</v>
      </c>
      <c r="H461" s="39">
        <f t="shared" si="53"/>
        <v>-6.2353858144972721E-3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25</v>
      </c>
      <c r="D464" s="38">
        <v>132</v>
      </c>
      <c r="E464" s="39">
        <f t="shared" si="51"/>
        <v>1.9485580670303974E-2</v>
      </c>
      <c r="F464" s="39">
        <f t="shared" si="52"/>
        <v>9.2892329345531321E-2</v>
      </c>
      <c r="G464" s="39">
        <f t="shared" si="54"/>
        <v>4.28</v>
      </c>
      <c r="H464" s="39">
        <f t="shared" si="53"/>
        <v>8.3398285268901015E-2</v>
      </c>
    </row>
    <row r="465" spans="1:8" s="40" customFormat="1" x14ac:dyDescent="0.2">
      <c r="A465" s="36"/>
      <c r="B465" s="37" t="s">
        <v>444</v>
      </c>
      <c r="C465" s="38">
        <v>36</v>
      </c>
      <c r="D465" s="38">
        <v>83</v>
      </c>
      <c r="E465" s="39">
        <f t="shared" si="51"/>
        <v>2.8059236165237724E-2</v>
      </c>
      <c r="F465" s="39">
        <f t="shared" si="52"/>
        <v>5.840957072484166E-2</v>
      </c>
      <c r="G465" s="39">
        <f t="shared" si="54"/>
        <v>1.3055555555555556</v>
      </c>
      <c r="H465" s="39">
        <f t="shared" si="53"/>
        <v>3.6632891660171474E-2</v>
      </c>
    </row>
    <row r="466" spans="1:8" s="40" customFormat="1" x14ac:dyDescent="0.2">
      <c r="A466" s="36"/>
      <c r="B466" s="37" t="s">
        <v>445</v>
      </c>
      <c r="C466" s="38">
        <v>45</v>
      </c>
      <c r="D466" s="38">
        <v>28</v>
      </c>
      <c r="E466" s="39">
        <f t="shared" si="51"/>
        <v>3.5074045206547153E-2</v>
      </c>
      <c r="F466" s="39">
        <f t="shared" si="52"/>
        <v>1.9704433497536946E-2</v>
      </c>
      <c r="G466" s="39">
        <f t="shared" si="54"/>
        <v>-0.37777777777777777</v>
      </c>
      <c r="H466" s="39">
        <f t="shared" si="53"/>
        <v>-1.3250194855806701E-2</v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17</v>
      </c>
      <c r="D468" s="38">
        <v>35</v>
      </c>
      <c r="E468" s="39">
        <f t="shared" si="51"/>
        <v>1.3250194855806703E-2</v>
      </c>
      <c r="F468" s="39">
        <f t="shared" si="52"/>
        <v>2.4630541871921183E-2</v>
      </c>
      <c r="G468" s="39">
        <f t="shared" si="54"/>
        <v>1.0588235294117647</v>
      </c>
      <c r="H468" s="39">
        <f t="shared" si="53"/>
        <v>1.4029618082618862E-2</v>
      </c>
    </row>
    <row r="469" spans="1:8" s="40" customFormat="1" x14ac:dyDescent="0.2">
      <c r="A469" s="36"/>
      <c r="B469" s="37" t="s">
        <v>448</v>
      </c>
      <c r="C469" s="38">
        <v>1</v>
      </c>
      <c r="D469" s="38">
        <v>0</v>
      </c>
      <c r="E469" s="39">
        <f t="shared" si="51"/>
        <v>7.7942322681215901E-4</v>
      </c>
      <c r="F469" s="39" t="str">
        <f t="shared" si="52"/>
        <v/>
      </c>
      <c r="G469" s="39">
        <f t="shared" si="54"/>
        <v>-1</v>
      </c>
      <c r="H469" s="39">
        <f t="shared" si="53"/>
        <v>-7.7942322681215901E-4</v>
      </c>
    </row>
    <row r="470" spans="1:8" s="40" customFormat="1" x14ac:dyDescent="0.2">
      <c r="A470" s="36"/>
      <c r="B470" s="37" t="s">
        <v>449</v>
      </c>
      <c r="C470" s="38">
        <v>0</v>
      </c>
      <c r="D470" s="38">
        <v>0</v>
      </c>
      <c r="E470" s="39" t="str">
        <f t="shared" si="51"/>
        <v/>
      </c>
      <c r="F470" s="39" t="str">
        <f t="shared" si="52"/>
        <v/>
      </c>
      <c r="G470" s="39" t="str">
        <f t="shared" si="54"/>
        <v xml:space="preserve"> </v>
      </c>
      <c r="H470" s="39" t="str">
        <f t="shared" si="53"/>
        <v/>
      </c>
    </row>
    <row r="471" spans="1:8" s="40" customFormat="1" x14ac:dyDescent="0.2">
      <c r="A471" s="36"/>
      <c r="B471" s="37" t="s">
        <v>450</v>
      </c>
      <c r="C471" s="38">
        <v>39</v>
      </c>
      <c r="D471" s="38">
        <v>60</v>
      </c>
      <c r="E471" s="39">
        <f t="shared" si="51"/>
        <v>3.0397505845674203E-2</v>
      </c>
      <c r="F471" s="39">
        <f t="shared" si="52"/>
        <v>4.2223786066150598E-2</v>
      </c>
      <c r="G471" s="39">
        <f t="shared" si="54"/>
        <v>0.53846153846153844</v>
      </c>
      <c r="H471" s="39">
        <f t="shared" si="53"/>
        <v>1.6367887763055339E-2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0</v>
      </c>
      <c r="E472" s="39" t="str">
        <f t="shared" si="51"/>
        <v/>
      </c>
      <c r="F472" s="39" t="str">
        <f t="shared" si="52"/>
        <v/>
      </c>
      <c r="G472" s="39" t="str">
        <f t="shared" si="54"/>
        <v xml:space="preserve"> 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6</v>
      </c>
      <c r="D475" s="38">
        <v>16</v>
      </c>
      <c r="E475" s="39">
        <f t="shared" si="51"/>
        <v>4.6765393608729543E-3</v>
      </c>
      <c r="F475" s="39">
        <f t="shared" si="52"/>
        <v>1.1259676284306826E-2</v>
      </c>
      <c r="G475" s="39">
        <f t="shared" si="54"/>
        <v>1.6666666666666667</v>
      </c>
      <c r="H475" s="39">
        <f t="shared" si="53"/>
        <v>7.7942322681215908E-3</v>
      </c>
    </row>
    <row r="476" spans="1:8" s="40" customFormat="1" x14ac:dyDescent="0.2">
      <c r="A476" s="36"/>
      <c r="B476" s="37" t="s">
        <v>455</v>
      </c>
      <c r="C476" s="38">
        <v>8</v>
      </c>
      <c r="D476" s="38">
        <v>0</v>
      </c>
      <c r="E476" s="39">
        <f t="shared" si="51"/>
        <v>6.2353858144972721E-3</v>
      </c>
      <c r="F476" s="39" t="str">
        <f t="shared" si="52"/>
        <v/>
      </c>
      <c r="G476" s="39">
        <f t="shared" si="54"/>
        <v>-1</v>
      </c>
      <c r="H476" s="39">
        <f t="shared" si="53"/>
        <v>-6.2353858144972721E-3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1</v>
      </c>
      <c r="E478" s="39" t="str">
        <f t="shared" si="55"/>
        <v/>
      </c>
      <c r="F478" s="39">
        <f t="shared" si="56"/>
        <v>7.0372976776917663E-4</v>
      </c>
      <c r="G478" s="39">
        <f t="shared" ref="G478:G541" si="58">+IF(AND(C478=0,D478=0)," ",IF(C478=0,1,IF(D478=0,-1,(D478-C478)/C478)))</f>
        <v>1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4</v>
      </c>
      <c r="D479" s="38">
        <v>14</v>
      </c>
      <c r="E479" s="39">
        <f t="shared" si="55"/>
        <v>3.1176929072486361E-3</v>
      </c>
      <c r="F479" s="39">
        <f t="shared" si="56"/>
        <v>9.852216748768473E-3</v>
      </c>
      <c r="G479" s="39">
        <f t="shared" si="58"/>
        <v>2.5</v>
      </c>
      <c r="H479" s="39">
        <f t="shared" si="57"/>
        <v>7.7942322681215899E-3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0</v>
      </c>
      <c r="D481" s="38">
        <v>0</v>
      </c>
      <c r="E481" s="39" t="str">
        <f t="shared" si="55"/>
        <v/>
      </c>
      <c r="F481" s="39" t="str">
        <f t="shared" si="56"/>
        <v/>
      </c>
      <c r="G481" s="39" t="str">
        <f t="shared" si="58"/>
        <v xml:space="preserve"> </v>
      </c>
      <c r="H481" s="39" t="str">
        <f t="shared" si="57"/>
        <v/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23</v>
      </c>
      <c r="D483" s="38">
        <v>7</v>
      </c>
      <c r="E483" s="39">
        <f t="shared" si="55"/>
        <v>1.7926734216679657E-2</v>
      </c>
      <c r="F483" s="39">
        <f t="shared" si="56"/>
        <v>4.9261083743842365E-3</v>
      </c>
      <c r="G483" s="39">
        <f t="shared" si="58"/>
        <v>-0.69565217391304346</v>
      </c>
      <c r="H483" s="39">
        <f t="shared" si="57"/>
        <v>-1.2470771628994543E-2</v>
      </c>
    </row>
    <row r="484" spans="1:8" s="40" customFormat="1" x14ac:dyDescent="0.2">
      <c r="A484" s="36"/>
      <c r="B484" s="37" t="s">
        <v>463</v>
      </c>
      <c r="C484" s="38">
        <v>11</v>
      </c>
      <c r="D484" s="38">
        <v>5</v>
      </c>
      <c r="E484" s="39">
        <f t="shared" si="55"/>
        <v>8.5736554949337497E-3</v>
      </c>
      <c r="F484" s="39">
        <f t="shared" si="56"/>
        <v>3.518648838845883E-3</v>
      </c>
      <c r="G484" s="39">
        <f t="shared" si="58"/>
        <v>-0.54545454545454541</v>
      </c>
      <c r="H484" s="39">
        <f t="shared" si="57"/>
        <v>-4.6765393608729543E-3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1</v>
      </c>
      <c r="E485" s="39" t="str">
        <f t="shared" si="55"/>
        <v/>
      </c>
      <c r="F485" s="39">
        <f t="shared" si="56"/>
        <v>7.0372976776917663E-4</v>
      </c>
      <c r="G485" s="39">
        <f t="shared" si="58"/>
        <v>1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1</v>
      </c>
      <c r="D486" s="38">
        <v>1</v>
      </c>
      <c r="E486" s="39">
        <f t="shared" si="55"/>
        <v>7.7942322681215901E-4</v>
      </c>
      <c r="F486" s="39">
        <f t="shared" si="56"/>
        <v>7.0372976776917663E-4</v>
      </c>
      <c r="G486" s="39">
        <f t="shared" si="58"/>
        <v>0</v>
      </c>
      <c r="H486" s="39">
        <f t="shared" si="57"/>
        <v>0</v>
      </c>
    </row>
    <row r="487" spans="1:8" s="40" customFormat="1" x14ac:dyDescent="0.2">
      <c r="A487" s="36"/>
      <c r="B487" s="37" t="s">
        <v>466</v>
      </c>
      <c r="C487" s="38">
        <v>3</v>
      </c>
      <c r="D487" s="38">
        <v>3</v>
      </c>
      <c r="E487" s="39">
        <f t="shared" si="55"/>
        <v>2.3382696804364772E-3</v>
      </c>
      <c r="F487" s="39">
        <f t="shared" si="56"/>
        <v>2.11118930330753E-3</v>
      </c>
      <c r="G487" s="39">
        <f t="shared" si="58"/>
        <v>0</v>
      </c>
      <c r="H487" s="39">
        <f t="shared" si="57"/>
        <v>0</v>
      </c>
    </row>
    <row r="488" spans="1:8" s="40" customFormat="1" x14ac:dyDescent="0.2">
      <c r="A488" s="36"/>
      <c r="B488" s="37" t="s">
        <v>467</v>
      </c>
      <c r="C488" s="38">
        <v>1</v>
      </c>
      <c r="D488" s="38">
        <v>0</v>
      </c>
      <c r="E488" s="39">
        <f t="shared" si="55"/>
        <v>7.7942322681215901E-4</v>
      </c>
      <c r="F488" s="39" t="str">
        <f t="shared" si="56"/>
        <v/>
      </c>
      <c r="G488" s="39">
        <f t="shared" si="58"/>
        <v>-1</v>
      </c>
      <c r="H488" s="39">
        <f t="shared" si="57"/>
        <v>-7.7942322681215901E-4</v>
      </c>
    </row>
    <row r="489" spans="1:8" s="40" customFormat="1" x14ac:dyDescent="0.2">
      <c r="A489" s="36"/>
      <c r="B489" s="37" t="s">
        <v>468</v>
      </c>
      <c r="C489" s="38">
        <v>8</v>
      </c>
      <c r="D489" s="38">
        <v>5</v>
      </c>
      <c r="E489" s="39">
        <f t="shared" si="55"/>
        <v>6.2353858144972721E-3</v>
      </c>
      <c r="F489" s="39">
        <f t="shared" si="56"/>
        <v>3.518648838845883E-3</v>
      </c>
      <c r="G489" s="39">
        <f t="shared" si="58"/>
        <v>-0.375</v>
      </c>
      <c r="H489" s="39">
        <f t="shared" si="57"/>
        <v>-2.3382696804364772E-3</v>
      </c>
    </row>
    <row r="490" spans="1:8" s="40" customFormat="1" x14ac:dyDescent="0.2">
      <c r="A490" s="36"/>
      <c r="B490" s="37" t="s">
        <v>469</v>
      </c>
      <c r="C490" s="38">
        <v>13</v>
      </c>
      <c r="D490" s="38">
        <v>2</v>
      </c>
      <c r="E490" s="39">
        <f t="shared" si="55"/>
        <v>1.0132501948558068E-2</v>
      </c>
      <c r="F490" s="39">
        <f t="shared" si="56"/>
        <v>1.4074595355383533E-3</v>
      </c>
      <c r="G490" s="39">
        <f t="shared" si="58"/>
        <v>-0.84615384615384615</v>
      </c>
      <c r="H490" s="39">
        <f t="shared" si="57"/>
        <v>-8.5736554949337497E-3</v>
      </c>
    </row>
    <row r="491" spans="1:8" s="40" customFormat="1" x14ac:dyDescent="0.2">
      <c r="A491" s="36"/>
      <c r="B491" s="37" t="s">
        <v>470</v>
      </c>
      <c r="C491" s="38">
        <v>1</v>
      </c>
      <c r="D491" s="38">
        <v>0</v>
      </c>
      <c r="E491" s="39">
        <f t="shared" si="55"/>
        <v>7.7942322681215901E-4</v>
      </c>
      <c r="F491" s="39" t="str">
        <f t="shared" si="56"/>
        <v/>
      </c>
      <c r="G491" s="39">
        <f t="shared" si="58"/>
        <v>-1</v>
      </c>
      <c r="H491" s="39">
        <f t="shared" si="57"/>
        <v>-7.7942322681215901E-4</v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0</v>
      </c>
      <c r="E495" s="39" t="str">
        <f t="shared" si="55"/>
        <v/>
      </c>
      <c r="F495" s="39" t="str">
        <f t="shared" si="56"/>
        <v/>
      </c>
      <c r="G495" s="39" t="str">
        <f t="shared" si="58"/>
        <v xml:space="preserve"> 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3</v>
      </c>
      <c r="D496" s="38">
        <v>0</v>
      </c>
      <c r="E496" s="39">
        <f t="shared" si="55"/>
        <v>2.3382696804364772E-3</v>
      </c>
      <c r="F496" s="39" t="str">
        <f t="shared" si="56"/>
        <v/>
      </c>
      <c r="G496" s="39">
        <f t="shared" si="58"/>
        <v>-1</v>
      </c>
      <c r="H496" s="39">
        <f t="shared" si="57"/>
        <v>-2.3382696804364772E-3</v>
      </c>
    </row>
    <row r="497" spans="1:8" s="40" customFormat="1" x14ac:dyDescent="0.2">
      <c r="A497" s="36"/>
      <c r="B497" s="37" t="s">
        <v>476</v>
      </c>
      <c r="C497" s="38">
        <v>10</v>
      </c>
      <c r="D497" s="38">
        <v>11</v>
      </c>
      <c r="E497" s="39">
        <f t="shared" si="55"/>
        <v>7.7942322681215899E-3</v>
      </c>
      <c r="F497" s="39">
        <f t="shared" si="56"/>
        <v>7.7410274454609426E-3</v>
      </c>
      <c r="G497" s="39">
        <f t="shared" si="58"/>
        <v>0.1</v>
      </c>
      <c r="H497" s="39">
        <f t="shared" si="57"/>
        <v>7.7942322681215901E-4</v>
      </c>
    </row>
    <row r="498" spans="1:8" s="40" customFormat="1" ht="25.5" x14ac:dyDescent="0.2">
      <c r="A498" s="36"/>
      <c r="B498" s="37" t="s">
        <v>477</v>
      </c>
      <c r="C498" s="38">
        <v>1</v>
      </c>
      <c r="D498" s="38">
        <v>0</v>
      </c>
      <c r="E498" s="39">
        <f t="shared" si="55"/>
        <v>7.7942322681215901E-4</v>
      </c>
      <c r="F498" s="39" t="str">
        <f t="shared" si="56"/>
        <v/>
      </c>
      <c r="G498" s="39">
        <f t="shared" si="58"/>
        <v>-1</v>
      </c>
      <c r="H498" s="39">
        <f t="shared" si="57"/>
        <v>-7.7942322681215901E-4</v>
      </c>
    </row>
    <row r="499" spans="1:8" s="40" customFormat="1" ht="25.5" x14ac:dyDescent="0.2">
      <c r="A499" s="36"/>
      <c r="B499" s="37" t="s">
        <v>478</v>
      </c>
      <c r="C499" s="38">
        <v>0</v>
      </c>
      <c r="D499" s="38">
        <v>0</v>
      </c>
      <c r="E499" s="39" t="str">
        <f t="shared" si="55"/>
        <v/>
      </c>
      <c r="F499" s="39" t="str">
        <f t="shared" si="56"/>
        <v/>
      </c>
      <c r="G499" s="39" t="str">
        <f t="shared" si="58"/>
        <v xml:space="preserve"> </v>
      </c>
      <c r="H499" s="39" t="str">
        <f t="shared" si="57"/>
        <v/>
      </c>
    </row>
    <row r="500" spans="1:8" s="40" customFormat="1" ht="25.5" x14ac:dyDescent="0.2">
      <c r="A500" s="36"/>
      <c r="B500" s="37" t="s">
        <v>479</v>
      </c>
      <c r="C500" s="38">
        <v>0</v>
      </c>
      <c r="D500" s="38">
        <v>0</v>
      </c>
      <c r="E500" s="39" t="str">
        <f t="shared" si="55"/>
        <v/>
      </c>
      <c r="F500" s="39" t="str">
        <f t="shared" si="56"/>
        <v/>
      </c>
      <c r="G500" s="39" t="str">
        <f t="shared" si="58"/>
        <v xml:space="preserve"> </v>
      </c>
      <c r="H500" s="39" t="str">
        <f t="shared" si="57"/>
        <v/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0</v>
      </c>
      <c r="D508" s="38">
        <v>0</v>
      </c>
      <c r="E508" s="39" t="str">
        <f t="shared" si="55"/>
        <v/>
      </c>
      <c r="F508" s="39" t="str">
        <f t="shared" si="56"/>
        <v/>
      </c>
      <c r="G508" s="39" t="str">
        <f t="shared" si="58"/>
        <v xml:space="preserve"> </v>
      </c>
      <c r="H508" s="39" t="str">
        <f t="shared" si="57"/>
        <v/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0</v>
      </c>
      <c r="D510" s="38">
        <v>0</v>
      </c>
      <c r="E510" s="39" t="str">
        <f t="shared" si="55"/>
        <v/>
      </c>
      <c r="F510" s="39" t="str">
        <f t="shared" si="56"/>
        <v/>
      </c>
      <c r="G510" s="39" t="str">
        <f t="shared" si="58"/>
        <v xml:space="preserve"> </v>
      </c>
      <c r="H510" s="39" t="str">
        <f t="shared" si="57"/>
        <v/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0</v>
      </c>
      <c r="E511" s="39" t="str">
        <f t="shared" si="55"/>
        <v/>
      </c>
      <c r="F511" s="39" t="str">
        <f t="shared" si="56"/>
        <v/>
      </c>
      <c r="G511" s="39" t="str">
        <f t="shared" si="58"/>
        <v xml:space="preserve"> 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0</v>
      </c>
      <c r="D515" s="38">
        <v>2</v>
      </c>
      <c r="E515" s="39" t="str">
        <f t="shared" si="55"/>
        <v/>
      </c>
      <c r="F515" s="39">
        <f t="shared" si="56"/>
        <v>1.4074595355383533E-3</v>
      </c>
      <c r="G515" s="39">
        <f t="shared" si="58"/>
        <v>1</v>
      </c>
      <c r="H515" s="39" t="str">
        <f t="shared" si="57"/>
        <v/>
      </c>
    </row>
    <row r="516" spans="1:8" s="40" customFormat="1" x14ac:dyDescent="0.2">
      <c r="A516" s="36"/>
      <c r="B516" s="37" t="s">
        <v>495</v>
      </c>
      <c r="C516" s="38">
        <v>1</v>
      </c>
      <c r="D516" s="38">
        <v>0</v>
      </c>
      <c r="E516" s="39">
        <f t="shared" si="55"/>
        <v>7.7942322681215901E-4</v>
      </c>
      <c r="F516" s="39" t="str">
        <f t="shared" si="56"/>
        <v/>
      </c>
      <c r="G516" s="39">
        <f t="shared" si="58"/>
        <v>-1</v>
      </c>
      <c r="H516" s="39">
        <f t="shared" si="57"/>
        <v>-7.7942322681215901E-4</v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20</v>
      </c>
      <c r="E517" s="39" t="str">
        <f t="shared" si="55"/>
        <v/>
      </c>
      <c r="F517" s="39">
        <f t="shared" si="56"/>
        <v>1.4074595355383532E-2</v>
      </c>
      <c r="G517" s="39">
        <f t="shared" si="58"/>
        <v>1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1</v>
      </c>
      <c r="D522" s="38">
        <v>0</v>
      </c>
      <c r="E522" s="39">
        <f t="shared" si="55"/>
        <v>7.7942322681215901E-4</v>
      </c>
      <c r="F522" s="39" t="str">
        <f t="shared" si="56"/>
        <v/>
      </c>
      <c r="G522" s="39">
        <f t="shared" si="58"/>
        <v>-1</v>
      </c>
      <c r="H522" s="39">
        <f t="shared" si="57"/>
        <v>-7.7942322681215901E-4</v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5</v>
      </c>
      <c r="D526" s="38">
        <v>0</v>
      </c>
      <c r="E526" s="39">
        <f t="shared" si="55"/>
        <v>3.897116134060795E-3</v>
      </c>
      <c r="F526" s="39" t="str">
        <f t="shared" si="56"/>
        <v/>
      </c>
      <c r="G526" s="39">
        <f t="shared" si="58"/>
        <v>-1</v>
      </c>
      <c r="H526" s="39">
        <f t="shared" si="57"/>
        <v>-3.897116134060795E-3</v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1</v>
      </c>
      <c r="E527" s="39" t="str">
        <f t="shared" si="55"/>
        <v/>
      </c>
      <c r="F527" s="39">
        <f t="shared" si="56"/>
        <v>7.0372976776917663E-4</v>
      </c>
      <c r="G527" s="39">
        <f t="shared" si="58"/>
        <v>1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4</v>
      </c>
      <c r="D530" s="38">
        <v>0</v>
      </c>
      <c r="E530" s="39">
        <f t="shared" si="55"/>
        <v>3.1176929072486361E-3</v>
      </c>
      <c r="F530" s="39" t="str">
        <f t="shared" si="56"/>
        <v/>
      </c>
      <c r="G530" s="39">
        <f t="shared" si="58"/>
        <v>-1</v>
      </c>
      <c r="H530" s="39">
        <f t="shared" si="57"/>
        <v>-3.1176929072486361E-3</v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15</v>
      </c>
      <c r="D532" s="38">
        <v>25</v>
      </c>
      <c r="E532" s="39">
        <f t="shared" si="55"/>
        <v>1.1691348402182385E-2</v>
      </c>
      <c r="F532" s="39">
        <f t="shared" si="56"/>
        <v>1.7593244194229415E-2</v>
      </c>
      <c r="G532" s="39">
        <f t="shared" si="58"/>
        <v>0.66666666666666663</v>
      </c>
      <c r="H532" s="39">
        <f t="shared" si="57"/>
        <v>7.7942322681215899E-3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0</v>
      </c>
      <c r="D534" s="38">
        <v>0</v>
      </c>
      <c r="E534" s="39" t="str">
        <f t="shared" si="55"/>
        <v/>
      </c>
      <c r="F534" s="39" t="str">
        <f t="shared" si="56"/>
        <v/>
      </c>
      <c r="G534" s="39" t="str">
        <f t="shared" si="58"/>
        <v xml:space="preserve"> </v>
      </c>
      <c r="H534" s="39" t="str">
        <f t="shared" si="57"/>
        <v/>
      </c>
    </row>
    <row r="535" spans="1:8" s="40" customFormat="1" x14ac:dyDescent="0.2">
      <c r="A535" s="36"/>
      <c r="B535" s="37" t="s">
        <v>514</v>
      </c>
      <c r="C535" s="38">
        <v>10</v>
      </c>
      <c r="D535" s="38">
        <v>15</v>
      </c>
      <c r="E535" s="39">
        <f t="shared" si="55"/>
        <v>7.7942322681215899E-3</v>
      </c>
      <c r="F535" s="39">
        <f t="shared" si="56"/>
        <v>1.055594651653765E-2</v>
      </c>
      <c r="G535" s="39">
        <f t="shared" si="58"/>
        <v>0.5</v>
      </c>
      <c r="H535" s="39">
        <f t="shared" si="57"/>
        <v>3.897116134060795E-3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2</v>
      </c>
      <c r="E537" s="39" t="str">
        <f t="shared" si="55"/>
        <v/>
      </c>
      <c r="F537" s="39">
        <f t="shared" si="56"/>
        <v>1.4074595355383533E-3</v>
      </c>
      <c r="G537" s="39">
        <f t="shared" si="58"/>
        <v>1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15</v>
      </c>
      <c r="D538" s="38">
        <v>31</v>
      </c>
      <c r="E538" s="39">
        <f t="shared" si="55"/>
        <v>1.1691348402182385E-2</v>
      </c>
      <c r="F538" s="39">
        <f t="shared" si="56"/>
        <v>2.1815622800844477E-2</v>
      </c>
      <c r="G538" s="39">
        <f t="shared" si="58"/>
        <v>1.0666666666666667</v>
      </c>
      <c r="H538" s="39">
        <f t="shared" si="57"/>
        <v>1.2470771628994544E-2</v>
      </c>
    </row>
    <row r="539" spans="1:8" s="40" customFormat="1" x14ac:dyDescent="0.2">
      <c r="A539" s="36"/>
      <c r="B539" s="37" t="s">
        <v>518</v>
      </c>
      <c r="C539" s="38">
        <v>15</v>
      </c>
      <c r="D539" s="38">
        <v>12</v>
      </c>
      <c r="E539" s="39">
        <f t="shared" si="55"/>
        <v>1.1691348402182385E-2</v>
      </c>
      <c r="F539" s="39">
        <f t="shared" si="56"/>
        <v>8.44475721323012E-3</v>
      </c>
      <c r="G539" s="39">
        <f t="shared" si="58"/>
        <v>-0.2</v>
      </c>
      <c r="H539" s="39">
        <f t="shared" si="57"/>
        <v>-2.3382696804364772E-3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4</v>
      </c>
      <c r="D542" s="38">
        <v>2</v>
      </c>
      <c r="E542" s="39">
        <f t="shared" si="59"/>
        <v>3.1176929072486361E-3</v>
      </c>
      <c r="F542" s="39">
        <f t="shared" si="60"/>
        <v>1.4074595355383533E-3</v>
      </c>
      <c r="G542" s="39">
        <f t="shared" ref="G542:G576" si="62">+IF(AND(C542=0,D542=0)," ",IF(C542=0,1,IF(D542=0,-1,(D542-C542)/C542)))</f>
        <v>-0.5</v>
      </c>
      <c r="H542" s="39">
        <f t="shared" si="61"/>
        <v>-1.558846453624318E-3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1</v>
      </c>
      <c r="E544" s="39" t="str">
        <f t="shared" si="59"/>
        <v/>
      </c>
      <c r="F544" s="39">
        <f t="shared" si="60"/>
        <v>7.0372976776917663E-4</v>
      </c>
      <c r="G544" s="39">
        <f t="shared" si="62"/>
        <v>1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2</v>
      </c>
      <c r="E546" s="39" t="str">
        <f t="shared" si="59"/>
        <v/>
      </c>
      <c r="F546" s="39">
        <f t="shared" si="60"/>
        <v>1.4074595355383533E-3</v>
      </c>
      <c r="G546" s="39">
        <f t="shared" si="62"/>
        <v>1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0</v>
      </c>
      <c r="D548" s="38">
        <v>1</v>
      </c>
      <c r="E548" s="39" t="str">
        <f t="shared" si="59"/>
        <v/>
      </c>
      <c r="F548" s="39">
        <f t="shared" si="60"/>
        <v>7.0372976776917663E-4</v>
      </c>
      <c r="G548" s="39">
        <f t="shared" si="62"/>
        <v>1</v>
      </c>
      <c r="H548" s="39" t="str">
        <f t="shared" si="61"/>
        <v/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4</v>
      </c>
      <c r="D551" s="38">
        <v>12</v>
      </c>
      <c r="E551" s="39">
        <f t="shared" si="59"/>
        <v>3.1176929072486361E-3</v>
      </c>
      <c r="F551" s="39">
        <f t="shared" si="60"/>
        <v>8.44475721323012E-3</v>
      </c>
      <c r="G551" s="39">
        <f t="shared" si="62"/>
        <v>2</v>
      </c>
      <c r="H551" s="39">
        <f t="shared" si="61"/>
        <v>6.2353858144972721E-3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17</v>
      </c>
      <c r="D554" s="38">
        <v>23</v>
      </c>
      <c r="E554" s="39">
        <f t="shared" si="59"/>
        <v>1.3250194855806703E-2</v>
      </c>
      <c r="F554" s="39">
        <f t="shared" si="60"/>
        <v>1.6185784658691062E-2</v>
      </c>
      <c r="G554" s="39">
        <f t="shared" si="62"/>
        <v>0.35294117647058826</v>
      </c>
      <c r="H554" s="39">
        <f t="shared" si="61"/>
        <v>4.6765393608729543E-3</v>
      </c>
    </row>
    <row r="555" spans="1:8" s="40" customFormat="1" ht="25.5" x14ac:dyDescent="0.2">
      <c r="A555" s="36"/>
      <c r="B555" s="37" t="s">
        <v>534</v>
      </c>
      <c r="C555" s="38">
        <v>1</v>
      </c>
      <c r="D555" s="38">
        <v>0</v>
      </c>
      <c r="E555" s="39">
        <f t="shared" si="59"/>
        <v>7.7942322681215901E-4</v>
      </c>
      <c r="F555" s="39" t="str">
        <f t="shared" si="60"/>
        <v/>
      </c>
      <c r="G555" s="39">
        <f t="shared" si="62"/>
        <v>-1</v>
      </c>
      <c r="H555" s="39">
        <f t="shared" si="61"/>
        <v>-7.7942322681215901E-4</v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1</v>
      </c>
      <c r="E556" s="39">
        <f t="shared" si="59"/>
        <v>7.7942322681215901E-4</v>
      </c>
      <c r="F556" s="39">
        <f t="shared" si="60"/>
        <v>7.0372976776917663E-4</v>
      </c>
      <c r="G556" s="39">
        <f t="shared" si="62"/>
        <v>0</v>
      </c>
      <c r="H556" s="39">
        <f t="shared" si="61"/>
        <v>0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47</v>
      </c>
      <c r="D559" s="38">
        <v>10</v>
      </c>
      <c r="E559" s="39">
        <f t="shared" si="59"/>
        <v>3.6632891660171474E-2</v>
      </c>
      <c r="F559" s="39">
        <f t="shared" si="60"/>
        <v>7.0372976776917661E-3</v>
      </c>
      <c r="G559" s="39">
        <f t="shared" si="62"/>
        <v>-0.78723404255319152</v>
      </c>
      <c r="H559" s="39">
        <f t="shared" si="61"/>
        <v>-2.8838659392049885E-2</v>
      </c>
    </row>
    <row r="560" spans="1:8" s="40" customFormat="1" ht="25.5" x14ac:dyDescent="0.2">
      <c r="A560" s="36"/>
      <c r="B560" s="37" t="s">
        <v>539</v>
      </c>
      <c r="C560" s="38">
        <v>5</v>
      </c>
      <c r="D560" s="38">
        <v>0</v>
      </c>
      <c r="E560" s="39">
        <f t="shared" si="59"/>
        <v>3.897116134060795E-3</v>
      </c>
      <c r="F560" s="39" t="str">
        <f t="shared" si="60"/>
        <v/>
      </c>
      <c r="G560" s="39">
        <f t="shared" si="62"/>
        <v>-1</v>
      </c>
      <c r="H560" s="39">
        <f t="shared" si="61"/>
        <v>-3.897116134060795E-3</v>
      </c>
    </row>
    <row r="561" spans="1:8" s="40" customFormat="1" x14ac:dyDescent="0.2">
      <c r="A561" s="36"/>
      <c r="B561" s="37" t="s">
        <v>540</v>
      </c>
      <c r="C561" s="38">
        <v>33</v>
      </c>
      <c r="D561" s="38">
        <v>14</v>
      </c>
      <c r="E561" s="39">
        <f t="shared" si="59"/>
        <v>2.5720966484801246E-2</v>
      </c>
      <c r="F561" s="39">
        <f t="shared" si="60"/>
        <v>9.852216748768473E-3</v>
      </c>
      <c r="G561" s="39">
        <f t="shared" si="62"/>
        <v>-0.5757575757575758</v>
      </c>
      <c r="H561" s="39">
        <f t="shared" si="61"/>
        <v>-1.4809041309431021E-2</v>
      </c>
    </row>
    <row r="562" spans="1:8" s="40" customFormat="1" x14ac:dyDescent="0.2">
      <c r="A562" s="36"/>
      <c r="B562" s="37" t="s">
        <v>541</v>
      </c>
      <c r="C562" s="38">
        <v>0</v>
      </c>
      <c r="D562" s="38">
        <v>1</v>
      </c>
      <c r="E562" s="39" t="str">
        <f t="shared" si="59"/>
        <v/>
      </c>
      <c r="F562" s="39">
        <f t="shared" si="60"/>
        <v>7.0372976776917663E-4</v>
      </c>
      <c r="G562" s="39">
        <f t="shared" si="62"/>
        <v>1</v>
      </c>
      <c r="H562" s="39" t="str">
        <f t="shared" si="61"/>
        <v/>
      </c>
    </row>
    <row r="563" spans="1:8" s="40" customFormat="1" x14ac:dyDescent="0.2">
      <c r="A563" s="36"/>
      <c r="B563" s="37" t="s">
        <v>542</v>
      </c>
      <c r="C563" s="38">
        <v>10</v>
      </c>
      <c r="D563" s="38">
        <v>5</v>
      </c>
      <c r="E563" s="39">
        <f t="shared" si="59"/>
        <v>7.7942322681215899E-3</v>
      </c>
      <c r="F563" s="39">
        <f t="shared" si="60"/>
        <v>3.518648838845883E-3</v>
      </c>
      <c r="G563" s="39">
        <f t="shared" si="62"/>
        <v>-0.5</v>
      </c>
      <c r="H563" s="39">
        <f t="shared" si="61"/>
        <v>-3.897116134060795E-3</v>
      </c>
    </row>
    <row r="564" spans="1:8" s="40" customFormat="1" x14ac:dyDescent="0.2">
      <c r="A564" s="36"/>
      <c r="B564" s="37" t="s">
        <v>543</v>
      </c>
      <c r="C564" s="38">
        <v>1</v>
      </c>
      <c r="D564" s="38">
        <v>0</v>
      </c>
      <c r="E564" s="39">
        <f t="shared" si="59"/>
        <v>7.7942322681215901E-4</v>
      </c>
      <c r="F564" s="39" t="str">
        <f t="shared" si="60"/>
        <v/>
      </c>
      <c r="G564" s="39">
        <f t="shared" si="62"/>
        <v>-1</v>
      </c>
      <c r="H564" s="39">
        <f t="shared" si="61"/>
        <v>-7.7942322681215901E-4</v>
      </c>
    </row>
    <row r="565" spans="1:8" s="40" customFormat="1" x14ac:dyDescent="0.2">
      <c r="A565" s="36"/>
      <c r="B565" s="37" t="s">
        <v>544</v>
      </c>
      <c r="C565" s="38">
        <v>7</v>
      </c>
      <c r="D565" s="38">
        <v>8</v>
      </c>
      <c r="E565" s="39">
        <f t="shared" si="59"/>
        <v>5.4559625876851132E-3</v>
      </c>
      <c r="F565" s="39">
        <f t="shared" si="60"/>
        <v>5.629838142153413E-3</v>
      </c>
      <c r="G565" s="39">
        <f t="shared" si="62"/>
        <v>0.14285714285714285</v>
      </c>
      <c r="H565" s="39">
        <f t="shared" si="61"/>
        <v>7.7942322681215901E-4</v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25</v>
      </c>
      <c r="D567" s="38">
        <v>0</v>
      </c>
      <c r="E567" s="39">
        <f t="shared" si="59"/>
        <v>1.9485580670303974E-2</v>
      </c>
      <c r="F567" s="39" t="str">
        <f t="shared" si="60"/>
        <v/>
      </c>
      <c r="G567" s="39">
        <f t="shared" si="62"/>
        <v>-1</v>
      </c>
      <c r="H567" s="39">
        <f t="shared" si="61"/>
        <v>-1.9485580670303974E-2</v>
      </c>
    </row>
    <row r="568" spans="1:8" s="40" customFormat="1" x14ac:dyDescent="0.2">
      <c r="A568" s="36"/>
      <c r="B568" s="37" t="s">
        <v>547</v>
      </c>
      <c r="C568" s="38">
        <v>44</v>
      </c>
      <c r="D568" s="38">
        <v>13</v>
      </c>
      <c r="E568" s="39">
        <f t="shared" si="59"/>
        <v>3.4294621979734999E-2</v>
      </c>
      <c r="F568" s="39">
        <f t="shared" si="60"/>
        <v>9.1484869809992965E-3</v>
      </c>
      <c r="G568" s="39">
        <f t="shared" si="62"/>
        <v>-0.70454545454545459</v>
      </c>
      <c r="H568" s="39">
        <f t="shared" si="61"/>
        <v>-2.4162120031176931E-2</v>
      </c>
    </row>
    <row r="569" spans="1:8" s="40" customFormat="1" x14ac:dyDescent="0.2">
      <c r="A569" s="36"/>
      <c r="B569" s="37" t="s">
        <v>548</v>
      </c>
      <c r="C569" s="38">
        <v>3</v>
      </c>
      <c r="D569" s="38">
        <v>9</v>
      </c>
      <c r="E569" s="39">
        <f t="shared" si="59"/>
        <v>2.3382696804364772E-3</v>
      </c>
      <c r="F569" s="39">
        <f t="shared" si="60"/>
        <v>6.3335679099225895E-3</v>
      </c>
      <c r="G569" s="39">
        <f t="shared" si="62"/>
        <v>2</v>
      </c>
      <c r="H569" s="39">
        <f t="shared" si="61"/>
        <v>4.6765393608729543E-3</v>
      </c>
    </row>
    <row r="570" spans="1:8" s="40" customFormat="1" x14ac:dyDescent="0.2">
      <c r="A570" s="36"/>
      <c r="B570" s="37" t="s">
        <v>549</v>
      </c>
      <c r="C570" s="38">
        <v>3</v>
      </c>
      <c r="D570" s="38">
        <v>4</v>
      </c>
      <c r="E570" s="39">
        <f t="shared" si="59"/>
        <v>2.3382696804364772E-3</v>
      </c>
      <c r="F570" s="39">
        <f t="shared" si="60"/>
        <v>2.8149190710767065E-3</v>
      </c>
      <c r="G570" s="39">
        <f t="shared" si="62"/>
        <v>0.33333333333333331</v>
      </c>
      <c r="H570" s="39">
        <f t="shared" si="61"/>
        <v>7.7942322681215901E-4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0</v>
      </c>
      <c r="D572" s="38">
        <v>0</v>
      </c>
      <c r="E572" s="39" t="str">
        <f t="shared" si="59"/>
        <v/>
      </c>
      <c r="F572" s="39" t="str">
        <f t="shared" si="60"/>
        <v/>
      </c>
      <c r="G572" s="39" t="str">
        <f t="shared" si="62"/>
        <v xml:space="preserve"> </v>
      </c>
      <c r="H572" s="39" t="str">
        <f t="shared" si="61"/>
        <v/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3</v>
      </c>
      <c r="D574" s="38">
        <v>0</v>
      </c>
      <c r="E574" s="39">
        <f t="shared" si="59"/>
        <v>2.3382696804364772E-3</v>
      </c>
      <c r="F574" s="39" t="str">
        <f t="shared" si="60"/>
        <v/>
      </c>
      <c r="G574" s="39">
        <f t="shared" si="62"/>
        <v>-1</v>
      </c>
      <c r="H574" s="39">
        <f t="shared" si="61"/>
        <v>-2.3382696804364772E-3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754</v>
      </c>
      <c r="D582" s="17">
        <f>SUM(D583:D609)</f>
        <v>479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-0.36472148541114058</v>
      </c>
      <c r="H582" s="18">
        <f t="shared" ref="H582:H609" si="65">+IF(OR(AND(E582=""),(G582="")),"",E582*G582)</f>
        <v>-0.36472148541114058</v>
      </c>
    </row>
    <row r="583" spans="1:8" s="40" customFormat="1" x14ac:dyDescent="0.2">
      <c r="A583" s="36"/>
      <c r="B583" s="37" t="s">
        <v>556</v>
      </c>
      <c r="C583" s="38">
        <v>1</v>
      </c>
      <c r="D583" s="38">
        <v>3</v>
      </c>
      <c r="E583" s="39">
        <f t="shared" si="63"/>
        <v>1.3262599469496021E-3</v>
      </c>
      <c r="F583" s="39">
        <f t="shared" si="64"/>
        <v>6.2630480167014616E-3</v>
      </c>
      <c r="G583" s="39">
        <f t="shared" ref="G583:G609" si="66">+IF(AND(C583=0,D583=0)," ",IF(C583=0,1,IF(D583=0,-1,(D583-C583)/C583)))</f>
        <v>2</v>
      </c>
      <c r="H583" s="39">
        <f t="shared" si="65"/>
        <v>2.6525198938992041E-3</v>
      </c>
    </row>
    <row r="584" spans="1:8" s="40" customFormat="1" x14ac:dyDescent="0.2">
      <c r="A584" s="36"/>
      <c r="B584" s="37" t="s">
        <v>557</v>
      </c>
      <c r="C584" s="38">
        <v>34</v>
      </c>
      <c r="D584" s="38">
        <v>39</v>
      </c>
      <c r="E584" s="39">
        <f t="shared" si="63"/>
        <v>4.5092838196286469E-2</v>
      </c>
      <c r="F584" s="39">
        <f t="shared" si="64"/>
        <v>8.1419624217118999E-2</v>
      </c>
      <c r="G584" s="39">
        <f t="shared" si="66"/>
        <v>0.14705882352941177</v>
      </c>
      <c r="H584" s="39">
        <f t="shared" si="65"/>
        <v>6.6312997347480101E-3</v>
      </c>
    </row>
    <row r="585" spans="1:8" s="40" customFormat="1" ht="25.5" x14ac:dyDescent="0.2">
      <c r="A585" s="36"/>
      <c r="B585" s="37" t="s">
        <v>558</v>
      </c>
      <c r="C585" s="38">
        <v>95</v>
      </c>
      <c r="D585" s="38">
        <v>13</v>
      </c>
      <c r="E585" s="39">
        <f t="shared" si="63"/>
        <v>0.12599469496021221</v>
      </c>
      <c r="F585" s="39">
        <f t="shared" si="64"/>
        <v>2.7139874739039668E-2</v>
      </c>
      <c r="G585" s="39">
        <f t="shared" si="66"/>
        <v>-0.86315789473684212</v>
      </c>
      <c r="H585" s="39">
        <f t="shared" si="65"/>
        <v>-0.10875331564986739</v>
      </c>
    </row>
    <row r="586" spans="1:8" s="40" customFormat="1" x14ac:dyDescent="0.2">
      <c r="A586" s="36"/>
      <c r="B586" s="37" t="s">
        <v>559</v>
      </c>
      <c r="C586" s="38">
        <v>67</v>
      </c>
      <c r="D586" s="38">
        <v>74</v>
      </c>
      <c r="E586" s="39">
        <f t="shared" si="63"/>
        <v>8.885941644562334E-2</v>
      </c>
      <c r="F586" s="39">
        <f t="shared" si="64"/>
        <v>0.1544885177453027</v>
      </c>
      <c r="G586" s="39">
        <f t="shared" si="66"/>
        <v>0.1044776119402985</v>
      </c>
      <c r="H586" s="39">
        <f t="shared" si="65"/>
        <v>9.2838196286472146E-3</v>
      </c>
    </row>
    <row r="587" spans="1:8" s="40" customFormat="1" x14ac:dyDescent="0.2">
      <c r="A587" s="36"/>
      <c r="B587" s="37" t="s">
        <v>560</v>
      </c>
      <c r="C587" s="38">
        <v>9</v>
      </c>
      <c r="D587" s="38">
        <v>4</v>
      </c>
      <c r="E587" s="39">
        <f t="shared" si="63"/>
        <v>1.1936339522546418E-2</v>
      </c>
      <c r="F587" s="39">
        <f t="shared" si="64"/>
        <v>8.350730688935281E-3</v>
      </c>
      <c r="G587" s="39">
        <f t="shared" si="66"/>
        <v>-0.55555555555555558</v>
      </c>
      <c r="H587" s="39">
        <f t="shared" si="65"/>
        <v>-6.6312997347480101E-3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5</v>
      </c>
      <c r="D589" s="38">
        <v>0</v>
      </c>
      <c r="E589" s="39">
        <f t="shared" si="63"/>
        <v>6.6312997347480109E-3</v>
      </c>
      <c r="F589" s="39" t="str">
        <f t="shared" si="64"/>
        <v/>
      </c>
      <c r="G589" s="39">
        <f t="shared" si="66"/>
        <v>-1</v>
      </c>
      <c r="H589" s="39">
        <f t="shared" si="65"/>
        <v>-6.6312997347480109E-3</v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3</v>
      </c>
      <c r="D591" s="38">
        <v>0</v>
      </c>
      <c r="E591" s="39">
        <f t="shared" si="63"/>
        <v>3.9787798408488064E-3</v>
      </c>
      <c r="F591" s="39" t="str">
        <f t="shared" si="64"/>
        <v/>
      </c>
      <c r="G591" s="39">
        <f t="shared" si="66"/>
        <v>-1</v>
      </c>
      <c r="H591" s="39">
        <f t="shared" si="65"/>
        <v>-3.9787798408488064E-3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8</v>
      </c>
      <c r="D593" s="38">
        <v>18</v>
      </c>
      <c r="E593" s="39">
        <f t="shared" si="63"/>
        <v>1.0610079575596816E-2</v>
      </c>
      <c r="F593" s="39">
        <f t="shared" si="64"/>
        <v>3.7578288100208766E-2</v>
      </c>
      <c r="G593" s="39">
        <f t="shared" si="66"/>
        <v>1.25</v>
      </c>
      <c r="H593" s="39">
        <f t="shared" si="65"/>
        <v>1.326259946949602E-2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104</v>
      </c>
      <c r="D597" s="38">
        <v>104</v>
      </c>
      <c r="E597" s="39">
        <f t="shared" si="63"/>
        <v>0.13793103448275862</v>
      </c>
      <c r="F597" s="39">
        <f t="shared" si="64"/>
        <v>0.21711899791231734</v>
      </c>
      <c r="G597" s="39">
        <f t="shared" si="66"/>
        <v>0</v>
      </c>
      <c r="H597" s="39">
        <f t="shared" si="65"/>
        <v>0</v>
      </c>
    </row>
    <row r="598" spans="1:8" s="40" customFormat="1" x14ac:dyDescent="0.2">
      <c r="A598" s="36"/>
      <c r="B598" s="37" t="s">
        <v>571</v>
      </c>
      <c r="C598" s="38">
        <v>0</v>
      </c>
      <c r="D598" s="38">
        <v>0</v>
      </c>
      <c r="E598" s="39" t="str">
        <f t="shared" si="63"/>
        <v/>
      </c>
      <c r="F598" s="39" t="str">
        <f t="shared" si="64"/>
        <v/>
      </c>
      <c r="G598" s="39" t="str">
        <f t="shared" si="66"/>
        <v xml:space="preserve"> </v>
      </c>
      <c r="H598" s="39" t="str">
        <f t="shared" si="65"/>
        <v/>
      </c>
    </row>
    <row r="599" spans="1:8" s="40" customFormat="1" x14ac:dyDescent="0.2">
      <c r="A599" s="36"/>
      <c r="B599" s="37" t="s">
        <v>572</v>
      </c>
      <c r="C599" s="38">
        <v>7</v>
      </c>
      <c r="D599" s="38">
        <v>7</v>
      </c>
      <c r="E599" s="39">
        <f t="shared" si="63"/>
        <v>9.2838196286472146E-3</v>
      </c>
      <c r="F599" s="39">
        <f t="shared" si="64"/>
        <v>1.4613778705636743E-2</v>
      </c>
      <c r="G599" s="39">
        <f t="shared" si="66"/>
        <v>0</v>
      </c>
      <c r="H599" s="39">
        <f t="shared" si="65"/>
        <v>0</v>
      </c>
    </row>
    <row r="600" spans="1:8" s="40" customFormat="1" x14ac:dyDescent="0.2">
      <c r="A600" s="36"/>
      <c r="B600" s="37" t="s">
        <v>573</v>
      </c>
      <c r="C600" s="38">
        <v>296</v>
      </c>
      <c r="D600" s="38">
        <v>54</v>
      </c>
      <c r="E600" s="39">
        <f t="shared" si="63"/>
        <v>0.39257294429708223</v>
      </c>
      <c r="F600" s="39">
        <f t="shared" si="64"/>
        <v>0.11273486430062631</v>
      </c>
      <c r="G600" s="39">
        <f t="shared" si="66"/>
        <v>-0.81756756756756754</v>
      </c>
      <c r="H600" s="39">
        <f t="shared" si="65"/>
        <v>-0.32095490716180369</v>
      </c>
    </row>
    <row r="601" spans="1:8" s="40" customFormat="1" x14ac:dyDescent="0.2">
      <c r="A601" s="36"/>
      <c r="B601" s="37" t="s">
        <v>574</v>
      </c>
      <c r="C601" s="38">
        <v>18</v>
      </c>
      <c r="D601" s="38">
        <v>3</v>
      </c>
      <c r="E601" s="39">
        <f t="shared" si="63"/>
        <v>2.3872679045092837E-2</v>
      </c>
      <c r="F601" s="39">
        <f t="shared" si="64"/>
        <v>6.2630480167014616E-3</v>
      </c>
      <c r="G601" s="39">
        <f t="shared" si="66"/>
        <v>-0.83333333333333337</v>
      </c>
      <c r="H601" s="39">
        <f t="shared" si="65"/>
        <v>-1.9893899204244031E-2</v>
      </c>
    </row>
    <row r="602" spans="1:8" s="40" customFormat="1" x14ac:dyDescent="0.2">
      <c r="A602" s="36"/>
      <c r="B602" s="37" t="s">
        <v>575</v>
      </c>
      <c r="C602" s="38">
        <v>15</v>
      </c>
      <c r="D602" s="38">
        <v>0</v>
      </c>
      <c r="E602" s="39">
        <f t="shared" si="63"/>
        <v>1.9893899204244031E-2</v>
      </c>
      <c r="F602" s="39" t="str">
        <f t="shared" si="64"/>
        <v/>
      </c>
      <c r="G602" s="39">
        <f t="shared" si="66"/>
        <v>-1</v>
      </c>
      <c r="H602" s="39">
        <f t="shared" si="65"/>
        <v>-1.9893899204244031E-2</v>
      </c>
    </row>
    <row r="603" spans="1:8" s="40" customFormat="1" x14ac:dyDescent="0.2">
      <c r="A603" s="36"/>
      <c r="B603" s="37" t="s">
        <v>576</v>
      </c>
      <c r="C603" s="38">
        <v>6</v>
      </c>
      <c r="D603" s="38">
        <v>1</v>
      </c>
      <c r="E603" s="39">
        <f t="shared" si="63"/>
        <v>7.9575596816976128E-3</v>
      </c>
      <c r="F603" s="39">
        <f t="shared" si="64"/>
        <v>2.0876826722338203E-3</v>
      </c>
      <c r="G603" s="39">
        <f t="shared" si="66"/>
        <v>-0.83333333333333337</v>
      </c>
      <c r="H603" s="39">
        <f t="shared" si="65"/>
        <v>-6.6312997347480109E-3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65</v>
      </c>
      <c r="D605" s="38">
        <v>141</v>
      </c>
      <c r="E605" s="39">
        <f t="shared" si="63"/>
        <v>8.6206896551724144E-2</v>
      </c>
      <c r="F605" s="39">
        <f t="shared" si="64"/>
        <v>0.29436325678496866</v>
      </c>
      <c r="G605" s="39">
        <f t="shared" si="66"/>
        <v>1.1692307692307693</v>
      </c>
      <c r="H605" s="39">
        <f t="shared" si="65"/>
        <v>0.10079575596816977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1</v>
      </c>
      <c r="D607" s="38">
        <v>1</v>
      </c>
      <c r="E607" s="39">
        <f t="shared" si="63"/>
        <v>1.3262599469496021E-3</v>
      </c>
      <c r="F607" s="39">
        <f t="shared" si="64"/>
        <v>2.0876826722338203E-3</v>
      </c>
      <c r="G607" s="39">
        <f t="shared" si="66"/>
        <v>0</v>
      </c>
      <c r="H607" s="39">
        <f t="shared" si="65"/>
        <v>0</v>
      </c>
    </row>
    <row r="608" spans="1:8" s="40" customFormat="1" ht="25.5" x14ac:dyDescent="0.2">
      <c r="A608" s="36"/>
      <c r="B608" s="37" t="s">
        <v>581</v>
      </c>
      <c r="C608" s="38">
        <v>0</v>
      </c>
      <c r="D608" s="38">
        <v>1</v>
      </c>
      <c r="E608" s="39" t="str">
        <f t="shared" si="63"/>
        <v/>
      </c>
      <c r="F608" s="39">
        <f t="shared" si="64"/>
        <v>2.0876826722338203E-3</v>
      </c>
      <c r="G608" s="39">
        <f t="shared" si="66"/>
        <v>1</v>
      </c>
      <c r="H608" s="39" t="str">
        <f t="shared" si="65"/>
        <v/>
      </c>
    </row>
    <row r="609" spans="1:8" s="40" customFormat="1" ht="25.5" x14ac:dyDescent="0.2">
      <c r="A609" s="36"/>
      <c r="B609" s="37" t="s">
        <v>582</v>
      </c>
      <c r="C609" s="38">
        <v>20</v>
      </c>
      <c r="D609" s="38">
        <v>16</v>
      </c>
      <c r="E609" s="39">
        <f t="shared" si="63"/>
        <v>2.6525198938992044E-2</v>
      </c>
      <c r="F609" s="39">
        <f t="shared" si="64"/>
        <v>3.3402922755741124E-2</v>
      </c>
      <c r="G609" s="39">
        <f t="shared" si="66"/>
        <v>-0.2</v>
      </c>
      <c r="H609" s="39">
        <f t="shared" si="65"/>
        <v>-5.3050397877984091E-3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596</v>
      </c>
      <c r="C8" s="12">
        <f>+C19+C75+C173+C349+C582</f>
        <v>3195</v>
      </c>
      <c r="D8" s="13">
        <f>+D19+D75+D173+D349+D582</f>
        <v>3259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2.003129890453834E-2</v>
      </c>
      <c r="H8" s="10">
        <f t="shared" ref="H8:H13" si="1">+IF(OR(AND(E8=""),(G8="")),"",E8*G8)</f>
        <v>2.0031298904538336E-2</v>
      </c>
    </row>
    <row r="9" spans="1:8" s="40" customFormat="1" x14ac:dyDescent="0.2">
      <c r="A9" s="36"/>
      <c r="B9" s="37" t="s">
        <v>8</v>
      </c>
      <c r="C9" s="38">
        <f>+C19</f>
        <v>20</v>
      </c>
      <c r="D9" s="38">
        <f>+D19</f>
        <v>25</v>
      </c>
      <c r="E9" s="39">
        <f t="shared" ref="E9:F13" si="2">+C9/C$8</f>
        <v>6.2597809076682318E-3</v>
      </c>
      <c r="F9" s="39">
        <f t="shared" si="2"/>
        <v>7.6710647437864378E-3</v>
      </c>
      <c r="G9" s="39">
        <f t="shared" si="0"/>
        <v>0.25</v>
      </c>
      <c r="H9" s="39">
        <f t="shared" si="1"/>
        <v>1.5649452269170579E-3</v>
      </c>
    </row>
    <row r="10" spans="1:8" s="40" customFormat="1" x14ac:dyDescent="0.2">
      <c r="A10" s="36"/>
      <c r="B10" s="37" t="s">
        <v>9</v>
      </c>
      <c r="C10" s="38">
        <f>+C75</f>
        <v>274</v>
      </c>
      <c r="D10" s="38">
        <f>+D75</f>
        <v>374</v>
      </c>
      <c r="E10" s="39">
        <f t="shared" si="2"/>
        <v>8.5758998435054773E-2</v>
      </c>
      <c r="F10" s="39">
        <f t="shared" si="2"/>
        <v>0.11475912856704511</v>
      </c>
      <c r="G10" s="39">
        <f t="shared" si="0"/>
        <v>0.36496350364963503</v>
      </c>
      <c r="H10" s="39">
        <f t="shared" si="1"/>
        <v>3.1298904538341159E-2</v>
      </c>
    </row>
    <row r="11" spans="1:8" s="40" customFormat="1" ht="25.5" x14ac:dyDescent="0.2">
      <c r="A11" s="36"/>
      <c r="B11" s="37" t="s">
        <v>10</v>
      </c>
      <c r="C11" s="38">
        <f>+C173</f>
        <v>627</v>
      </c>
      <c r="D11" s="38">
        <f>+D173</f>
        <v>416</v>
      </c>
      <c r="E11" s="39">
        <f t="shared" si="2"/>
        <v>0.19624413145539907</v>
      </c>
      <c r="F11" s="39">
        <f t="shared" si="2"/>
        <v>0.12764651733660631</v>
      </c>
      <c r="G11" s="39">
        <f t="shared" si="0"/>
        <v>-0.33652312599681022</v>
      </c>
      <c r="H11" s="39">
        <f t="shared" si="1"/>
        <v>-6.6040688575899856E-2</v>
      </c>
    </row>
    <row r="12" spans="1:8" s="40" customFormat="1" x14ac:dyDescent="0.2">
      <c r="A12" s="36"/>
      <c r="B12" s="37" t="s">
        <v>11</v>
      </c>
      <c r="C12" s="38">
        <f>+C349</f>
        <v>1587</v>
      </c>
      <c r="D12" s="38">
        <f>+D349</f>
        <v>1656</v>
      </c>
      <c r="E12" s="39">
        <f t="shared" si="2"/>
        <v>0.49671361502347416</v>
      </c>
      <c r="F12" s="39">
        <f t="shared" si="2"/>
        <v>0.50813132862841359</v>
      </c>
      <c r="G12" s="39">
        <f t="shared" si="0"/>
        <v>4.3478260869565216E-2</v>
      </c>
      <c r="H12" s="39">
        <f t="shared" si="1"/>
        <v>2.1596244131455399E-2</v>
      </c>
    </row>
    <row r="13" spans="1:8" s="40" customFormat="1" x14ac:dyDescent="0.2">
      <c r="A13" s="36"/>
      <c r="B13" s="37" t="s">
        <v>12</v>
      </c>
      <c r="C13" s="38">
        <f>+C582</f>
        <v>687</v>
      </c>
      <c r="D13" s="38">
        <f>+D582</f>
        <v>788</v>
      </c>
      <c r="E13" s="39">
        <f t="shared" si="2"/>
        <v>0.21502347417840376</v>
      </c>
      <c r="F13" s="39">
        <f t="shared" si="2"/>
        <v>0.24179196072414852</v>
      </c>
      <c r="G13" s="39">
        <f t="shared" si="0"/>
        <v>0.14701601164483261</v>
      </c>
      <c r="H13" s="39">
        <f t="shared" si="1"/>
        <v>3.1611893583724571E-2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20</v>
      </c>
      <c r="D19" s="17">
        <f>SUM(D20:D69)</f>
        <v>25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0.25</v>
      </c>
      <c r="H19" s="18">
        <f t="shared" ref="H19:H50" si="5">+IF(OR(AND(E19=""),(G19="")),"",E19*G19)</f>
        <v>0.25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1</v>
      </c>
      <c r="D25" s="38">
        <v>0</v>
      </c>
      <c r="E25" s="39">
        <f t="shared" si="3"/>
        <v>0.05</v>
      </c>
      <c r="F25" s="39" t="str">
        <f t="shared" si="4"/>
        <v/>
      </c>
      <c r="G25" s="39">
        <f t="shared" si="6"/>
        <v>-1</v>
      </c>
      <c r="H25" s="39">
        <f t="shared" si="5"/>
        <v>-0.05</v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2</v>
      </c>
      <c r="D27" s="38">
        <v>3</v>
      </c>
      <c r="E27" s="39">
        <f t="shared" si="3"/>
        <v>0.1</v>
      </c>
      <c r="F27" s="39">
        <f t="shared" si="4"/>
        <v>0.12</v>
      </c>
      <c r="G27" s="39">
        <f t="shared" si="6"/>
        <v>0.5</v>
      </c>
      <c r="H27" s="39">
        <f t="shared" si="5"/>
        <v>0.05</v>
      </c>
    </row>
    <row r="28" spans="1:8" s="40" customFormat="1" x14ac:dyDescent="0.2">
      <c r="A28" s="36"/>
      <c r="B28" s="37" t="s">
        <v>24</v>
      </c>
      <c r="C28" s="38">
        <v>1</v>
      </c>
      <c r="D28" s="38">
        <v>0</v>
      </c>
      <c r="E28" s="39">
        <f t="shared" si="3"/>
        <v>0.05</v>
      </c>
      <c r="F28" s="39" t="str">
        <f t="shared" si="4"/>
        <v/>
      </c>
      <c r="G28" s="39">
        <f t="shared" si="6"/>
        <v>-1</v>
      </c>
      <c r="H28" s="39">
        <f t="shared" si="5"/>
        <v>-0.05</v>
      </c>
    </row>
    <row r="29" spans="1:8" s="40" customFormat="1" x14ac:dyDescent="0.2">
      <c r="A29" s="36"/>
      <c r="B29" s="37" t="s">
        <v>25</v>
      </c>
      <c r="C29" s="38">
        <v>0</v>
      </c>
      <c r="D29" s="38">
        <v>2</v>
      </c>
      <c r="E29" s="39" t="str">
        <f t="shared" si="3"/>
        <v/>
      </c>
      <c r="F29" s="39">
        <f t="shared" si="4"/>
        <v>0.08</v>
      </c>
      <c r="G29" s="39">
        <f t="shared" si="6"/>
        <v>1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4</v>
      </c>
      <c r="D30" s="38">
        <v>0</v>
      </c>
      <c r="E30" s="39">
        <f t="shared" si="3"/>
        <v>0.2</v>
      </c>
      <c r="F30" s="39" t="str">
        <f t="shared" si="4"/>
        <v/>
      </c>
      <c r="G30" s="39">
        <f t="shared" si="6"/>
        <v>-1</v>
      </c>
      <c r="H30" s="39">
        <f t="shared" si="5"/>
        <v>-0.2</v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1</v>
      </c>
      <c r="D36" s="38">
        <v>1</v>
      </c>
      <c r="E36" s="39">
        <f t="shared" si="3"/>
        <v>0.05</v>
      </c>
      <c r="F36" s="39">
        <f t="shared" si="4"/>
        <v>0.04</v>
      </c>
      <c r="G36" s="39">
        <f t="shared" si="6"/>
        <v>0</v>
      </c>
      <c r="H36" s="39">
        <f t="shared" si="5"/>
        <v>0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0</v>
      </c>
      <c r="D39" s="38">
        <v>4</v>
      </c>
      <c r="E39" s="39" t="str">
        <f t="shared" si="3"/>
        <v/>
      </c>
      <c r="F39" s="39">
        <f t="shared" si="4"/>
        <v>0.16</v>
      </c>
      <c r="G39" s="39">
        <f t="shared" si="6"/>
        <v>1</v>
      </c>
      <c r="H39" s="39" t="str">
        <f t="shared" si="5"/>
        <v/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1</v>
      </c>
      <c r="D45" s="38">
        <v>1</v>
      </c>
      <c r="E45" s="39">
        <f t="shared" si="3"/>
        <v>0.05</v>
      </c>
      <c r="F45" s="39">
        <f t="shared" si="4"/>
        <v>0.04</v>
      </c>
      <c r="G45" s="39">
        <f t="shared" si="6"/>
        <v>0</v>
      </c>
      <c r="H45" s="39">
        <f t="shared" si="5"/>
        <v>0</v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2</v>
      </c>
      <c r="D50" s="38">
        <v>8</v>
      </c>
      <c r="E50" s="39">
        <f t="shared" si="3"/>
        <v>0.1</v>
      </c>
      <c r="F50" s="39">
        <f t="shared" si="4"/>
        <v>0.32</v>
      </c>
      <c r="G50" s="39">
        <f t="shared" si="6"/>
        <v>3</v>
      </c>
      <c r="H50" s="39">
        <f t="shared" si="5"/>
        <v>0.30000000000000004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5</v>
      </c>
      <c r="D54" s="38">
        <v>3</v>
      </c>
      <c r="E54" s="39">
        <f t="shared" si="7"/>
        <v>0.25</v>
      </c>
      <c r="F54" s="39">
        <f t="shared" si="8"/>
        <v>0.12</v>
      </c>
      <c r="G54" s="39">
        <f t="shared" si="10"/>
        <v>-0.4</v>
      </c>
      <c r="H54" s="39">
        <f t="shared" si="9"/>
        <v>-0.1</v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0</v>
      </c>
      <c r="D62" s="38">
        <v>2</v>
      </c>
      <c r="E62" s="39" t="str">
        <f t="shared" si="7"/>
        <v/>
      </c>
      <c r="F62" s="39">
        <f t="shared" si="8"/>
        <v>0.08</v>
      </c>
      <c r="G62" s="39">
        <f t="shared" si="10"/>
        <v>1</v>
      </c>
      <c r="H62" s="39" t="str">
        <f t="shared" si="9"/>
        <v/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1</v>
      </c>
      <c r="E64" s="39">
        <f t="shared" si="7"/>
        <v>0.05</v>
      </c>
      <c r="F64" s="39">
        <f t="shared" si="8"/>
        <v>0.04</v>
      </c>
      <c r="G64" s="39">
        <f t="shared" si="10"/>
        <v>0</v>
      </c>
      <c r="H64" s="39">
        <f t="shared" si="9"/>
        <v>0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1</v>
      </c>
      <c r="D66" s="38">
        <v>0</v>
      </c>
      <c r="E66" s="39">
        <f t="shared" si="7"/>
        <v>0.05</v>
      </c>
      <c r="F66" s="39" t="str">
        <f t="shared" si="8"/>
        <v/>
      </c>
      <c r="G66" s="39">
        <f t="shared" si="10"/>
        <v>-1</v>
      </c>
      <c r="H66" s="39">
        <f t="shared" si="9"/>
        <v>-0.05</v>
      </c>
    </row>
    <row r="67" spans="1:8" s="40" customFormat="1" x14ac:dyDescent="0.2">
      <c r="A67" s="36"/>
      <c r="B67" s="37" t="s">
        <v>63</v>
      </c>
      <c r="C67" s="38">
        <v>1</v>
      </c>
      <c r="D67" s="38">
        <v>0</v>
      </c>
      <c r="E67" s="39">
        <f t="shared" si="7"/>
        <v>0.05</v>
      </c>
      <c r="F67" s="39" t="str">
        <f t="shared" si="8"/>
        <v/>
      </c>
      <c r="G67" s="39">
        <f t="shared" si="10"/>
        <v>-1</v>
      </c>
      <c r="H67" s="39">
        <f t="shared" si="9"/>
        <v>-0.05</v>
      </c>
    </row>
    <row r="68" spans="1:8" s="40" customFormat="1" x14ac:dyDescent="0.2">
      <c r="A68" s="36"/>
      <c r="B68" s="37" t="s">
        <v>64</v>
      </c>
      <c r="C68" s="38">
        <v>0</v>
      </c>
      <c r="D68" s="38">
        <v>0</v>
      </c>
      <c r="E68" s="39" t="str">
        <f t="shared" si="7"/>
        <v/>
      </c>
      <c r="F68" s="39" t="str">
        <f t="shared" si="8"/>
        <v/>
      </c>
      <c r="G68" s="39" t="str">
        <f t="shared" si="10"/>
        <v xml:space="preserve"> 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274</v>
      </c>
      <c r="D75" s="17">
        <f>SUM(D76:D167)</f>
        <v>374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0.36496350364963503</v>
      </c>
      <c r="H75" s="18">
        <f t="shared" ref="H75:H106" si="13">+IF(OR(AND(E75=""),(G75="")),"",E75*G75)</f>
        <v>0.36496350364963503</v>
      </c>
    </row>
    <row r="76" spans="1:8" s="40" customFormat="1" x14ac:dyDescent="0.2">
      <c r="A76" s="36"/>
      <c r="B76" s="37" t="s">
        <v>66</v>
      </c>
      <c r="C76" s="38">
        <v>11</v>
      </c>
      <c r="D76" s="38">
        <v>18</v>
      </c>
      <c r="E76" s="39">
        <f t="shared" si="11"/>
        <v>4.0145985401459854E-2</v>
      </c>
      <c r="F76" s="39">
        <f t="shared" si="12"/>
        <v>4.8128342245989303E-2</v>
      </c>
      <c r="G76" s="39">
        <f t="shared" ref="G76:G107" si="14">+IF(AND(C76=0,D76=0)," ",IF(C76=0,1,IF(D76=0,-1,(D76-C76)/C76)))</f>
        <v>0.63636363636363635</v>
      </c>
      <c r="H76" s="39">
        <f t="shared" si="13"/>
        <v>2.5547445255474453E-2</v>
      </c>
    </row>
    <row r="77" spans="1:8" s="40" customFormat="1" ht="25.5" x14ac:dyDescent="0.2">
      <c r="A77" s="36"/>
      <c r="B77" s="37" t="s">
        <v>67</v>
      </c>
      <c r="C77" s="38">
        <v>19</v>
      </c>
      <c r="D77" s="38">
        <v>0</v>
      </c>
      <c r="E77" s="39">
        <f t="shared" si="11"/>
        <v>6.9343065693430656E-2</v>
      </c>
      <c r="F77" s="39" t="str">
        <f t="shared" si="12"/>
        <v/>
      </c>
      <c r="G77" s="39">
        <f t="shared" si="14"/>
        <v>-1</v>
      </c>
      <c r="H77" s="39">
        <f t="shared" si="13"/>
        <v>-6.9343065693430656E-2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0</v>
      </c>
      <c r="E78" s="39" t="str">
        <f t="shared" si="11"/>
        <v/>
      </c>
      <c r="F78" s="39" t="str">
        <f t="shared" si="12"/>
        <v/>
      </c>
      <c r="G78" s="39" t="str">
        <f t="shared" si="14"/>
        <v xml:space="preserve"> 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16</v>
      </c>
      <c r="D79" s="38">
        <v>16</v>
      </c>
      <c r="E79" s="39">
        <f t="shared" si="11"/>
        <v>5.8394160583941604E-2</v>
      </c>
      <c r="F79" s="39">
        <f t="shared" si="12"/>
        <v>4.2780748663101602E-2</v>
      </c>
      <c r="G79" s="39">
        <f t="shared" si="14"/>
        <v>0</v>
      </c>
      <c r="H79" s="39">
        <f t="shared" si="13"/>
        <v>0</v>
      </c>
    </row>
    <row r="80" spans="1:8" s="40" customFormat="1" ht="25.5" x14ac:dyDescent="0.2">
      <c r="A80" s="36"/>
      <c r="B80" s="37" t="s">
        <v>70</v>
      </c>
      <c r="C80" s="38">
        <v>9</v>
      </c>
      <c r="D80" s="38">
        <v>13</v>
      </c>
      <c r="E80" s="39">
        <f t="shared" si="11"/>
        <v>3.2846715328467155E-2</v>
      </c>
      <c r="F80" s="39">
        <f t="shared" si="12"/>
        <v>3.4759358288770054E-2</v>
      </c>
      <c r="G80" s="39">
        <f t="shared" si="14"/>
        <v>0.44444444444444442</v>
      </c>
      <c r="H80" s="39">
        <f t="shared" si="13"/>
        <v>1.4598540145985401E-2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1</v>
      </c>
      <c r="D82" s="38">
        <v>2</v>
      </c>
      <c r="E82" s="39">
        <f t="shared" si="11"/>
        <v>3.6496350364963502E-3</v>
      </c>
      <c r="F82" s="39">
        <f t="shared" si="12"/>
        <v>5.3475935828877002E-3</v>
      </c>
      <c r="G82" s="39">
        <f t="shared" si="14"/>
        <v>1</v>
      </c>
      <c r="H82" s="39">
        <f t="shared" si="13"/>
        <v>3.6496350364963502E-3</v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1</v>
      </c>
      <c r="D84" s="38">
        <v>2</v>
      </c>
      <c r="E84" s="39">
        <f t="shared" si="11"/>
        <v>3.6496350364963502E-3</v>
      </c>
      <c r="F84" s="39">
        <f t="shared" si="12"/>
        <v>5.3475935828877002E-3</v>
      </c>
      <c r="G84" s="39">
        <f t="shared" si="14"/>
        <v>1</v>
      </c>
      <c r="H84" s="39">
        <f t="shared" si="13"/>
        <v>3.6496350364963502E-3</v>
      </c>
    </row>
    <row r="85" spans="1:8" s="40" customFormat="1" x14ac:dyDescent="0.2">
      <c r="A85" s="36"/>
      <c r="B85" s="37" t="s">
        <v>75</v>
      </c>
      <c r="C85" s="38">
        <v>0</v>
      </c>
      <c r="D85" s="38">
        <v>4</v>
      </c>
      <c r="E85" s="39" t="str">
        <f t="shared" si="11"/>
        <v/>
      </c>
      <c r="F85" s="39">
        <f t="shared" si="12"/>
        <v>1.06951871657754E-2</v>
      </c>
      <c r="G85" s="39">
        <f t="shared" si="14"/>
        <v>1</v>
      </c>
      <c r="H85" s="39" t="str">
        <f t="shared" si="13"/>
        <v/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5</v>
      </c>
      <c r="E87" s="39" t="str">
        <f t="shared" si="11"/>
        <v/>
      </c>
      <c r="F87" s="39">
        <f t="shared" si="12"/>
        <v>1.3368983957219251E-2</v>
      </c>
      <c r="G87" s="39">
        <f t="shared" si="14"/>
        <v>1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4</v>
      </c>
      <c r="E88" s="39" t="str">
        <f t="shared" si="11"/>
        <v/>
      </c>
      <c r="F88" s="39">
        <f t="shared" si="12"/>
        <v>1.06951871657754E-2</v>
      </c>
      <c r="G88" s="39">
        <f t="shared" si="14"/>
        <v>1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10</v>
      </c>
      <c r="D89" s="38">
        <v>7</v>
      </c>
      <c r="E89" s="39">
        <f t="shared" si="11"/>
        <v>3.6496350364963501E-2</v>
      </c>
      <c r="F89" s="39">
        <f t="shared" si="12"/>
        <v>1.871657754010695E-2</v>
      </c>
      <c r="G89" s="39">
        <f t="shared" si="14"/>
        <v>-0.3</v>
      </c>
      <c r="H89" s="39">
        <f t="shared" si="13"/>
        <v>-1.094890510948905E-2</v>
      </c>
    </row>
    <row r="90" spans="1:8" s="40" customFormat="1" x14ac:dyDescent="0.2">
      <c r="A90" s="36"/>
      <c r="B90" s="37" t="s">
        <v>80</v>
      </c>
      <c r="C90" s="38">
        <v>6</v>
      </c>
      <c r="D90" s="38">
        <v>3</v>
      </c>
      <c r="E90" s="39">
        <f t="shared" si="11"/>
        <v>2.1897810218978103E-2</v>
      </c>
      <c r="F90" s="39">
        <f t="shared" si="12"/>
        <v>8.0213903743315516E-3</v>
      </c>
      <c r="G90" s="39">
        <f t="shared" si="14"/>
        <v>-0.5</v>
      </c>
      <c r="H90" s="39">
        <f t="shared" si="13"/>
        <v>-1.0948905109489052E-2</v>
      </c>
    </row>
    <row r="91" spans="1:8" s="40" customFormat="1" x14ac:dyDescent="0.2">
      <c r="A91" s="36"/>
      <c r="B91" s="37" t="s">
        <v>81</v>
      </c>
      <c r="C91" s="38">
        <v>12</v>
      </c>
      <c r="D91" s="38">
        <v>17</v>
      </c>
      <c r="E91" s="39">
        <f t="shared" si="11"/>
        <v>4.3795620437956206E-2</v>
      </c>
      <c r="F91" s="39">
        <f t="shared" si="12"/>
        <v>4.5454545454545456E-2</v>
      </c>
      <c r="G91" s="39">
        <f t="shared" si="14"/>
        <v>0.41666666666666669</v>
      </c>
      <c r="H91" s="39">
        <f t="shared" si="13"/>
        <v>1.8248175182481754E-2</v>
      </c>
    </row>
    <row r="92" spans="1:8" s="40" customFormat="1" x14ac:dyDescent="0.2">
      <c r="A92" s="36"/>
      <c r="B92" s="37" t="s">
        <v>82</v>
      </c>
      <c r="C92" s="38">
        <v>6</v>
      </c>
      <c r="D92" s="38">
        <v>5</v>
      </c>
      <c r="E92" s="39">
        <f t="shared" si="11"/>
        <v>2.1897810218978103E-2</v>
      </c>
      <c r="F92" s="39">
        <f t="shared" si="12"/>
        <v>1.3368983957219251E-2</v>
      </c>
      <c r="G92" s="39">
        <f t="shared" si="14"/>
        <v>-0.16666666666666666</v>
      </c>
      <c r="H92" s="39">
        <f t="shared" si="13"/>
        <v>-3.6496350364963502E-3</v>
      </c>
    </row>
    <row r="93" spans="1:8" s="40" customFormat="1" x14ac:dyDescent="0.2">
      <c r="A93" s="36"/>
      <c r="B93" s="37" t="s">
        <v>83</v>
      </c>
      <c r="C93" s="38">
        <v>3</v>
      </c>
      <c r="D93" s="38">
        <v>4</v>
      </c>
      <c r="E93" s="39">
        <f t="shared" si="11"/>
        <v>1.0948905109489052E-2</v>
      </c>
      <c r="F93" s="39">
        <f t="shared" si="12"/>
        <v>1.06951871657754E-2</v>
      </c>
      <c r="G93" s="39">
        <f t="shared" si="14"/>
        <v>0.33333333333333331</v>
      </c>
      <c r="H93" s="39">
        <f t="shared" si="13"/>
        <v>3.6496350364963502E-3</v>
      </c>
    </row>
    <row r="94" spans="1:8" s="40" customFormat="1" x14ac:dyDescent="0.2">
      <c r="A94" s="36"/>
      <c r="B94" s="37" t="s">
        <v>84</v>
      </c>
      <c r="C94" s="38">
        <v>3</v>
      </c>
      <c r="D94" s="38">
        <v>2</v>
      </c>
      <c r="E94" s="39">
        <f t="shared" si="11"/>
        <v>1.0948905109489052E-2</v>
      </c>
      <c r="F94" s="39">
        <f t="shared" si="12"/>
        <v>5.3475935828877002E-3</v>
      </c>
      <c r="G94" s="39">
        <f t="shared" si="14"/>
        <v>-0.33333333333333331</v>
      </c>
      <c r="H94" s="39">
        <f t="shared" si="13"/>
        <v>-3.6496350364963502E-3</v>
      </c>
    </row>
    <row r="95" spans="1:8" s="40" customFormat="1" x14ac:dyDescent="0.2">
      <c r="A95" s="36"/>
      <c r="B95" s="37" t="s">
        <v>85</v>
      </c>
      <c r="C95" s="38">
        <v>2</v>
      </c>
      <c r="D95" s="38">
        <v>0</v>
      </c>
      <c r="E95" s="39">
        <f t="shared" si="11"/>
        <v>7.2992700729927005E-3</v>
      </c>
      <c r="F95" s="39" t="str">
        <f t="shared" si="12"/>
        <v/>
      </c>
      <c r="G95" s="39">
        <f t="shared" si="14"/>
        <v>-1</v>
      </c>
      <c r="H95" s="39">
        <f t="shared" si="13"/>
        <v>-7.2992700729927005E-3</v>
      </c>
    </row>
    <row r="96" spans="1:8" s="40" customFormat="1" x14ac:dyDescent="0.2">
      <c r="A96" s="36"/>
      <c r="B96" s="37" t="s">
        <v>86</v>
      </c>
      <c r="C96" s="38">
        <v>0</v>
      </c>
      <c r="D96" s="38">
        <v>0</v>
      </c>
      <c r="E96" s="39" t="str">
        <f t="shared" si="11"/>
        <v/>
      </c>
      <c r="F96" s="39" t="str">
        <f t="shared" si="12"/>
        <v/>
      </c>
      <c r="G96" s="39" t="str">
        <f t="shared" si="14"/>
        <v xml:space="preserve"> </v>
      </c>
      <c r="H96" s="39" t="str">
        <f t="shared" si="13"/>
        <v/>
      </c>
    </row>
    <row r="97" spans="1:8" s="40" customFormat="1" x14ac:dyDescent="0.2">
      <c r="A97" s="36"/>
      <c r="B97" s="37" t="s">
        <v>87</v>
      </c>
      <c r="C97" s="38">
        <v>1</v>
      </c>
      <c r="D97" s="38">
        <v>1</v>
      </c>
      <c r="E97" s="39">
        <f t="shared" si="11"/>
        <v>3.6496350364963502E-3</v>
      </c>
      <c r="F97" s="39">
        <f t="shared" si="12"/>
        <v>2.6737967914438501E-3</v>
      </c>
      <c r="G97" s="39">
        <f t="shared" si="14"/>
        <v>0</v>
      </c>
      <c r="H97" s="39">
        <f t="shared" si="13"/>
        <v>0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8</v>
      </c>
      <c r="D99" s="38">
        <v>16</v>
      </c>
      <c r="E99" s="39">
        <f t="shared" si="11"/>
        <v>2.9197080291970802E-2</v>
      </c>
      <c r="F99" s="39">
        <f t="shared" si="12"/>
        <v>4.2780748663101602E-2</v>
      </c>
      <c r="G99" s="39">
        <f t="shared" si="14"/>
        <v>1</v>
      </c>
      <c r="H99" s="39">
        <f t="shared" si="13"/>
        <v>2.9197080291970802E-2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4</v>
      </c>
      <c r="D101" s="38">
        <v>2</v>
      </c>
      <c r="E101" s="39">
        <f t="shared" si="11"/>
        <v>1.4598540145985401E-2</v>
      </c>
      <c r="F101" s="39">
        <f t="shared" si="12"/>
        <v>5.3475935828877002E-3</v>
      </c>
      <c r="G101" s="39">
        <f t="shared" si="14"/>
        <v>-0.5</v>
      </c>
      <c r="H101" s="39">
        <f t="shared" si="13"/>
        <v>-7.2992700729927005E-3</v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6</v>
      </c>
      <c r="D103" s="38">
        <v>4</v>
      </c>
      <c r="E103" s="39">
        <f t="shared" si="11"/>
        <v>2.1897810218978103E-2</v>
      </c>
      <c r="F103" s="39">
        <f t="shared" si="12"/>
        <v>1.06951871657754E-2</v>
      </c>
      <c r="G103" s="39">
        <f t="shared" si="14"/>
        <v>-0.33333333333333331</v>
      </c>
      <c r="H103" s="39">
        <f t="shared" si="13"/>
        <v>-7.2992700729927005E-3</v>
      </c>
    </row>
    <row r="104" spans="1:8" s="40" customFormat="1" x14ac:dyDescent="0.2">
      <c r="A104" s="36"/>
      <c r="B104" s="37" t="s">
        <v>94</v>
      </c>
      <c r="C104" s="38">
        <v>4</v>
      </c>
      <c r="D104" s="38">
        <v>17</v>
      </c>
      <c r="E104" s="39">
        <f t="shared" si="11"/>
        <v>1.4598540145985401E-2</v>
      </c>
      <c r="F104" s="39">
        <f t="shared" si="12"/>
        <v>4.5454545454545456E-2</v>
      </c>
      <c r="G104" s="39">
        <f t="shared" si="14"/>
        <v>3.25</v>
      </c>
      <c r="H104" s="39">
        <f t="shared" si="13"/>
        <v>4.7445255474452552E-2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2</v>
      </c>
      <c r="E105" s="39" t="str">
        <f t="shared" si="11"/>
        <v/>
      </c>
      <c r="F105" s="39">
        <f t="shared" si="12"/>
        <v>5.3475935828877002E-3</v>
      </c>
      <c r="G105" s="39">
        <f t="shared" si="14"/>
        <v>1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0</v>
      </c>
      <c r="D106" s="38">
        <v>1</v>
      </c>
      <c r="E106" s="39" t="str">
        <f t="shared" si="11"/>
        <v/>
      </c>
      <c r="F106" s="39">
        <f t="shared" si="12"/>
        <v>2.6737967914438501E-3</v>
      </c>
      <c r="G106" s="39">
        <f t="shared" si="14"/>
        <v>1</v>
      </c>
      <c r="H106" s="39" t="str">
        <f t="shared" si="13"/>
        <v/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2.6737967914438501E-3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3</v>
      </c>
      <c r="D109" s="38">
        <v>1</v>
      </c>
      <c r="E109" s="39">
        <f t="shared" si="15"/>
        <v>1.0948905109489052E-2</v>
      </c>
      <c r="F109" s="39">
        <f t="shared" si="16"/>
        <v>2.6737967914438501E-3</v>
      </c>
      <c r="G109" s="39">
        <f t="shared" si="18"/>
        <v>-0.66666666666666663</v>
      </c>
      <c r="H109" s="39">
        <f t="shared" si="17"/>
        <v>-7.2992700729927005E-3</v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4</v>
      </c>
      <c r="D111" s="38">
        <v>4</v>
      </c>
      <c r="E111" s="39">
        <f t="shared" si="15"/>
        <v>1.4598540145985401E-2</v>
      </c>
      <c r="F111" s="39">
        <f t="shared" si="16"/>
        <v>1.06951871657754E-2</v>
      </c>
      <c r="G111" s="39">
        <f t="shared" si="18"/>
        <v>0</v>
      </c>
      <c r="H111" s="39">
        <f t="shared" si="17"/>
        <v>0</v>
      </c>
    </row>
    <row r="112" spans="1:8" s="40" customFormat="1" ht="25.5" x14ac:dyDescent="0.2">
      <c r="A112" s="36"/>
      <c r="B112" s="37" t="s">
        <v>103</v>
      </c>
      <c r="C112" s="38">
        <v>3</v>
      </c>
      <c r="D112" s="38">
        <v>0</v>
      </c>
      <c r="E112" s="39">
        <f t="shared" si="15"/>
        <v>1.0948905109489052E-2</v>
      </c>
      <c r="F112" s="39" t="str">
        <f t="shared" si="16"/>
        <v/>
      </c>
      <c r="G112" s="39">
        <f t="shared" si="18"/>
        <v>-1</v>
      </c>
      <c r="H112" s="39">
        <f t="shared" si="17"/>
        <v>-1.0948905109489052E-2</v>
      </c>
    </row>
    <row r="113" spans="1:8" s="40" customFormat="1" ht="25.5" x14ac:dyDescent="0.2">
      <c r="A113" s="36"/>
      <c r="B113" s="37" t="s">
        <v>104</v>
      </c>
      <c r="C113" s="38">
        <v>4</v>
      </c>
      <c r="D113" s="38">
        <v>14</v>
      </c>
      <c r="E113" s="39">
        <f t="shared" si="15"/>
        <v>1.4598540145985401E-2</v>
      </c>
      <c r="F113" s="39">
        <f t="shared" si="16"/>
        <v>3.7433155080213901E-2</v>
      </c>
      <c r="G113" s="39">
        <f t="shared" si="18"/>
        <v>2.5</v>
      </c>
      <c r="H113" s="39">
        <f t="shared" si="17"/>
        <v>3.6496350364963501E-2</v>
      </c>
    </row>
    <row r="114" spans="1:8" s="40" customFormat="1" x14ac:dyDescent="0.2">
      <c r="A114" s="36"/>
      <c r="B114" s="37" t="s">
        <v>105</v>
      </c>
      <c r="C114" s="38">
        <v>2</v>
      </c>
      <c r="D114" s="38">
        <v>3</v>
      </c>
      <c r="E114" s="39">
        <f t="shared" si="15"/>
        <v>7.2992700729927005E-3</v>
      </c>
      <c r="F114" s="39">
        <f t="shared" si="16"/>
        <v>8.0213903743315516E-3</v>
      </c>
      <c r="G114" s="39">
        <f t="shared" si="18"/>
        <v>0.5</v>
      </c>
      <c r="H114" s="39">
        <f t="shared" si="17"/>
        <v>3.6496350364963502E-3</v>
      </c>
    </row>
    <row r="115" spans="1:8" s="40" customFormat="1" x14ac:dyDescent="0.2">
      <c r="A115" s="36"/>
      <c r="B115" s="37" t="s">
        <v>106</v>
      </c>
      <c r="C115" s="38">
        <v>6</v>
      </c>
      <c r="D115" s="38">
        <v>24</v>
      </c>
      <c r="E115" s="39">
        <f t="shared" si="15"/>
        <v>2.1897810218978103E-2</v>
      </c>
      <c r="F115" s="39">
        <f t="shared" si="16"/>
        <v>6.4171122994652413E-2</v>
      </c>
      <c r="G115" s="39">
        <f t="shared" si="18"/>
        <v>3</v>
      </c>
      <c r="H115" s="39">
        <f t="shared" si="17"/>
        <v>6.569343065693431E-2</v>
      </c>
    </row>
    <row r="116" spans="1:8" s="40" customFormat="1" x14ac:dyDescent="0.2">
      <c r="A116" s="36"/>
      <c r="B116" s="37" t="s">
        <v>107</v>
      </c>
      <c r="C116" s="38">
        <v>1</v>
      </c>
      <c r="D116" s="38">
        <v>2</v>
      </c>
      <c r="E116" s="39">
        <f t="shared" si="15"/>
        <v>3.6496350364963502E-3</v>
      </c>
      <c r="F116" s="39">
        <f t="shared" si="16"/>
        <v>5.3475935828877002E-3</v>
      </c>
      <c r="G116" s="39">
        <f t="shared" si="18"/>
        <v>1</v>
      </c>
      <c r="H116" s="39">
        <f t="shared" si="17"/>
        <v>3.6496350364963502E-3</v>
      </c>
    </row>
    <row r="117" spans="1:8" s="40" customFormat="1" x14ac:dyDescent="0.2">
      <c r="A117" s="36"/>
      <c r="B117" s="37" t="s">
        <v>108</v>
      </c>
      <c r="C117" s="38">
        <v>2</v>
      </c>
      <c r="D117" s="38">
        <v>4</v>
      </c>
      <c r="E117" s="39">
        <f t="shared" si="15"/>
        <v>7.2992700729927005E-3</v>
      </c>
      <c r="F117" s="39">
        <f t="shared" si="16"/>
        <v>1.06951871657754E-2</v>
      </c>
      <c r="G117" s="39">
        <f t="shared" si="18"/>
        <v>1</v>
      </c>
      <c r="H117" s="39">
        <f t="shared" si="17"/>
        <v>7.2992700729927005E-3</v>
      </c>
    </row>
    <row r="118" spans="1:8" s="40" customFormat="1" x14ac:dyDescent="0.2">
      <c r="A118" s="36"/>
      <c r="B118" s="37" t="s">
        <v>109</v>
      </c>
      <c r="C118" s="38">
        <v>4</v>
      </c>
      <c r="D118" s="38">
        <v>0</v>
      </c>
      <c r="E118" s="39">
        <f t="shared" si="15"/>
        <v>1.4598540145985401E-2</v>
      </c>
      <c r="F118" s="39" t="str">
        <f t="shared" si="16"/>
        <v/>
      </c>
      <c r="G118" s="39">
        <f t="shared" si="18"/>
        <v>-1</v>
      </c>
      <c r="H118" s="39">
        <f t="shared" si="17"/>
        <v>-1.4598540145985401E-2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14</v>
      </c>
      <c r="D120" s="38">
        <v>15</v>
      </c>
      <c r="E120" s="39">
        <f t="shared" si="15"/>
        <v>5.1094890510948905E-2</v>
      </c>
      <c r="F120" s="39">
        <f t="shared" si="16"/>
        <v>4.0106951871657755E-2</v>
      </c>
      <c r="G120" s="39">
        <f t="shared" si="18"/>
        <v>7.1428571428571425E-2</v>
      </c>
      <c r="H120" s="39">
        <f t="shared" si="17"/>
        <v>3.6496350364963502E-3</v>
      </c>
    </row>
    <row r="121" spans="1:8" s="40" customFormat="1" x14ac:dyDescent="0.2">
      <c r="A121" s="36"/>
      <c r="B121" s="37" t="s">
        <v>112</v>
      </c>
      <c r="C121" s="38">
        <v>1</v>
      </c>
      <c r="D121" s="38">
        <v>6</v>
      </c>
      <c r="E121" s="39">
        <f t="shared" si="15"/>
        <v>3.6496350364963502E-3</v>
      </c>
      <c r="F121" s="39">
        <f t="shared" si="16"/>
        <v>1.6042780748663103E-2</v>
      </c>
      <c r="G121" s="39">
        <f t="shared" si="18"/>
        <v>5</v>
      </c>
      <c r="H121" s="39">
        <f t="shared" si="17"/>
        <v>1.824817518248175E-2</v>
      </c>
    </row>
    <row r="122" spans="1:8" s="40" customFormat="1" x14ac:dyDescent="0.2">
      <c r="A122" s="36"/>
      <c r="B122" s="37" t="s">
        <v>113</v>
      </c>
      <c r="C122" s="38">
        <v>3</v>
      </c>
      <c r="D122" s="38">
        <v>2</v>
      </c>
      <c r="E122" s="39">
        <f t="shared" si="15"/>
        <v>1.0948905109489052E-2</v>
      </c>
      <c r="F122" s="39">
        <f t="shared" si="16"/>
        <v>5.3475935828877002E-3</v>
      </c>
      <c r="G122" s="39">
        <f t="shared" si="18"/>
        <v>-0.33333333333333331</v>
      </c>
      <c r="H122" s="39">
        <f t="shared" si="17"/>
        <v>-3.6496350364963502E-3</v>
      </c>
    </row>
    <row r="123" spans="1:8" s="40" customFormat="1" x14ac:dyDescent="0.2">
      <c r="A123" s="36"/>
      <c r="B123" s="37" t="s">
        <v>114</v>
      </c>
      <c r="C123" s="38">
        <v>1</v>
      </c>
      <c r="D123" s="38">
        <v>7</v>
      </c>
      <c r="E123" s="39">
        <f t="shared" si="15"/>
        <v>3.6496350364963502E-3</v>
      </c>
      <c r="F123" s="39">
        <f t="shared" si="16"/>
        <v>1.871657754010695E-2</v>
      </c>
      <c r="G123" s="39">
        <f t="shared" si="18"/>
        <v>6</v>
      </c>
      <c r="H123" s="39">
        <f t="shared" si="17"/>
        <v>2.1897810218978103E-2</v>
      </c>
    </row>
    <row r="124" spans="1:8" s="40" customFormat="1" x14ac:dyDescent="0.2">
      <c r="A124" s="36"/>
      <c r="B124" s="37" t="s">
        <v>115</v>
      </c>
      <c r="C124" s="38">
        <v>3</v>
      </c>
      <c r="D124" s="38">
        <v>2</v>
      </c>
      <c r="E124" s="39">
        <f t="shared" si="15"/>
        <v>1.0948905109489052E-2</v>
      </c>
      <c r="F124" s="39">
        <f t="shared" si="16"/>
        <v>5.3475935828877002E-3</v>
      </c>
      <c r="G124" s="39">
        <f t="shared" si="18"/>
        <v>-0.33333333333333331</v>
      </c>
      <c r="H124" s="39">
        <f t="shared" si="17"/>
        <v>-3.6496350364963502E-3</v>
      </c>
    </row>
    <row r="125" spans="1:8" s="40" customFormat="1" x14ac:dyDescent="0.2">
      <c r="A125" s="36"/>
      <c r="B125" s="37" t="s">
        <v>116</v>
      </c>
      <c r="C125" s="38">
        <v>2</v>
      </c>
      <c r="D125" s="38">
        <v>34</v>
      </c>
      <c r="E125" s="39">
        <f t="shared" si="15"/>
        <v>7.2992700729927005E-3</v>
      </c>
      <c r="F125" s="39">
        <f t="shared" si="16"/>
        <v>9.0909090909090912E-2</v>
      </c>
      <c r="G125" s="39">
        <f t="shared" si="18"/>
        <v>16</v>
      </c>
      <c r="H125" s="39">
        <f t="shared" si="17"/>
        <v>0.11678832116788321</v>
      </c>
    </row>
    <row r="126" spans="1:8" s="40" customFormat="1" x14ac:dyDescent="0.2">
      <c r="A126" s="36"/>
      <c r="B126" s="37" t="s">
        <v>117</v>
      </c>
      <c r="C126" s="38">
        <v>5</v>
      </c>
      <c r="D126" s="38">
        <v>13</v>
      </c>
      <c r="E126" s="39">
        <f t="shared" si="15"/>
        <v>1.824817518248175E-2</v>
      </c>
      <c r="F126" s="39">
        <f t="shared" si="16"/>
        <v>3.4759358288770054E-2</v>
      </c>
      <c r="G126" s="39">
        <f t="shared" si="18"/>
        <v>1.6</v>
      </c>
      <c r="H126" s="39">
        <f t="shared" si="17"/>
        <v>2.9197080291970802E-2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1</v>
      </c>
      <c r="D128" s="38">
        <v>39</v>
      </c>
      <c r="E128" s="39">
        <f t="shared" si="15"/>
        <v>3.6496350364963502E-3</v>
      </c>
      <c r="F128" s="39">
        <f t="shared" si="16"/>
        <v>0.10427807486631016</v>
      </c>
      <c r="G128" s="39">
        <f t="shared" si="18"/>
        <v>38</v>
      </c>
      <c r="H128" s="39">
        <f t="shared" si="17"/>
        <v>0.13868613138686131</v>
      </c>
    </row>
    <row r="129" spans="1:8" s="40" customFormat="1" x14ac:dyDescent="0.2">
      <c r="A129" s="36"/>
      <c r="B129" s="37" t="s">
        <v>120</v>
      </c>
      <c r="C129" s="38">
        <v>5</v>
      </c>
      <c r="D129" s="38">
        <v>0</v>
      </c>
      <c r="E129" s="39">
        <f t="shared" si="15"/>
        <v>1.824817518248175E-2</v>
      </c>
      <c r="F129" s="39" t="str">
        <f t="shared" si="16"/>
        <v/>
      </c>
      <c r="G129" s="39">
        <f t="shared" si="18"/>
        <v>-1</v>
      </c>
      <c r="H129" s="39">
        <f t="shared" si="17"/>
        <v>-1.824817518248175E-2</v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28</v>
      </c>
      <c r="D131" s="38">
        <v>24</v>
      </c>
      <c r="E131" s="39">
        <f t="shared" si="15"/>
        <v>0.10218978102189781</v>
      </c>
      <c r="F131" s="39">
        <f t="shared" si="16"/>
        <v>6.4171122994652413E-2</v>
      </c>
      <c r="G131" s="39">
        <f t="shared" si="18"/>
        <v>-0.14285714285714285</v>
      </c>
      <c r="H131" s="39">
        <f t="shared" si="17"/>
        <v>-1.4598540145985401E-2</v>
      </c>
    </row>
    <row r="132" spans="1:8" s="40" customFormat="1" ht="25.5" x14ac:dyDescent="0.2">
      <c r="A132" s="36"/>
      <c r="B132" s="37" t="s">
        <v>123</v>
      </c>
      <c r="C132" s="38">
        <v>14</v>
      </c>
      <c r="D132" s="38">
        <v>1</v>
      </c>
      <c r="E132" s="39">
        <f t="shared" si="15"/>
        <v>5.1094890510948905E-2</v>
      </c>
      <c r="F132" s="39">
        <f t="shared" si="16"/>
        <v>2.6737967914438501E-3</v>
      </c>
      <c r="G132" s="39">
        <f t="shared" si="18"/>
        <v>-0.9285714285714286</v>
      </c>
      <c r="H132" s="39">
        <f t="shared" si="17"/>
        <v>-4.7445255474452559E-2</v>
      </c>
    </row>
    <row r="133" spans="1:8" s="40" customFormat="1" x14ac:dyDescent="0.2">
      <c r="A133" s="36"/>
      <c r="B133" s="37" t="s">
        <v>124</v>
      </c>
      <c r="C133" s="38">
        <v>7</v>
      </c>
      <c r="D133" s="38">
        <v>1</v>
      </c>
      <c r="E133" s="39">
        <f t="shared" si="15"/>
        <v>2.5547445255474453E-2</v>
      </c>
      <c r="F133" s="39">
        <f t="shared" si="16"/>
        <v>2.6737967914438501E-3</v>
      </c>
      <c r="G133" s="39">
        <f t="shared" si="18"/>
        <v>-0.8571428571428571</v>
      </c>
      <c r="H133" s="39">
        <f t="shared" si="17"/>
        <v>-2.18978102189781E-2</v>
      </c>
    </row>
    <row r="134" spans="1:8" s="40" customFormat="1" x14ac:dyDescent="0.2">
      <c r="A134" s="36"/>
      <c r="B134" s="37" t="s">
        <v>125</v>
      </c>
      <c r="C134" s="38">
        <v>2</v>
      </c>
      <c r="D134" s="38">
        <v>20</v>
      </c>
      <c r="E134" s="39">
        <f t="shared" si="15"/>
        <v>7.2992700729927005E-3</v>
      </c>
      <c r="F134" s="39">
        <f t="shared" si="16"/>
        <v>5.3475935828877004E-2</v>
      </c>
      <c r="G134" s="39">
        <f t="shared" si="18"/>
        <v>9</v>
      </c>
      <c r="H134" s="39">
        <f t="shared" si="17"/>
        <v>6.569343065693431E-2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2</v>
      </c>
      <c r="D136" s="38">
        <v>1</v>
      </c>
      <c r="E136" s="39">
        <f t="shared" si="15"/>
        <v>7.2992700729927005E-3</v>
      </c>
      <c r="F136" s="39">
        <f t="shared" si="16"/>
        <v>2.6737967914438501E-3</v>
      </c>
      <c r="G136" s="39">
        <f t="shared" si="18"/>
        <v>-0.5</v>
      </c>
      <c r="H136" s="39">
        <f t="shared" si="17"/>
        <v>-3.6496350364963502E-3</v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1</v>
      </c>
      <c r="D139" s="38">
        <v>0</v>
      </c>
      <c r="E139" s="39">
        <f t="shared" ref="E139:E167" si="19">+IF(C139=0,"",C139/C$75)</f>
        <v>3.6496350364963502E-3</v>
      </c>
      <c r="F139" s="39" t="str">
        <f t="shared" ref="F139:F167" si="20">+IF(D139=0,"",D139/D$75)</f>
        <v/>
      </c>
      <c r="G139" s="39">
        <f t="shared" si="18"/>
        <v>-1</v>
      </c>
      <c r="H139" s="39">
        <f t="shared" ref="H139:H167" si="21">+IF(OR(AND(E139=""),(G139="")),"",E139*G139)</f>
        <v>-3.6496350364963502E-3</v>
      </c>
    </row>
    <row r="140" spans="1:8" s="40" customFormat="1" x14ac:dyDescent="0.2">
      <c r="A140" s="36"/>
      <c r="B140" s="37" t="s">
        <v>131</v>
      </c>
      <c r="C140" s="38">
        <v>1</v>
      </c>
      <c r="D140" s="38">
        <v>0</v>
      </c>
      <c r="E140" s="39">
        <f t="shared" si="19"/>
        <v>3.6496350364963502E-3</v>
      </c>
      <c r="F140" s="39" t="str">
        <f t="shared" si="20"/>
        <v/>
      </c>
      <c r="G140" s="39">
        <f t="shared" ref="G140:G167" si="22">+IF(AND(C140=0,D140=0)," ",IF(C140=0,1,IF(D140=0,-1,(D140-C140)/C140)))</f>
        <v>-1</v>
      </c>
      <c r="H140" s="39">
        <f t="shared" si="21"/>
        <v>-3.6496350364963502E-3</v>
      </c>
    </row>
    <row r="141" spans="1:8" s="40" customFormat="1" ht="25.5" x14ac:dyDescent="0.2">
      <c r="A141" s="36"/>
      <c r="B141" s="37" t="s">
        <v>132</v>
      </c>
      <c r="C141" s="38">
        <v>2</v>
      </c>
      <c r="D141" s="38">
        <v>1</v>
      </c>
      <c r="E141" s="39">
        <f t="shared" si="19"/>
        <v>7.2992700729927005E-3</v>
      </c>
      <c r="F141" s="39">
        <f t="shared" si="20"/>
        <v>2.6737967914438501E-3</v>
      </c>
      <c r="G141" s="39">
        <f t="shared" si="22"/>
        <v>-0.5</v>
      </c>
      <c r="H141" s="39">
        <f t="shared" si="21"/>
        <v>-3.6496350364963502E-3</v>
      </c>
    </row>
    <row r="142" spans="1:8" s="40" customFormat="1" ht="25.5" x14ac:dyDescent="0.2">
      <c r="A142" s="36"/>
      <c r="B142" s="37" t="s">
        <v>133</v>
      </c>
      <c r="C142" s="38">
        <v>1</v>
      </c>
      <c r="D142" s="38">
        <v>1</v>
      </c>
      <c r="E142" s="39">
        <f t="shared" si="19"/>
        <v>3.6496350364963502E-3</v>
      </c>
      <c r="F142" s="39">
        <f t="shared" si="20"/>
        <v>2.6737967914438501E-3</v>
      </c>
      <c r="G142" s="39">
        <f t="shared" si="22"/>
        <v>0</v>
      </c>
      <c r="H142" s="39">
        <f t="shared" si="21"/>
        <v>0</v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0</v>
      </c>
      <c r="E143" s="39" t="str">
        <f t="shared" si="19"/>
        <v/>
      </c>
      <c r="F143" s="39" t="str">
        <f t="shared" si="20"/>
        <v/>
      </c>
      <c r="G143" s="39" t="str">
        <f t="shared" si="22"/>
        <v xml:space="preserve"> 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1</v>
      </c>
      <c r="D144" s="38">
        <v>0</v>
      </c>
      <c r="E144" s="39">
        <f t="shared" si="19"/>
        <v>3.6496350364963502E-3</v>
      </c>
      <c r="F144" s="39" t="str">
        <f t="shared" si="20"/>
        <v/>
      </c>
      <c r="G144" s="39">
        <f t="shared" si="22"/>
        <v>-1</v>
      </c>
      <c r="H144" s="39">
        <f t="shared" si="21"/>
        <v>-3.6496350364963502E-3</v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1</v>
      </c>
      <c r="E146" s="39" t="str">
        <f t="shared" si="19"/>
        <v/>
      </c>
      <c r="F146" s="39">
        <f t="shared" si="20"/>
        <v>2.6737967914438501E-3</v>
      </c>
      <c r="G146" s="39">
        <f t="shared" si="22"/>
        <v>1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1</v>
      </c>
      <c r="D148" s="38">
        <v>0</v>
      </c>
      <c r="E148" s="39">
        <f t="shared" si="19"/>
        <v>3.6496350364963502E-3</v>
      </c>
      <c r="F148" s="39" t="str">
        <f t="shared" si="20"/>
        <v/>
      </c>
      <c r="G148" s="39">
        <f t="shared" si="22"/>
        <v>-1</v>
      </c>
      <c r="H148" s="39">
        <f t="shared" si="21"/>
        <v>-3.6496350364963502E-3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0</v>
      </c>
      <c r="D153" s="38">
        <v>1</v>
      </c>
      <c r="E153" s="39" t="str">
        <f t="shared" si="19"/>
        <v/>
      </c>
      <c r="F153" s="39">
        <f t="shared" si="20"/>
        <v>2.6737967914438501E-3</v>
      </c>
      <c r="G153" s="39">
        <f t="shared" si="22"/>
        <v>1</v>
      </c>
      <c r="H153" s="39" t="str">
        <f t="shared" si="21"/>
        <v/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11</v>
      </c>
      <c r="D155" s="38">
        <v>1</v>
      </c>
      <c r="E155" s="39">
        <f t="shared" si="19"/>
        <v>4.0145985401459854E-2</v>
      </c>
      <c r="F155" s="39">
        <f t="shared" si="20"/>
        <v>2.6737967914438501E-3</v>
      </c>
      <c r="G155" s="39">
        <f t="shared" si="22"/>
        <v>-0.90909090909090906</v>
      </c>
      <c r="H155" s="39">
        <f t="shared" si="21"/>
        <v>-3.6496350364963501E-2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3</v>
      </c>
      <c r="E158" s="39" t="str">
        <f t="shared" si="19"/>
        <v/>
      </c>
      <c r="F158" s="39">
        <f t="shared" si="20"/>
        <v>8.0213903743315516E-3</v>
      </c>
      <c r="G158" s="39">
        <f t="shared" si="22"/>
        <v>1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17</v>
      </c>
      <c r="D164" s="38">
        <v>3</v>
      </c>
      <c r="E164" s="39">
        <f t="shared" si="19"/>
        <v>6.2043795620437957E-2</v>
      </c>
      <c r="F164" s="39">
        <f t="shared" si="20"/>
        <v>8.0213903743315516E-3</v>
      </c>
      <c r="G164" s="39">
        <f t="shared" si="22"/>
        <v>-0.82352941176470584</v>
      </c>
      <c r="H164" s="39">
        <f t="shared" si="21"/>
        <v>-5.1094890510948905E-2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627</v>
      </c>
      <c r="D173" s="17">
        <f>SUM(D174:D343)</f>
        <v>416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-0.33652312599681022</v>
      </c>
      <c r="H173" s="18">
        <f t="shared" ref="H173:H204" si="25">+IF(OR(AND(E173=""),(G173="")),"",E173*G173)</f>
        <v>-0.33652312599681022</v>
      </c>
    </row>
    <row r="174" spans="1:8" s="40" customFormat="1" x14ac:dyDescent="0.2">
      <c r="A174" s="36"/>
      <c r="B174" s="37" t="s">
        <v>159</v>
      </c>
      <c r="C174" s="38">
        <v>2</v>
      </c>
      <c r="D174" s="38">
        <v>2</v>
      </c>
      <c r="E174" s="39">
        <f t="shared" si="23"/>
        <v>3.189792663476874E-3</v>
      </c>
      <c r="F174" s="39">
        <f t="shared" si="24"/>
        <v>4.807692307692308E-3</v>
      </c>
      <c r="G174" s="39">
        <f t="shared" ref="G174:G205" si="26">+IF(AND(C174=0,D174=0)," ",IF(C174=0,1,IF(D174=0,-1,(D174-C174)/C174)))</f>
        <v>0</v>
      </c>
      <c r="H174" s="39">
        <f t="shared" si="25"/>
        <v>0</v>
      </c>
    </row>
    <row r="175" spans="1:8" s="40" customFormat="1" x14ac:dyDescent="0.2">
      <c r="A175" s="36"/>
      <c r="B175" s="37" t="s">
        <v>160</v>
      </c>
      <c r="C175" s="38">
        <v>0</v>
      </c>
      <c r="D175" s="38">
        <v>2</v>
      </c>
      <c r="E175" s="39" t="str">
        <f t="shared" si="23"/>
        <v/>
      </c>
      <c r="F175" s="39">
        <f t="shared" si="24"/>
        <v>4.807692307692308E-3</v>
      </c>
      <c r="G175" s="39">
        <f t="shared" si="26"/>
        <v>1</v>
      </c>
      <c r="H175" s="39" t="str">
        <f t="shared" si="25"/>
        <v/>
      </c>
    </row>
    <row r="176" spans="1:8" s="40" customFormat="1" ht="38.25" x14ac:dyDescent="0.2">
      <c r="A176" s="36"/>
      <c r="B176" s="37" t="s">
        <v>161</v>
      </c>
      <c r="C176" s="38">
        <v>2</v>
      </c>
      <c r="D176" s="38">
        <v>2</v>
      </c>
      <c r="E176" s="39">
        <f t="shared" si="23"/>
        <v>3.189792663476874E-3</v>
      </c>
      <c r="F176" s="39">
        <f t="shared" si="24"/>
        <v>4.807692307692308E-3</v>
      </c>
      <c r="G176" s="39">
        <f t="shared" si="26"/>
        <v>0</v>
      </c>
      <c r="H176" s="39">
        <f t="shared" si="25"/>
        <v>0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89</v>
      </c>
      <c r="D178" s="38">
        <v>5</v>
      </c>
      <c r="E178" s="39">
        <f t="shared" si="23"/>
        <v>0.1419457735247209</v>
      </c>
      <c r="F178" s="39">
        <f t="shared" si="24"/>
        <v>1.201923076923077E-2</v>
      </c>
      <c r="G178" s="39">
        <f t="shared" si="26"/>
        <v>-0.9438202247191011</v>
      </c>
      <c r="H178" s="39">
        <f t="shared" si="25"/>
        <v>-0.13397129186602871</v>
      </c>
    </row>
    <row r="179" spans="1:8" s="40" customFormat="1" x14ac:dyDescent="0.2">
      <c r="A179" s="36"/>
      <c r="B179" s="37" t="s">
        <v>164</v>
      </c>
      <c r="C179" s="38">
        <v>15</v>
      </c>
      <c r="D179" s="38">
        <v>33</v>
      </c>
      <c r="E179" s="39">
        <f t="shared" si="23"/>
        <v>2.3923444976076555E-2</v>
      </c>
      <c r="F179" s="39">
        <f t="shared" si="24"/>
        <v>7.9326923076923073E-2</v>
      </c>
      <c r="G179" s="39">
        <f t="shared" si="26"/>
        <v>1.2</v>
      </c>
      <c r="H179" s="39">
        <f t="shared" si="25"/>
        <v>2.8708133971291863E-2</v>
      </c>
    </row>
    <row r="180" spans="1:8" s="40" customFormat="1" x14ac:dyDescent="0.2">
      <c r="A180" s="36"/>
      <c r="B180" s="37" t="s">
        <v>165</v>
      </c>
      <c r="C180" s="38">
        <v>1</v>
      </c>
      <c r="D180" s="38">
        <v>2</v>
      </c>
      <c r="E180" s="39">
        <f t="shared" si="23"/>
        <v>1.594896331738437E-3</v>
      </c>
      <c r="F180" s="39">
        <f t="shared" si="24"/>
        <v>4.807692307692308E-3</v>
      </c>
      <c r="G180" s="39">
        <f t="shared" si="26"/>
        <v>1</v>
      </c>
      <c r="H180" s="39">
        <f t="shared" si="25"/>
        <v>1.594896331738437E-3</v>
      </c>
    </row>
    <row r="181" spans="1:8" s="40" customFormat="1" x14ac:dyDescent="0.2">
      <c r="A181" s="36"/>
      <c r="B181" s="37" t="s">
        <v>166</v>
      </c>
      <c r="C181" s="38">
        <v>5</v>
      </c>
      <c r="D181" s="38">
        <v>1</v>
      </c>
      <c r="E181" s="39">
        <f t="shared" si="23"/>
        <v>7.9744816586921844E-3</v>
      </c>
      <c r="F181" s="39">
        <f t="shared" si="24"/>
        <v>2.403846153846154E-3</v>
      </c>
      <c r="G181" s="39">
        <f t="shared" si="26"/>
        <v>-0.8</v>
      </c>
      <c r="H181" s="39">
        <f t="shared" si="25"/>
        <v>-6.379585326953748E-3</v>
      </c>
    </row>
    <row r="182" spans="1:8" s="40" customFormat="1" x14ac:dyDescent="0.2">
      <c r="A182" s="36"/>
      <c r="B182" s="37" t="s">
        <v>167</v>
      </c>
      <c r="C182" s="38">
        <v>1</v>
      </c>
      <c r="D182" s="38">
        <v>1</v>
      </c>
      <c r="E182" s="39">
        <f t="shared" si="23"/>
        <v>1.594896331738437E-3</v>
      </c>
      <c r="F182" s="39">
        <f t="shared" si="24"/>
        <v>2.403846153846154E-3</v>
      </c>
      <c r="G182" s="39">
        <f t="shared" si="26"/>
        <v>0</v>
      </c>
      <c r="H182" s="39">
        <f t="shared" si="25"/>
        <v>0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1</v>
      </c>
      <c r="D185" s="38">
        <v>1</v>
      </c>
      <c r="E185" s="39">
        <f t="shared" si="23"/>
        <v>1.594896331738437E-3</v>
      </c>
      <c r="F185" s="39">
        <f t="shared" si="24"/>
        <v>2.403846153846154E-3</v>
      </c>
      <c r="G185" s="39">
        <f t="shared" si="26"/>
        <v>0</v>
      </c>
      <c r="H185" s="39">
        <f t="shared" si="25"/>
        <v>0</v>
      </c>
    </row>
    <row r="186" spans="1:8" s="40" customFormat="1" x14ac:dyDescent="0.2">
      <c r="A186" s="36"/>
      <c r="B186" s="37" t="s">
        <v>171</v>
      </c>
      <c r="C186" s="38">
        <v>2</v>
      </c>
      <c r="D186" s="38">
        <v>3</v>
      </c>
      <c r="E186" s="39">
        <f t="shared" si="23"/>
        <v>3.189792663476874E-3</v>
      </c>
      <c r="F186" s="39">
        <f t="shared" si="24"/>
        <v>7.2115384615384619E-3</v>
      </c>
      <c r="G186" s="39">
        <f t="shared" si="26"/>
        <v>0.5</v>
      </c>
      <c r="H186" s="39">
        <f t="shared" si="25"/>
        <v>1.594896331738437E-3</v>
      </c>
    </row>
    <row r="187" spans="1:8" s="40" customFormat="1" x14ac:dyDescent="0.2">
      <c r="A187" s="36"/>
      <c r="B187" s="37" t="s">
        <v>172</v>
      </c>
      <c r="C187" s="38">
        <v>6</v>
      </c>
      <c r="D187" s="38">
        <v>7</v>
      </c>
      <c r="E187" s="39">
        <f t="shared" si="23"/>
        <v>9.5693779904306216E-3</v>
      </c>
      <c r="F187" s="39">
        <f t="shared" si="24"/>
        <v>1.6826923076923076E-2</v>
      </c>
      <c r="G187" s="39">
        <f t="shared" si="26"/>
        <v>0.16666666666666666</v>
      </c>
      <c r="H187" s="39">
        <f t="shared" si="25"/>
        <v>1.5948963317384368E-3</v>
      </c>
    </row>
    <row r="188" spans="1:8" s="40" customFormat="1" ht="25.5" x14ac:dyDescent="0.2">
      <c r="A188" s="36"/>
      <c r="B188" s="37" t="s">
        <v>173</v>
      </c>
      <c r="C188" s="38">
        <v>1</v>
      </c>
      <c r="D188" s="38">
        <v>4</v>
      </c>
      <c r="E188" s="39">
        <f t="shared" si="23"/>
        <v>1.594896331738437E-3</v>
      </c>
      <c r="F188" s="39">
        <f t="shared" si="24"/>
        <v>9.6153846153846159E-3</v>
      </c>
      <c r="G188" s="39">
        <f t="shared" si="26"/>
        <v>3</v>
      </c>
      <c r="H188" s="39">
        <f t="shared" si="25"/>
        <v>4.7846889952153108E-3</v>
      </c>
    </row>
    <row r="189" spans="1:8" s="40" customFormat="1" ht="25.5" x14ac:dyDescent="0.2">
      <c r="A189" s="36"/>
      <c r="B189" s="37" t="s">
        <v>174</v>
      </c>
      <c r="C189" s="38">
        <v>1</v>
      </c>
      <c r="D189" s="38">
        <v>0</v>
      </c>
      <c r="E189" s="39">
        <f t="shared" si="23"/>
        <v>1.594896331738437E-3</v>
      </c>
      <c r="F189" s="39" t="str">
        <f t="shared" si="24"/>
        <v/>
      </c>
      <c r="G189" s="39">
        <f t="shared" si="26"/>
        <v>-1</v>
      </c>
      <c r="H189" s="39">
        <f t="shared" si="25"/>
        <v>-1.594896331738437E-3</v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1</v>
      </c>
      <c r="D191" s="38">
        <v>0</v>
      </c>
      <c r="E191" s="39">
        <f t="shared" si="23"/>
        <v>1.594896331738437E-3</v>
      </c>
      <c r="F191" s="39" t="str">
        <f t="shared" si="24"/>
        <v/>
      </c>
      <c r="G191" s="39">
        <f t="shared" si="26"/>
        <v>-1</v>
      </c>
      <c r="H191" s="39">
        <f t="shared" si="25"/>
        <v>-1.594896331738437E-3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5</v>
      </c>
      <c r="E193" s="39" t="str">
        <f t="shared" si="23"/>
        <v/>
      </c>
      <c r="F193" s="39">
        <f t="shared" si="24"/>
        <v>1.201923076923077E-2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20</v>
      </c>
      <c r="D194" s="38">
        <v>2</v>
      </c>
      <c r="E194" s="39">
        <f t="shared" si="23"/>
        <v>3.1897926634768738E-2</v>
      </c>
      <c r="F194" s="39">
        <f t="shared" si="24"/>
        <v>4.807692307692308E-3</v>
      </c>
      <c r="G194" s="39">
        <f t="shared" si="26"/>
        <v>-0.9</v>
      </c>
      <c r="H194" s="39">
        <f t="shared" si="25"/>
        <v>-2.8708133971291863E-2</v>
      </c>
    </row>
    <row r="195" spans="1:8" s="40" customFormat="1" x14ac:dyDescent="0.2">
      <c r="A195" s="36"/>
      <c r="B195" s="37" t="s">
        <v>180</v>
      </c>
      <c r="C195" s="38">
        <v>11</v>
      </c>
      <c r="D195" s="38">
        <v>4</v>
      </c>
      <c r="E195" s="39">
        <f t="shared" si="23"/>
        <v>1.7543859649122806E-2</v>
      </c>
      <c r="F195" s="39">
        <f t="shared" si="24"/>
        <v>9.6153846153846159E-3</v>
      </c>
      <c r="G195" s="39">
        <f t="shared" si="26"/>
        <v>-0.63636363636363635</v>
      </c>
      <c r="H195" s="39">
        <f t="shared" si="25"/>
        <v>-1.1164274322169059E-2</v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1</v>
      </c>
      <c r="D197" s="38">
        <v>0</v>
      </c>
      <c r="E197" s="39">
        <f t="shared" si="23"/>
        <v>1.594896331738437E-3</v>
      </c>
      <c r="F197" s="39" t="str">
        <f t="shared" si="24"/>
        <v/>
      </c>
      <c r="G197" s="39">
        <f t="shared" si="26"/>
        <v>-1</v>
      </c>
      <c r="H197" s="39">
        <f t="shared" si="25"/>
        <v>-1.594896331738437E-3</v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4</v>
      </c>
      <c r="D199" s="38">
        <v>0</v>
      </c>
      <c r="E199" s="39">
        <f t="shared" si="23"/>
        <v>6.379585326953748E-3</v>
      </c>
      <c r="F199" s="39" t="str">
        <f t="shared" si="24"/>
        <v/>
      </c>
      <c r="G199" s="39">
        <f t="shared" si="26"/>
        <v>-1</v>
      </c>
      <c r="H199" s="39">
        <f t="shared" si="25"/>
        <v>-6.379585326953748E-3</v>
      </c>
    </row>
    <row r="200" spans="1:8" s="40" customFormat="1" ht="25.5" x14ac:dyDescent="0.2">
      <c r="A200" s="36"/>
      <c r="B200" s="37" t="s">
        <v>185</v>
      </c>
      <c r="C200" s="38">
        <v>3</v>
      </c>
      <c r="D200" s="38">
        <v>6</v>
      </c>
      <c r="E200" s="39">
        <f t="shared" si="23"/>
        <v>4.7846889952153108E-3</v>
      </c>
      <c r="F200" s="39">
        <f t="shared" si="24"/>
        <v>1.4423076923076924E-2</v>
      </c>
      <c r="G200" s="39">
        <f t="shared" si="26"/>
        <v>1</v>
      </c>
      <c r="H200" s="39">
        <f t="shared" si="25"/>
        <v>4.7846889952153108E-3</v>
      </c>
    </row>
    <row r="201" spans="1:8" s="40" customFormat="1" x14ac:dyDescent="0.2">
      <c r="A201" s="36"/>
      <c r="B201" s="37" t="s">
        <v>186</v>
      </c>
      <c r="C201" s="38">
        <v>13</v>
      </c>
      <c r="D201" s="38">
        <v>4</v>
      </c>
      <c r="E201" s="39">
        <f t="shared" si="23"/>
        <v>2.0733652312599681E-2</v>
      </c>
      <c r="F201" s="39">
        <f t="shared" si="24"/>
        <v>9.6153846153846159E-3</v>
      </c>
      <c r="G201" s="39">
        <f t="shared" si="26"/>
        <v>-0.69230769230769229</v>
      </c>
      <c r="H201" s="39">
        <f t="shared" si="25"/>
        <v>-1.4354066985645932E-2</v>
      </c>
    </row>
    <row r="202" spans="1:8" s="40" customFormat="1" x14ac:dyDescent="0.2">
      <c r="A202" s="36"/>
      <c r="B202" s="37" t="s">
        <v>187</v>
      </c>
      <c r="C202" s="38">
        <v>17</v>
      </c>
      <c r="D202" s="38">
        <v>4</v>
      </c>
      <c r="E202" s="39">
        <f t="shared" si="23"/>
        <v>2.7113237639553429E-2</v>
      </c>
      <c r="F202" s="39">
        <f t="shared" si="24"/>
        <v>9.6153846153846159E-3</v>
      </c>
      <c r="G202" s="39">
        <f t="shared" si="26"/>
        <v>-0.76470588235294112</v>
      </c>
      <c r="H202" s="39">
        <f t="shared" si="25"/>
        <v>-2.0733652312599681E-2</v>
      </c>
    </row>
    <row r="203" spans="1:8" s="40" customFormat="1" x14ac:dyDescent="0.2">
      <c r="A203" s="36"/>
      <c r="B203" s="37" t="s">
        <v>188</v>
      </c>
      <c r="C203" s="38">
        <v>58</v>
      </c>
      <c r="D203" s="38">
        <v>11</v>
      </c>
      <c r="E203" s="39">
        <f t="shared" si="23"/>
        <v>9.2503987240829352E-2</v>
      </c>
      <c r="F203" s="39">
        <f t="shared" si="24"/>
        <v>2.6442307692307692E-2</v>
      </c>
      <c r="G203" s="39">
        <f t="shared" si="26"/>
        <v>-0.81034482758620685</v>
      </c>
      <c r="H203" s="39">
        <f t="shared" si="25"/>
        <v>-7.4960127591706546E-2</v>
      </c>
    </row>
    <row r="204" spans="1:8" s="40" customFormat="1" x14ac:dyDescent="0.2">
      <c r="A204" s="36"/>
      <c r="B204" s="37" t="s">
        <v>189</v>
      </c>
      <c r="C204" s="38">
        <v>19</v>
      </c>
      <c r="D204" s="38">
        <v>25</v>
      </c>
      <c r="E204" s="39">
        <f t="shared" si="23"/>
        <v>3.0303030303030304E-2</v>
      </c>
      <c r="F204" s="39">
        <f t="shared" si="24"/>
        <v>6.0096153846153848E-2</v>
      </c>
      <c r="G204" s="39">
        <f t="shared" si="26"/>
        <v>0.31578947368421051</v>
      </c>
      <c r="H204" s="39">
        <f t="shared" si="25"/>
        <v>9.5693779904306216E-3</v>
      </c>
    </row>
    <row r="205" spans="1:8" s="40" customFormat="1" x14ac:dyDescent="0.2">
      <c r="A205" s="36"/>
      <c r="B205" s="37" t="s">
        <v>190</v>
      </c>
      <c r="C205" s="38">
        <v>4</v>
      </c>
      <c r="D205" s="38">
        <v>2</v>
      </c>
      <c r="E205" s="39">
        <f t="shared" ref="E205:E236" si="27">+IF(C205=0,"",C205/C$173)</f>
        <v>6.379585326953748E-3</v>
      </c>
      <c r="F205" s="39">
        <f t="shared" ref="F205:F236" si="28">+IF(D205=0,"",D205/D$173)</f>
        <v>4.807692307692308E-3</v>
      </c>
      <c r="G205" s="39">
        <f t="shared" si="26"/>
        <v>-0.5</v>
      </c>
      <c r="H205" s="39">
        <f t="shared" ref="H205:H236" si="29">+IF(OR(AND(E205=""),(G205="")),"",E205*G205)</f>
        <v>-3.189792663476874E-3</v>
      </c>
    </row>
    <row r="206" spans="1:8" s="40" customFormat="1" x14ac:dyDescent="0.2">
      <c r="A206" s="36"/>
      <c r="B206" s="37" t="s">
        <v>191</v>
      </c>
      <c r="C206" s="38">
        <v>12</v>
      </c>
      <c r="D206" s="38">
        <v>4</v>
      </c>
      <c r="E206" s="39">
        <f t="shared" si="27"/>
        <v>1.9138755980861243E-2</v>
      </c>
      <c r="F206" s="39">
        <f t="shared" si="28"/>
        <v>9.6153846153846159E-3</v>
      </c>
      <c r="G206" s="39">
        <f t="shared" ref="G206:G237" si="30">+IF(AND(C206=0,D206=0)," ",IF(C206=0,1,IF(D206=0,-1,(D206-C206)/C206)))</f>
        <v>-0.66666666666666663</v>
      </c>
      <c r="H206" s="39">
        <f t="shared" si="29"/>
        <v>-1.2759170653907494E-2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5</v>
      </c>
      <c r="D208" s="38">
        <v>6</v>
      </c>
      <c r="E208" s="39">
        <f t="shared" si="27"/>
        <v>7.9744816586921844E-3</v>
      </c>
      <c r="F208" s="39">
        <f t="shared" si="28"/>
        <v>1.4423076923076924E-2</v>
      </c>
      <c r="G208" s="39">
        <f t="shared" si="30"/>
        <v>0.2</v>
      </c>
      <c r="H208" s="39">
        <f t="shared" si="29"/>
        <v>1.594896331738437E-3</v>
      </c>
    </row>
    <row r="209" spans="1:8" s="40" customFormat="1" x14ac:dyDescent="0.2">
      <c r="A209" s="36"/>
      <c r="B209" s="37" t="s">
        <v>194</v>
      </c>
      <c r="C209" s="38">
        <v>6</v>
      </c>
      <c r="D209" s="38">
        <v>14</v>
      </c>
      <c r="E209" s="39">
        <f t="shared" si="27"/>
        <v>9.5693779904306216E-3</v>
      </c>
      <c r="F209" s="39">
        <f t="shared" si="28"/>
        <v>3.3653846153846152E-2</v>
      </c>
      <c r="G209" s="39">
        <f t="shared" si="30"/>
        <v>1.3333333333333333</v>
      </c>
      <c r="H209" s="39">
        <f t="shared" si="29"/>
        <v>1.2759170653907494E-2</v>
      </c>
    </row>
    <row r="210" spans="1:8" s="40" customFormat="1" x14ac:dyDescent="0.2">
      <c r="A210" s="36"/>
      <c r="B210" s="37" t="s">
        <v>195</v>
      </c>
      <c r="C210" s="38">
        <v>26</v>
      </c>
      <c r="D210" s="38">
        <v>3</v>
      </c>
      <c r="E210" s="39">
        <f t="shared" si="27"/>
        <v>4.1467304625199361E-2</v>
      </c>
      <c r="F210" s="39">
        <f t="shared" si="28"/>
        <v>7.2115384615384619E-3</v>
      </c>
      <c r="G210" s="39">
        <f t="shared" si="30"/>
        <v>-0.88461538461538458</v>
      </c>
      <c r="H210" s="39">
        <f t="shared" si="29"/>
        <v>-3.6682615629984046E-2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57</v>
      </c>
      <c r="D213" s="38">
        <v>31</v>
      </c>
      <c r="E213" s="39">
        <f t="shared" si="27"/>
        <v>9.0909090909090912E-2</v>
      </c>
      <c r="F213" s="39">
        <f t="shared" si="28"/>
        <v>7.4519230769230768E-2</v>
      </c>
      <c r="G213" s="39">
        <f t="shared" si="30"/>
        <v>-0.45614035087719296</v>
      </c>
      <c r="H213" s="39">
        <f t="shared" si="29"/>
        <v>-4.1467304625199361E-2</v>
      </c>
    </row>
    <row r="214" spans="1:8" s="40" customFormat="1" x14ac:dyDescent="0.2">
      <c r="A214" s="36"/>
      <c r="B214" s="37" t="s">
        <v>199</v>
      </c>
      <c r="C214" s="38">
        <v>0</v>
      </c>
      <c r="D214" s="38">
        <v>5</v>
      </c>
      <c r="E214" s="39" t="str">
        <f t="shared" si="27"/>
        <v/>
      </c>
      <c r="F214" s="39">
        <f t="shared" si="28"/>
        <v>1.201923076923077E-2</v>
      </c>
      <c r="G214" s="39">
        <f t="shared" si="30"/>
        <v>1</v>
      </c>
      <c r="H214" s="39" t="str">
        <f t="shared" si="29"/>
        <v/>
      </c>
    </row>
    <row r="215" spans="1:8" s="40" customFormat="1" ht="25.5" x14ac:dyDescent="0.2">
      <c r="A215" s="36"/>
      <c r="B215" s="37" t="s">
        <v>200</v>
      </c>
      <c r="C215" s="38">
        <v>5</v>
      </c>
      <c r="D215" s="38">
        <v>3</v>
      </c>
      <c r="E215" s="39">
        <f t="shared" si="27"/>
        <v>7.9744816586921844E-3</v>
      </c>
      <c r="F215" s="39">
        <f t="shared" si="28"/>
        <v>7.2115384615384619E-3</v>
      </c>
      <c r="G215" s="39">
        <f t="shared" si="30"/>
        <v>-0.4</v>
      </c>
      <c r="H215" s="39">
        <f t="shared" si="29"/>
        <v>-3.189792663476874E-3</v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10</v>
      </c>
      <c r="E218" s="39" t="str">
        <f t="shared" si="27"/>
        <v/>
      </c>
      <c r="F218" s="39">
        <f t="shared" si="28"/>
        <v>2.403846153846154E-2</v>
      </c>
      <c r="G218" s="39">
        <f t="shared" si="30"/>
        <v>1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88</v>
      </c>
      <c r="D225" s="38">
        <v>21</v>
      </c>
      <c r="E225" s="39">
        <f t="shared" si="27"/>
        <v>0.14035087719298245</v>
      </c>
      <c r="F225" s="39">
        <f t="shared" si="28"/>
        <v>5.0480769230769232E-2</v>
      </c>
      <c r="G225" s="39">
        <f t="shared" si="30"/>
        <v>-0.76136363636363635</v>
      </c>
      <c r="H225" s="39">
        <f t="shared" si="29"/>
        <v>-0.10685805422647528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2</v>
      </c>
      <c r="D227" s="38">
        <v>5</v>
      </c>
      <c r="E227" s="39">
        <f t="shared" si="27"/>
        <v>3.189792663476874E-3</v>
      </c>
      <c r="F227" s="39">
        <f t="shared" si="28"/>
        <v>1.201923076923077E-2</v>
      </c>
      <c r="G227" s="39">
        <f t="shared" si="30"/>
        <v>1.5</v>
      </c>
      <c r="H227" s="39">
        <f t="shared" si="29"/>
        <v>4.7846889952153108E-3</v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2</v>
      </c>
      <c r="E228" s="39" t="str">
        <f t="shared" si="27"/>
        <v/>
      </c>
      <c r="F228" s="39">
        <f t="shared" si="28"/>
        <v>4.807692307692308E-3</v>
      </c>
      <c r="G228" s="39">
        <f t="shared" si="30"/>
        <v>1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0</v>
      </c>
      <c r="D230" s="38">
        <v>3</v>
      </c>
      <c r="E230" s="39" t="str">
        <f t="shared" si="27"/>
        <v/>
      </c>
      <c r="F230" s="39">
        <f t="shared" si="28"/>
        <v>7.2115384615384619E-3</v>
      </c>
      <c r="G230" s="39">
        <f t="shared" si="30"/>
        <v>1</v>
      </c>
      <c r="H230" s="39" t="str">
        <f t="shared" si="29"/>
        <v/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33</v>
      </c>
      <c r="E232" s="39" t="str">
        <f t="shared" si="27"/>
        <v/>
      </c>
      <c r="F232" s="39">
        <f t="shared" si="28"/>
        <v>7.9326923076923073E-2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1</v>
      </c>
      <c r="E233" s="39" t="str">
        <f t="shared" si="27"/>
        <v/>
      </c>
      <c r="F233" s="39">
        <f t="shared" si="28"/>
        <v>2.403846153846154E-3</v>
      </c>
      <c r="G233" s="39">
        <f t="shared" si="30"/>
        <v>1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1</v>
      </c>
      <c r="E236" s="39" t="str">
        <f t="shared" si="27"/>
        <v/>
      </c>
      <c r="F236" s="39">
        <f t="shared" si="28"/>
        <v>2.403846153846154E-3</v>
      </c>
      <c r="G236" s="39">
        <f t="shared" si="30"/>
        <v>1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2</v>
      </c>
      <c r="D238" s="38">
        <v>2</v>
      </c>
      <c r="E238" s="39">
        <f t="shared" si="31"/>
        <v>3.189792663476874E-3</v>
      </c>
      <c r="F238" s="39">
        <f t="shared" si="32"/>
        <v>4.807692307692308E-3</v>
      </c>
      <c r="G238" s="39">
        <f t="shared" ref="G238:G269" si="34">+IF(AND(C238=0,D238=0)," ",IF(C238=0,1,IF(D238=0,-1,(D238-C238)/C238)))</f>
        <v>0</v>
      </c>
      <c r="H238" s="39">
        <f t="shared" si="33"/>
        <v>0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4</v>
      </c>
      <c r="D240" s="38">
        <v>0</v>
      </c>
      <c r="E240" s="39">
        <f t="shared" si="31"/>
        <v>6.379585326953748E-3</v>
      </c>
      <c r="F240" s="39" t="str">
        <f t="shared" si="32"/>
        <v/>
      </c>
      <c r="G240" s="39">
        <f t="shared" si="34"/>
        <v>-1</v>
      </c>
      <c r="H240" s="39">
        <f t="shared" si="33"/>
        <v>-6.379585326953748E-3</v>
      </c>
    </row>
    <row r="241" spans="1:8" s="40" customFormat="1" x14ac:dyDescent="0.2">
      <c r="A241" s="36"/>
      <c r="B241" s="37" t="s">
        <v>226</v>
      </c>
      <c r="C241" s="38">
        <v>7</v>
      </c>
      <c r="D241" s="38">
        <v>1</v>
      </c>
      <c r="E241" s="39">
        <f t="shared" si="31"/>
        <v>1.1164274322169059E-2</v>
      </c>
      <c r="F241" s="39">
        <f t="shared" si="32"/>
        <v>2.403846153846154E-3</v>
      </c>
      <c r="G241" s="39">
        <f t="shared" si="34"/>
        <v>-0.8571428571428571</v>
      </c>
      <c r="H241" s="39">
        <f t="shared" si="33"/>
        <v>-9.5693779904306216E-3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1</v>
      </c>
      <c r="D244" s="38">
        <v>0</v>
      </c>
      <c r="E244" s="39">
        <f t="shared" si="31"/>
        <v>1.594896331738437E-3</v>
      </c>
      <c r="F244" s="39" t="str">
        <f t="shared" si="32"/>
        <v/>
      </c>
      <c r="G244" s="39">
        <f t="shared" si="34"/>
        <v>-1</v>
      </c>
      <c r="H244" s="39">
        <f t="shared" si="33"/>
        <v>-1.594896331738437E-3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1</v>
      </c>
      <c r="D248" s="38">
        <v>0</v>
      </c>
      <c r="E248" s="39">
        <f t="shared" si="31"/>
        <v>1.594896331738437E-3</v>
      </c>
      <c r="F248" s="39" t="str">
        <f t="shared" si="32"/>
        <v/>
      </c>
      <c r="G248" s="39">
        <f t="shared" si="34"/>
        <v>-1</v>
      </c>
      <c r="H248" s="39">
        <f t="shared" si="33"/>
        <v>-1.594896331738437E-3</v>
      </c>
    </row>
    <row r="249" spans="1:8" s="40" customFormat="1" x14ac:dyDescent="0.2">
      <c r="A249" s="36"/>
      <c r="B249" s="37" t="s">
        <v>234</v>
      </c>
      <c r="C249" s="38">
        <v>1</v>
      </c>
      <c r="D249" s="38">
        <v>0</v>
      </c>
      <c r="E249" s="39">
        <f t="shared" si="31"/>
        <v>1.594896331738437E-3</v>
      </c>
      <c r="F249" s="39" t="str">
        <f t="shared" si="32"/>
        <v/>
      </c>
      <c r="G249" s="39">
        <f t="shared" si="34"/>
        <v>-1</v>
      </c>
      <c r="H249" s="39">
        <f t="shared" si="33"/>
        <v>-1.594896331738437E-3</v>
      </c>
    </row>
    <row r="250" spans="1:8" s="40" customFormat="1" x14ac:dyDescent="0.2">
      <c r="A250" s="36"/>
      <c r="B250" s="37" t="s">
        <v>235</v>
      </c>
      <c r="C250" s="38">
        <v>2</v>
      </c>
      <c r="D250" s="38">
        <v>0</v>
      </c>
      <c r="E250" s="39">
        <f t="shared" si="31"/>
        <v>3.189792663476874E-3</v>
      </c>
      <c r="F250" s="39" t="str">
        <f t="shared" si="32"/>
        <v/>
      </c>
      <c r="G250" s="39">
        <f t="shared" si="34"/>
        <v>-1</v>
      </c>
      <c r="H250" s="39">
        <f t="shared" si="33"/>
        <v>-3.189792663476874E-3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1</v>
      </c>
      <c r="D259" s="38">
        <v>1</v>
      </c>
      <c r="E259" s="39">
        <f t="shared" si="31"/>
        <v>1.594896331738437E-3</v>
      </c>
      <c r="F259" s="39">
        <f t="shared" si="32"/>
        <v>2.403846153846154E-3</v>
      </c>
      <c r="G259" s="39">
        <f t="shared" si="34"/>
        <v>0</v>
      </c>
      <c r="H259" s="39">
        <f t="shared" si="33"/>
        <v>0</v>
      </c>
    </row>
    <row r="260" spans="1:8" s="40" customFormat="1" x14ac:dyDescent="0.2">
      <c r="A260" s="36"/>
      <c r="B260" s="37" t="s">
        <v>245</v>
      </c>
      <c r="C260" s="38">
        <v>0</v>
      </c>
      <c r="D260" s="38">
        <v>0</v>
      </c>
      <c r="E260" s="39" t="str">
        <f t="shared" si="31"/>
        <v/>
      </c>
      <c r="F260" s="39" t="str">
        <f t="shared" si="32"/>
        <v/>
      </c>
      <c r="G260" s="39" t="str">
        <f t="shared" si="34"/>
        <v xml:space="preserve"> </v>
      </c>
      <c r="H260" s="39" t="str">
        <f t="shared" si="33"/>
        <v/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2</v>
      </c>
      <c r="D262" s="38">
        <v>0</v>
      </c>
      <c r="E262" s="39">
        <f t="shared" si="31"/>
        <v>3.189792663476874E-3</v>
      </c>
      <c r="F262" s="39" t="str">
        <f t="shared" si="32"/>
        <v/>
      </c>
      <c r="G262" s="39">
        <f t="shared" si="34"/>
        <v>-1</v>
      </c>
      <c r="H262" s="39">
        <f t="shared" si="33"/>
        <v>-3.189792663476874E-3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5</v>
      </c>
      <c r="D264" s="38">
        <v>1</v>
      </c>
      <c r="E264" s="39">
        <f t="shared" si="31"/>
        <v>7.9744816586921844E-3</v>
      </c>
      <c r="F264" s="39">
        <f t="shared" si="32"/>
        <v>2.403846153846154E-3</v>
      </c>
      <c r="G264" s="39">
        <f t="shared" si="34"/>
        <v>-0.8</v>
      </c>
      <c r="H264" s="39">
        <f t="shared" si="33"/>
        <v>-6.379585326953748E-3</v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1</v>
      </c>
      <c r="E267" s="39" t="str">
        <f t="shared" si="31"/>
        <v/>
      </c>
      <c r="F267" s="39">
        <f t="shared" si="32"/>
        <v>2.403846153846154E-3</v>
      </c>
      <c r="G267" s="39">
        <f t="shared" si="34"/>
        <v>1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7</v>
      </c>
      <c r="D275" s="38">
        <v>9</v>
      </c>
      <c r="E275" s="39">
        <f t="shared" si="35"/>
        <v>1.1164274322169059E-2</v>
      </c>
      <c r="F275" s="39">
        <f t="shared" si="36"/>
        <v>2.1634615384615384E-2</v>
      </c>
      <c r="G275" s="39">
        <f t="shared" si="38"/>
        <v>0.2857142857142857</v>
      </c>
      <c r="H275" s="39">
        <f t="shared" si="37"/>
        <v>3.1897926634768736E-3</v>
      </c>
    </row>
    <row r="276" spans="1:8" s="40" customFormat="1" ht="25.5" x14ac:dyDescent="0.2">
      <c r="A276" s="36"/>
      <c r="B276" s="37" t="s">
        <v>261</v>
      </c>
      <c r="C276" s="38">
        <v>8</v>
      </c>
      <c r="D276" s="38">
        <v>11</v>
      </c>
      <c r="E276" s="39">
        <f t="shared" si="35"/>
        <v>1.2759170653907496E-2</v>
      </c>
      <c r="F276" s="39">
        <f t="shared" si="36"/>
        <v>2.6442307692307692E-2</v>
      </c>
      <c r="G276" s="39">
        <f t="shared" si="38"/>
        <v>0.375</v>
      </c>
      <c r="H276" s="39">
        <f t="shared" si="37"/>
        <v>4.7846889952153108E-3</v>
      </c>
    </row>
    <row r="277" spans="1:8" s="40" customFormat="1" x14ac:dyDescent="0.2">
      <c r="A277" s="36"/>
      <c r="B277" s="37" t="s">
        <v>262</v>
      </c>
      <c r="C277" s="38">
        <v>2</v>
      </c>
      <c r="D277" s="38">
        <v>1</v>
      </c>
      <c r="E277" s="39">
        <f t="shared" si="35"/>
        <v>3.189792663476874E-3</v>
      </c>
      <c r="F277" s="39">
        <f t="shared" si="36"/>
        <v>2.403846153846154E-3</v>
      </c>
      <c r="G277" s="39">
        <f t="shared" si="38"/>
        <v>-0.5</v>
      </c>
      <c r="H277" s="39">
        <f t="shared" si="37"/>
        <v>-1.594896331738437E-3</v>
      </c>
    </row>
    <row r="278" spans="1:8" s="40" customFormat="1" x14ac:dyDescent="0.2">
      <c r="A278" s="36"/>
      <c r="B278" s="37" t="s">
        <v>263</v>
      </c>
      <c r="C278" s="38">
        <v>1</v>
      </c>
      <c r="D278" s="38">
        <v>0</v>
      </c>
      <c r="E278" s="39">
        <f t="shared" si="35"/>
        <v>1.594896331738437E-3</v>
      </c>
      <c r="F278" s="39" t="str">
        <f t="shared" si="36"/>
        <v/>
      </c>
      <c r="G278" s="39">
        <f t="shared" si="38"/>
        <v>-1</v>
      </c>
      <c r="H278" s="39">
        <f t="shared" si="37"/>
        <v>-1.594896331738437E-3</v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2</v>
      </c>
      <c r="D280" s="38">
        <v>1</v>
      </c>
      <c r="E280" s="39">
        <f t="shared" si="35"/>
        <v>3.189792663476874E-3</v>
      </c>
      <c r="F280" s="39">
        <f t="shared" si="36"/>
        <v>2.403846153846154E-3</v>
      </c>
      <c r="G280" s="39">
        <f t="shared" si="38"/>
        <v>-0.5</v>
      </c>
      <c r="H280" s="39">
        <f t="shared" si="37"/>
        <v>-1.594896331738437E-3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1</v>
      </c>
      <c r="E282" s="39" t="str">
        <f t="shared" si="35"/>
        <v/>
      </c>
      <c r="F282" s="39">
        <f t="shared" si="36"/>
        <v>2.403846153846154E-3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2</v>
      </c>
      <c r="E283" s="39" t="str">
        <f t="shared" si="35"/>
        <v/>
      </c>
      <c r="F283" s="39">
        <f t="shared" si="36"/>
        <v>4.807692307692308E-3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20</v>
      </c>
      <c r="D286" s="38">
        <v>1</v>
      </c>
      <c r="E286" s="39">
        <f t="shared" si="35"/>
        <v>3.1897926634768738E-2</v>
      </c>
      <c r="F286" s="39">
        <f t="shared" si="36"/>
        <v>2.403846153846154E-3</v>
      </c>
      <c r="G286" s="39">
        <f t="shared" si="38"/>
        <v>-0.95</v>
      </c>
      <c r="H286" s="39">
        <f t="shared" si="37"/>
        <v>-3.03030303030303E-2</v>
      </c>
    </row>
    <row r="287" spans="1:8" s="40" customFormat="1" x14ac:dyDescent="0.2">
      <c r="A287" s="36"/>
      <c r="B287" s="37" t="s">
        <v>272</v>
      </c>
      <c r="C287" s="38">
        <v>1</v>
      </c>
      <c r="D287" s="38">
        <v>1</v>
      </c>
      <c r="E287" s="39">
        <f t="shared" si="35"/>
        <v>1.594896331738437E-3</v>
      </c>
      <c r="F287" s="39">
        <f t="shared" si="36"/>
        <v>2.403846153846154E-3</v>
      </c>
      <c r="G287" s="39">
        <f t="shared" si="38"/>
        <v>0</v>
      </c>
      <c r="H287" s="39">
        <f t="shared" si="37"/>
        <v>0</v>
      </c>
    </row>
    <row r="288" spans="1:8" s="40" customFormat="1" x14ac:dyDescent="0.2">
      <c r="A288" s="36"/>
      <c r="B288" s="37" t="s">
        <v>273</v>
      </c>
      <c r="C288" s="38">
        <v>4</v>
      </c>
      <c r="D288" s="38">
        <v>15</v>
      </c>
      <c r="E288" s="39">
        <f t="shared" si="35"/>
        <v>6.379585326953748E-3</v>
      </c>
      <c r="F288" s="39">
        <f t="shared" si="36"/>
        <v>3.6057692307692304E-2</v>
      </c>
      <c r="G288" s="39">
        <f t="shared" si="38"/>
        <v>2.75</v>
      </c>
      <c r="H288" s="39">
        <f t="shared" si="37"/>
        <v>1.7543859649122806E-2</v>
      </c>
    </row>
    <row r="289" spans="1:8" s="40" customFormat="1" x14ac:dyDescent="0.2">
      <c r="A289" s="36"/>
      <c r="B289" s="37" t="s">
        <v>274</v>
      </c>
      <c r="C289" s="38">
        <v>1</v>
      </c>
      <c r="D289" s="38">
        <v>1</v>
      </c>
      <c r="E289" s="39">
        <f t="shared" si="35"/>
        <v>1.594896331738437E-3</v>
      </c>
      <c r="F289" s="39">
        <f t="shared" si="36"/>
        <v>2.403846153846154E-3</v>
      </c>
      <c r="G289" s="39">
        <f t="shared" si="38"/>
        <v>0</v>
      </c>
      <c r="H289" s="39">
        <f t="shared" si="37"/>
        <v>0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1</v>
      </c>
      <c r="E290" s="39" t="str">
        <f t="shared" si="35"/>
        <v/>
      </c>
      <c r="F290" s="39">
        <f t="shared" si="36"/>
        <v>2.403846153846154E-3</v>
      </c>
      <c r="G290" s="39">
        <f t="shared" si="38"/>
        <v>1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1</v>
      </c>
      <c r="D291" s="38">
        <v>0</v>
      </c>
      <c r="E291" s="39">
        <f t="shared" si="35"/>
        <v>1.594896331738437E-3</v>
      </c>
      <c r="F291" s="39" t="str">
        <f t="shared" si="36"/>
        <v/>
      </c>
      <c r="G291" s="39">
        <f t="shared" si="38"/>
        <v>-1</v>
      </c>
      <c r="H291" s="39">
        <f t="shared" si="37"/>
        <v>-1.594896331738437E-3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3</v>
      </c>
      <c r="D293" s="38">
        <v>0</v>
      </c>
      <c r="E293" s="39">
        <f t="shared" si="35"/>
        <v>4.7846889952153108E-3</v>
      </c>
      <c r="F293" s="39" t="str">
        <f t="shared" si="36"/>
        <v/>
      </c>
      <c r="G293" s="39">
        <f t="shared" si="38"/>
        <v>-1</v>
      </c>
      <c r="H293" s="39">
        <f t="shared" si="37"/>
        <v>-4.7846889952153108E-3</v>
      </c>
    </row>
    <row r="294" spans="1:8" s="40" customFormat="1" x14ac:dyDescent="0.2">
      <c r="A294" s="36"/>
      <c r="B294" s="37" t="s">
        <v>279</v>
      </c>
      <c r="C294" s="38">
        <v>9</v>
      </c>
      <c r="D294" s="38">
        <v>0</v>
      </c>
      <c r="E294" s="39">
        <f t="shared" si="35"/>
        <v>1.4354066985645933E-2</v>
      </c>
      <c r="F294" s="39" t="str">
        <f t="shared" si="36"/>
        <v/>
      </c>
      <c r="G294" s="39">
        <f t="shared" si="38"/>
        <v>-1</v>
      </c>
      <c r="H294" s="39">
        <f t="shared" si="37"/>
        <v>-1.4354066985645933E-2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20</v>
      </c>
      <c r="E295" s="39" t="str">
        <f t="shared" si="35"/>
        <v/>
      </c>
      <c r="F295" s="39">
        <f t="shared" si="36"/>
        <v>4.807692307692308E-2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1</v>
      </c>
      <c r="E296" s="39" t="str">
        <f t="shared" si="35"/>
        <v/>
      </c>
      <c r="F296" s="39">
        <f t="shared" si="36"/>
        <v>2.403846153846154E-3</v>
      </c>
      <c r="G296" s="39">
        <f t="shared" si="38"/>
        <v>1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8</v>
      </c>
      <c r="D300" s="38">
        <v>0</v>
      </c>
      <c r="E300" s="39">
        <f t="shared" si="35"/>
        <v>1.2759170653907496E-2</v>
      </c>
      <c r="F300" s="39" t="str">
        <f t="shared" si="36"/>
        <v/>
      </c>
      <c r="G300" s="39">
        <f t="shared" si="38"/>
        <v>-1</v>
      </c>
      <c r="H300" s="39">
        <f t="shared" si="37"/>
        <v>-1.2759170653907496E-2</v>
      </c>
    </row>
    <row r="301" spans="1:8" s="40" customFormat="1" x14ac:dyDescent="0.2">
      <c r="A301" s="36"/>
      <c r="B301" s="37" t="s">
        <v>286</v>
      </c>
      <c r="C301" s="38">
        <v>14</v>
      </c>
      <c r="D301" s="38">
        <v>3</v>
      </c>
      <c r="E301" s="39">
        <f t="shared" ref="E301:E332" si="39">+IF(C301=0,"",C301/C$173)</f>
        <v>2.2328548644338118E-2</v>
      </c>
      <c r="F301" s="39">
        <f t="shared" ref="F301:F332" si="40">+IF(D301=0,"",D301/D$173)</f>
        <v>7.2115384615384619E-3</v>
      </c>
      <c r="G301" s="39">
        <f t="shared" si="38"/>
        <v>-0.7857142857142857</v>
      </c>
      <c r="H301" s="39">
        <f t="shared" ref="H301:H332" si="41">+IF(OR(AND(E301=""),(G301="")),"",E301*G301)</f>
        <v>-1.7543859649122806E-2</v>
      </c>
    </row>
    <row r="302" spans="1:8" s="40" customFormat="1" ht="25.5" x14ac:dyDescent="0.2">
      <c r="A302" s="36"/>
      <c r="B302" s="37" t="s">
        <v>287</v>
      </c>
      <c r="C302" s="38">
        <v>7</v>
      </c>
      <c r="D302" s="38">
        <v>8</v>
      </c>
      <c r="E302" s="39">
        <f t="shared" si="39"/>
        <v>1.1164274322169059E-2</v>
      </c>
      <c r="F302" s="39">
        <f t="shared" si="40"/>
        <v>1.9230769230769232E-2</v>
      </c>
      <c r="G302" s="39">
        <f t="shared" ref="G302:G333" si="42">+IF(AND(C302=0,D302=0)," ",IF(C302=0,1,IF(D302=0,-1,(D302-C302)/C302)))</f>
        <v>0.14285714285714285</v>
      </c>
      <c r="H302" s="39">
        <f t="shared" si="41"/>
        <v>1.5948963317384368E-3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0</v>
      </c>
      <c r="D305" s="38">
        <v>4</v>
      </c>
      <c r="E305" s="39" t="str">
        <f t="shared" si="39"/>
        <v/>
      </c>
      <c r="F305" s="39">
        <f t="shared" si="40"/>
        <v>9.6153846153846159E-3</v>
      </c>
      <c r="G305" s="39">
        <f t="shared" si="42"/>
        <v>1</v>
      </c>
      <c r="H305" s="39" t="str">
        <f t="shared" si="41"/>
        <v/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2</v>
      </c>
      <c r="D308" s="38">
        <v>2</v>
      </c>
      <c r="E308" s="39">
        <f t="shared" si="39"/>
        <v>3.189792663476874E-3</v>
      </c>
      <c r="F308" s="39">
        <f t="shared" si="40"/>
        <v>4.807692307692308E-3</v>
      </c>
      <c r="G308" s="39">
        <f t="shared" si="42"/>
        <v>0</v>
      </c>
      <c r="H308" s="39">
        <f t="shared" si="41"/>
        <v>0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1</v>
      </c>
      <c r="E310" s="39" t="str">
        <f t="shared" si="39"/>
        <v/>
      </c>
      <c r="F310" s="39">
        <f t="shared" si="40"/>
        <v>2.403846153846154E-3</v>
      </c>
      <c r="G310" s="39">
        <f t="shared" si="42"/>
        <v>1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0</v>
      </c>
      <c r="D313" s="38">
        <v>0</v>
      </c>
      <c r="E313" s="39" t="str">
        <f t="shared" si="39"/>
        <v/>
      </c>
      <c r="F313" s="39" t="str">
        <f t="shared" si="40"/>
        <v/>
      </c>
      <c r="G313" s="39" t="str">
        <f t="shared" si="42"/>
        <v xml:space="preserve"> </v>
      </c>
      <c r="H313" s="39" t="str">
        <f t="shared" si="41"/>
        <v/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2</v>
      </c>
      <c r="D317" s="38">
        <v>1</v>
      </c>
      <c r="E317" s="39">
        <f t="shared" si="39"/>
        <v>3.189792663476874E-3</v>
      </c>
      <c r="F317" s="39">
        <f t="shared" si="40"/>
        <v>2.403846153846154E-3</v>
      </c>
      <c r="G317" s="39">
        <f t="shared" si="42"/>
        <v>-0.5</v>
      </c>
      <c r="H317" s="39">
        <f t="shared" si="41"/>
        <v>-1.594896331738437E-3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12</v>
      </c>
      <c r="D319" s="38">
        <v>48</v>
      </c>
      <c r="E319" s="39">
        <f t="shared" si="39"/>
        <v>1.9138755980861243E-2</v>
      </c>
      <c r="F319" s="39">
        <f t="shared" si="40"/>
        <v>0.11538461538461539</v>
      </c>
      <c r="G319" s="39">
        <f t="shared" si="42"/>
        <v>3</v>
      </c>
      <c r="H319" s="39">
        <f t="shared" si="41"/>
        <v>5.7416267942583726E-2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6</v>
      </c>
      <c r="D321" s="38">
        <v>2</v>
      </c>
      <c r="E321" s="39">
        <f t="shared" si="39"/>
        <v>9.5693779904306216E-3</v>
      </c>
      <c r="F321" s="39">
        <f t="shared" si="40"/>
        <v>4.807692307692308E-3</v>
      </c>
      <c r="G321" s="39">
        <f t="shared" si="42"/>
        <v>-0.66666666666666663</v>
      </c>
      <c r="H321" s="39">
        <f t="shared" si="41"/>
        <v>-6.3795853269537472E-3</v>
      </c>
    </row>
    <row r="322" spans="1:8" s="40" customFormat="1" x14ac:dyDescent="0.2">
      <c r="A322" s="36"/>
      <c r="B322" s="37" t="s">
        <v>307</v>
      </c>
      <c r="C322" s="38">
        <v>1</v>
      </c>
      <c r="D322" s="38">
        <v>0</v>
      </c>
      <c r="E322" s="39">
        <f t="shared" si="39"/>
        <v>1.594896331738437E-3</v>
      </c>
      <c r="F322" s="39" t="str">
        <f t="shared" si="40"/>
        <v/>
      </c>
      <c r="G322" s="39">
        <f t="shared" si="42"/>
        <v>-1</v>
      </c>
      <c r="H322" s="39">
        <f t="shared" si="41"/>
        <v>-1.594896331738437E-3</v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3</v>
      </c>
      <c r="D328" s="38">
        <v>1</v>
      </c>
      <c r="E328" s="39">
        <f t="shared" si="39"/>
        <v>4.7846889952153108E-3</v>
      </c>
      <c r="F328" s="39">
        <f t="shared" si="40"/>
        <v>2.403846153846154E-3</v>
      </c>
      <c r="G328" s="39">
        <f t="shared" si="42"/>
        <v>-0.66666666666666663</v>
      </c>
      <c r="H328" s="39">
        <f t="shared" si="41"/>
        <v>-3.1897926634768736E-3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6</v>
      </c>
      <c r="E329" s="39" t="str">
        <f t="shared" si="39"/>
        <v/>
      </c>
      <c r="F329" s="39">
        <f t="shared" si="40"/>
        <v>1.4423076923076924E-2</v>
      </c>
      <c r="G329" s="39">
        <f t="shared" si="42"/>
        <v>1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1</v>
      </c>
      <c r="E330" s="39" t="str">
        <f t="shared" si="39"/>
        <v/>
      </c>
      <c r="F330" s="39">
        <f t="shared" si="40"/>
        <v>2.403846153846154E-3</v>
      </c>
      <c r="G330" s="39">
        <f t="shared" si="42"/>
        <v>1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0</v>
      </c>
      <c r="E333" s="39" t="str">
        <f t="shared" ref="E333:E343" si="43">+IF(C333=0,"",C333/C$173)</f>
        <v/>
      </c>
      <c r="F333" s="39" t="str">
        <f t="shared" ref="F333:F343" si="44">+IF(D333=0,"",D333/D$173)</f>
        <v/>
      </c>
      <c r="G333" s="39" t="str">
        <f t="shared" si="42"/>
        <v xml:space="preserve"> 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2</v>
      </c>
      <c r="D335" s="38">
        <v>0</v>
      </c>
      <c r="E335" s="39">
        <f t="shared" si="43"/>
        <v>3.189792663476874E-3</v>
      </c>
      <c r="F335" s="39" t="str">
        <f t="shared" si="44"/>
        <v/>
      </c>
      <c r="G335" s="39">
        <f t="shared" si="46"/>
        <v>-1</v>
      </c>
      <c r="H335" s="39">
        <f t="shared" si="45"/>
        <v>-3.189792663476874E-3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6</v>
      </c>
      <c r="D338" s="38">
        <v>0</v>
      </c>
      <c r="E338" s="39">
        <f t="shared" si="43"/>
        <v>9.5693779904306216E-3</v>
      </c>
      <c r="F338" s="39" t="str">
        <f t="shared" si="44"/>
        <v/>
      </c>
      <c r="G338" s="39">
        <f t="shared" si="46"/>
        <v>-1</v>
      </c>
      <c r="H338" s="39">
        <f t="shared" si="45"/>
        <v>-9.5693779904306216E-3</v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1</v>
      </c>
      <c r="D343" s="38">
        <v>0</v>
      </c>
      <c r="E343" s="39">
        <f t="shared" si="43"/>
        <v>1.594896331738437E-3</v>
      </c>
      <c r="F343" s="39" t="str">
        <f t="shared" si="44"/>
        <v/>
      </c>
      <c r="G343" s="39">
        <f t="shared" si="46"/>
        <v>-1</v>
      </c>
      <c r="H343" s="39">
        <f t="shared" si="45"/>
        <v>-1.594896331738437E-3</v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1587</v>
      </c>
      <c r="D349" s="17">
        <f>SUM(D350:D576)</f>
        <v>1656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4.3478260869565216E-2</v>
      </c>
      <c r="H349" s="18">
        <f t="shared" ref="H349:H412" si="49">+IF(OR(AND(E349=""),(G349="")),"",E349*G349)</f>
        <v>4.3478260869565216E-2</v>
      </c>
    </row>
    <row r="350" spans="1:8" s="40" customFormat="1" x14ac:dyDescent="0.2">
      <c r="A350" s="36"/>
      <c r="B350" s="37" t="s">
        <v>329</v>
      </c>
      <c r="C350" s="38">
        <v>16</v>
      </c>
      <c r="D350" s="38">
        <v>2</v>
      </c>
      <c r="E350" s="39">
        <f t="shared" si="47"/>
        <v>1.0081915563957152E-2</v>
      </c>
      <c r="F350" s="39">
        <f t="shared" si="48"/>
        <v>1.2077294685990338E-3</v>
      </c>
      <c r="G350" s="39">
        <f t="shared" ref="G350:G413" si="50">+IF(AND(C350=0,D350=0)," ",IF(C350=0,1,IF(D350=0,-1,(D350-C350)/C350)))</f>
        <v>-0.875</v>
      </c>
      <c r="H350" s="39">
        <f t="shared" si="49"/>
        <v>-8.8216761184625077E-3</v>
      </c>
    </row>
    <row r="351" spans="1:8" s="40" customFormat="1" x14ac:dyDescent="0.2">
      <c r="A351" s="36"/>
      <c r="B351" s="37" t="s">
        <v>330</v>
      </c>
      <c r="C351" s="38">
        <v>7</v>
      </c>
      <c r="D351" s="38">
        <v>0</v>
      </c>
      <c r="E351" s="39">
        <f t="shared" si="47"/>
        <v>4.4108380592312538E-3</v>
      </c>
      <c r="F351" s="39" t="str">
        <f t="shared" si="48"/>
        <v/>
      </c>
      <c r="G351" s="39">
        <f t="shared" si="50"/>
        <v>-1</v>
      </c>
      <c r="H351" s="39">
        <f t="shared" si="49"/>
        <v>-4.4108380592312538E-3</v>
      </c>
    </row>
    <row r="352" spans="1:8" s="40" customFormat="1" x14ac:dyDescent="0.2">
      <c r="A352" s="36"/>
      <c r="B352" s="37" t="s">
        <v>331</v>
      </c>
      <c r="C352" s="38">
        <v>3</v>
      </c>
      <c r="D352" s="38">
        <v>1</v>
      </c>
      <c r="E352" s="39">
        <f t="shared" si="47"/>
        <v>1.890359168241966E-3</v>
      </c>
      <c r="F352" s="39">
        <f t="shared" si="48"/>
        <v>6.0386473429951688E-4</v>
      </c>
      <c r="G352" s="39">
        <f t="shared" si="50"/>
        <v>-0.66666666666666663</v>
      </c>
      <c r="H352" s="39">
        <f t="shared" si="49"/>
        <v>-1.260239445494644E-3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68</v>
      </c>
      <c r="D355" s="38">
        <v>47</v>
      </c>
      <c r="E355" s="39">
        <f t="shared" si="47"/>
        <v>4.2848141146817897E-2</v>
      </c>
      <c r="F355" s="39">
        <f t="shared" si="48"/>
        <v>2.8381642512077296E-2</v>
      </c>
      <c r="G355" s="39">
        <f t="shared" si="50"/>
        <v>-0.30882352941176472</v>
      </c>
      <c r="H355" s="39">
        <f t="shared" si="49"/>
        <v>-1.3232514177693763E-2</v>
      </c>
    </row>
    <row r="356" spans="1:8" s="40" customFormat="1" x14ac:dyDescent="0.2">
      <c r="A356" s="36"/>
      <c r="B356" s="37" t="s">
        <v>335</v>
      </c>
      <c r="C356" s="38">
        <v>5</v>
      </c>
      <c r="D356" s="38">
        <v>3</v>
      </c>
      <c r="E356" s="39">
        <f t="shared" si="47"/>
        <v>3.1505986137366098E-3</v>
      </c>
      <c r="F356" s="39">
        <f t="shared" si="48"/>
        <v>1.8115942028985507E-3</v>
      </c>
      <c r="G356" s="39">
        <f t="shared" si="50"/>
        <v>-0.4</v>
      </c>
      <c r="H356" s="39">
        <f t="shared" si="49"/>
        <v>-1.260239445494644E-3</v>
      </c>
    </row>
    <row r="357" spans="1:8" s="40" customFormat="1" x14ac:dyDescent="0.2">
      <c r="A357" s="36"/>
      <c r="B357" s="37" t="s">
        <v>336</v>
      </c>
      <c r="C357" s="38">
        <v>0</v>
      </c>
      <c r="D357" s="38">
        <v>0</v>
      </c>
      <c r="E357" s="39" t="str">
        <f t="shared" si="47"/>
        <v/>
      </c>
      <c r="F357" s="39" t="str">
        <f t="shared" si="48"/>
        <v/>
      </c>
      <c r="G357" s="39" t="str">
        <f t="shared" si="50"/>
        <v xml:space="preserve"> </v>
      </c>
      <c r="H357" s="39" t="str">
        <f t="shared" si="49"/>
        <v/>
      </c>
    </row>
    <row r="358" spans="1:8" s="40" customFormat="1" x14ac:dyDescent="0.2">
      <c r="A358" s="36"/>
      <c r="B358" s="37" t="s">
        <v>337</v>
      </c>
      <c r="C358" s="38">
        <v>10</v>
      </c>
      <c r="D358" s="38">
        <v>8</v>
      </c>
      <c r="E358" s="39">
        <f t="shared" si="47"/>
        <v>6.3011972274732196E-3</v>
      </c>
      <c r="F358" s="39">
        <f t="shared" si="48"/>
        <v>4.830917874396135E-3</v>
      </c>
      <c r="G358" s="39">
        <f t="shared" si="50"/>
        <v>-0.2</v>
      </c>
      <c r="H358" s="39">
        <f t="shared" si="49"/>
        <v>-1.260239445494644E-3</v>
      </c>
    </row>
    <row r="359" spans="1:8" s="40" customFormat="1" x14ac:dyDescent="0.2">
      <c r="A359" s="36"/>
      <c r="B359" s="37" t="s">
        <v>338</v>
      </c>
      <c r="C359" s="38">
        <v>0</v>
      </c>
      <c r="D359" s="38">
        <v>0</v>
      </c>
      <c r="E359" s="39" t="str">
        <f t="shared" si="47"/>
        <v/>
      </c>
      <c r="F359" s="39" t="str">
        <f t="shared" si="48"/>
        <v/>
      </c>
      <c r="G359" s="39" t="str">
        <f t="shared" si="50"/>
        <v xml:space="preserve"> </v>
      </c>
      <c r="H359" s="39" t="str">
        <f t="shared" si="49"/>
        <v/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56</v>
      </c>
      <c r="D361" s="38">
        <v>69</v>
      </c>
      <c r="E361" s="39">
        <f t="shared" si="47"/>
        <v>3.5286704473850031E-2</v>
      </c>
      <c r="F361" s="39">
        <f t="shared" si="48"/>
        <v>4.1666666666666664E-2</v>
      </c>
      <c r="G361" s="39">
        <f t="shared" si="50"/>
        <v>0.23214285714285715</v>
      </c>
      <c r="H361" s="39">
        <f t="shared" si="49"/>
        <v>8.1915563957151855E-3</v>
      </c>
    </row>
    <row r="362" spans="1:8" s="40" customFormat="1" x14ac:dyDescent="0.2">
      <c r="A362" s="36"/>
      <c r="B362" s="37" t="s">
        <v>341</v>
      </c>
      <c r="C362" s="38">
        <v>3</v>
      </c>
      <c r="D362" s="38">
        <v>1</v>
      </c>
      <c r="E362" s="39">
        <f t="shared" si="47"/>
        <v>1.890359168241966E-3</v>
      </c>
      <c r="F362" s="39">
        <f t="shared" si="48"/>
        <v>6.0386473429951688E-4</v>
      </c>
      <c r="G362" s="39">
        <f t="shared" si="50"/>
        <v>-0.66666666666666663</v>
      </c>
      <c r="H362" s="39">
        <f t="shared" si="49"/>
        <v>-1.260239445494644E-3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13</v>
      </c>
      <c r="D364" s="38">
        <v>2</v>
      </c>
      <c r="E364" s="39">
        <f t="shared" si="47"/>
        <v>8.1915563957151855E-3</v>
      </c>
      <c r="F364" s="39">
        <f t="shared" si="48"/>
        <v>1.2077294685990338E-3</v>
      </c>
      <c r="G364" s="39">
        <f t="shared" si="50"/>
        <v>-0.84615384615384615</v>
      </c>
      <c r="H364" s="39">
        <f t="shared" si="49"/>
        <v>-6.9313169502205419E-3</v>
      </c>
    </row>
    <row r="365" spans="1:8" s="40" customFormat="1" x14ac:dyDescent="0.2">
      <c r="A365" s="36"/>
      <c r="B365" s="37" t="s">
        <v>344</v>
      </c>
      <c r="C365" s="38">
        <v>29</v>
      </c>
      <c r="D365" s="38">
        <v>38</v>
      </c>
      <c r="E365" s="39">
        <f t="shared" si="47"/>
        <v>1.8273471959672338E-2</v>
      </c>
      <c r="F365" s="39">
        <f t="shared" si="48"/>
        <v>2.2946859903381644E-2</v>
      </c>
      <c r="G365" s="39">
        <f t="shared" si="50"/>
        <v>0.31034482758620691</v>
      </c>
      <c r="H365" s="39">
        <f t="shared" si="49"/>
        <v>5.6710775047258983E-3</v>
      </c>
    </row>
    <row r="366" spans="1:8" s="40" customFormat="1" x14ac:dyDescent="0.2">
      <c r="A366" s="36"/>
      <c r="B366" s="37" t="s">
        <v>345</v>
      </c>
      <c r="C366" s="38">
        <v>0</v>
      </c>
      <c r="D366" s="38">
        <v>0</v>
      </c>
      <c r="E366" s="39" t="str">
        <f t="shared" si="47"/>
        <v/>
      </c>
      <c r="F366" s="39" t="str">
        <f t="shared" si="48"/>
        <v/>
      </c>
      <c r="G366" s="39" t="str">
        <f t="shared" si="50"/>
        <v xml:space="preserve"> </v>
      </c>
      <c r="H366" s="39" t="str">
        <f t="shared" si="49"/>
        <v/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49</v>
      </c>
      <c r="D369" s="38">
        <v>127</v>
      </c>
      <c r="E369" s="39">
        <f t="shared" si="47"/>
        <v>3.0875866414618779E-2</v>
      </c>
      <c r="F369" s="39">
        <f t="shared" si="48"/>
        <v>7.6690821256038641E-2</v>
      </c>
      <c r="G369" s="39">
        <f t="shared" si="50"/>
        <v>1.5918367346938775</v>
      </c>
      <c r="H369" s="39">
        <f t="shared" si="49"/>
        <v>4.914933837429112E-2</v>
      </c>
    </row>
    <row r="370" spans="1:8" s="40" customFormat="1" x14ac:dyDescent="0.2">
      <c r="A370" s="36"/>
      <c r="B370" s="37" t="s">
        <v>349</v>
      </c>
      <c r="C370" s="38">
        <v>13</v>
      </c>
      <c r="D370" s="38">
        <v>0</v>
      </c>
      <c r="E370" s="39">
        <f t="shared" si="47"/>
        <v>8.1915563957151855E-3</v>
      </c>
      <c r="F370" s="39" t="str">
        <f t="shared" si="48"/>
        <v/>
      </c>
      <c r="G370" s="39">
        <f t="shared" si="50"/>
        <v>-1</v>
      </c>
      <c r="H370" s="39">
        <f t="shared" si="49"/>
        <v>-8.1915563957151855E-3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5</v>
      </c>
      <c r="D372" s="38">
        <v>35</v>
      </c>
      <c r="E372" s="39">
        <f t="shared" si="47"/>
        <v>3.1505986137366098E-3</v>
      </c>
      <c r="F372" s="39">
        <f t="shared" si="48"/>
        <v>2.1135265700483092E-2</v>
      </c>
      <c r="G372" s="39">
        <f t="shared" si="50"/>
        <v>6</v>
      </c>
      <c r="H372" s="39">
        <f t="shared" si="49"/>
        <v>1.890359168241966E-2</v>
      </c>
    </row>
    <row r="373" spans="1:8" s="40" customFormat="1" x14ac:dyDescent="0.2">
      <c r="A373" s="36"/>
      <c r="B373" s="37" t="s">
        <v>352</v>
      </c>
      <c r="C373" s="38">
        <v>26</v>
      </c>
      <c r="D373" s="38">
        <v>144</v>
      </c>
      <c r="E373" s="39">
        <f t="shared" si="47"/>
        <v>1.6383112791430371E-2</v>
      </c>
      <c r="F373" s="39">
        <f t="shared" si="48"/>
        <v>8.6956521739130432E-2</v>
      </c>
      <c r="G373" s="39">
        <f t="shared" si="50"/>
        <v>4.5384615384615383</v>
      </c>
      <c r="H373" s="39">
        <f t="shared" si="49"/>
        <v>7.4354127284183988E-2</v>
      </c>
    </row>
    <row r="374" spans="1:8" s="40" customFormat="1" x14ac:dyDescent="0.2">
      <c r="A374" s="36"/>
      <c r="B374" s="37" t="s">
        <v>353</v>
      </c>
      <c r="C374" s="38">
        <v>0</v>
      </c>
      <c r="D374" s="38">
        <v>0</v>
      </c>
      <c r="E374" s="39" t="str">
        <f t="shared" si="47"/>
        <v/>
      </c>
      <c r="F374" s="39" t="str">
        <f t="shared" si="48"/>
        <v/>
      </c>
      <c r="G374" s="39" t="str">
        <f t="shared" si="50"/>
        <v xml:space="preserve"> </v>
      </c>
      <c r="H374" s="39" t="str">
        <f t="shared" si="49"/>
        <v/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2</v>
      </c>
      <c r="D376" s="38">
        <v>0</v>
      </c>
      <c r="E376" s="39">
        <f t="shared" si="47"/>
        <v>1.260239445494644E-3</v>
      </c>
      <c r="F376" s="39" t="str">
        <f t="shared" si="48"/>
        <v/>
      </c>
      <c r="G376" s="39">
        <f t="shared" si="50"/>
        <v>-1</v>
      </c>
      <c r="H376" s="39">
        <f t="shared" si="49"/>
        <v>-1.260239445494644E-3</v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1</v>
      </c>
      <c r="D378" s="38">
        <v>1</v>
      </c>
      <c r="E378" s="39">
        <f t="shared" si="47"/>
        <v>6.3011972274732201E-4</v>
      </c>
      <c r="F378" s="39">
        <f t="shared" si="48"/>
        <v>6.0386473429951688E-4</v>
      </c>
      <c r="G378" s="39">
        <f t="shared" si="50"/>
        <v>0</v>
      </c>
      <c r="H378" s="39">
        <f t="shared" si="49"/>
        <v>0</v>
      </c>
    </row>
    <row r="379" spans="1:8" s="40" customFormat="1" x14ac:dyDescent="0.2">
      <c r="A379" s="36"/>
      <c r="B379" s="37" t="s">
        <v>358</v>
      </c>
      <c r="C379" s="38">
        <v>7</v>
      </c>
      <c r="D379" s="38">
        <v>0</v>
      </c>
      <c r="E379" s="39">
        <f t="shared" si="47"/>
        <v>4.4108380592312538E-3</v>
      </c>
      <c r="F379" s="39" t="str">
        <f t="shared" si="48"/>
        <v/>
      </c>
      <c r="G379" s="39">
        <f t="shared" si="50"/>
        <v>-1</v>
      </c>
      <c r="H379" s="39">
        <f t="shared" si="49"/>
        <v>-4.4108380592312538E-3</v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8</v>
      </c>
      <c r="E380" s="39" t="str">
        <f t="shared" si="47"/>
        <v/>
      </c>
      <c r="F380" s="39">
        <f t="shared" si="48"/>
        <v>4.830917874396135E-3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5</v>
      </c>
      <c r="D382" s="38">
        <v>2</v>
      </c>
      <c r="E382" s="39">
        <f t="shared" si="47"/>
        <v>3.1505986137366098E-3</v>
      </c>
      <c r="F382" s="39">
        <f t="shared" si="48"/>
        <v>1.2077294685990338E-3</v>
      </c>
      <c r="G382" s="39">
        <f t="shared" si="50"/>
        <v>-0.6</v>
      </c>
      <c r="H382" s="39">
        <f t="shared" si="49"/>
        <v>-1.8903591682419658E-3</v>
      </c>
    </row>
    <row r="383" spans="1:8" s="40" customFormat="1" ht="25.5" x14ac:dyDescent="0.2">
      <c r="A383" s="36"/>
      <c r="B383" s="37" t="s">
        <v>362</v>
      </c>
      <c r="C383" s="38">
        <v>5</v>
      </c>
      <c r="D383" s="38">
        <v>6</v>
      </c>
      <c r="E383" s="39">
        <f t="shared" si="47"/>
        <v>3.1505986137366098E-3</v>
      </c>
      <c r="F383" s="39">
        <f t="shared" si="48"/>
        <v>3.6231884057971015E-3</v>
      </c>
      <c r="G383" s="39">
        <f t="shared" si="50"/>
        <v>0.2</v>
      </c>
      <c r="H383" s="39">
        <f t="shared" si="49"/>
        <v>6.3011972274732201E-4</v>
      </c>
    </row>
    <row r="384" spans="1:8" s="40" customFormat="1" x14ac:dyDescent="0.2">
      <c r="A384" s="36"/>
      <c r="B384" s="37" t="s">
        <v>363</v>
      </c>
      <c r="C384" s="38">
        <v>15</v>
      </c>
      <c r="D384" s="38">
        <v>44</v>
      </c>
      <c r="E384" s="39">
        <f t="shared" si="47"/>
        <v>9.4517958412098299E-3</v>
      </c>
      <c r="F384" s="39">
        <f t="shared" si="48"/>
        <v>2.6570048309178744E-2</v>
      </c>
      <c r="G384" s="39">
        <f t="shared" si="50"/>
        <v>1.9333333333333333</v>
      </c>
      <c r="H384" s="39">
        <f t="shared" si="49"/>
        <v>1.8273471959672338E-2</v>
      </c>
    </row>
    <row r="385" spans="1:8" s="40" customFormat="1" x14ac:dyDescent="0.2">
      <c r="A385" s="36"/>
      <c r="B385" s="37" t="s">
        <v>364</v>
      </c>
      <c r="C385" s="38">
        <v>3</v>
      </c>
      <c r="D385" s="38">
        <v>0</v>
      </c>
      <c r="E385" s="39">
        <f t="shared" si="47"/>
        <v>1.890359168241966E-3</v>
      </c>
      <c r="F385" s="39" t="str">
        <f t="shared" si="48"/>
        <v/>
      </c>
      <c r="G385" s="39">
        <f t="shared" si="50"/>
        <v>-1</v>
      </c>
      <c r="H385" s="39">
        <f t="shared" si="49"/>
        <v>-1.890359168241966E-3</v>
      </c>
    </row>
    <row r="386" spans="1:8" s="40" customFormat="1" x14ac:dyDescent="0.2">
      <c r="A386" s="36"/>
      <c r="B386" s="37" t="s">
        <v>365</v>
      </c>
      <c r="C386" s="38">
        <v>0</v>
      </c>
      <c r="D386" s="38">
        <v>3</v>
      </c>
      <c r="E386" s="39" t="str">
        <f t="shared" si="47"/>
        <v/>
      </c>
      <c r="F386" s="39">
        <f t="shared" si="48"/>
        <v>1.8115942028985507E-3</v>
      </c>
      <c r="G386" s="39">
        <f t="shared" si="50"/>
        <v>1</v>
      </c>
      <c r="H386" s="39" t="str">
        <f t="shared" si="49"/>
        <v/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11</v>
      </c>
      <c r="E387" s="39" t="str">
        <f t="shared" si="47"/>
        <v/>
      </c>
      <c r="F387" s="39">
        <f t="shared" si="48"/>
        <v>6.642512077294686E-3</v>
      </c>
      <c r="G387" s="39">
        <f t="shared" si="50"/>
        <v>1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24</v>
      </c>
      <c r="D388" s="38">
        <v>31</v>
      </c>
      <c r="E388" s="39">
        <f t="shared" si="47"/>
        <v>1.5122873345935728E-2</v>
      </c>
      <c r="F388" s="39">
        <f t="shared" si="48"/>
        <v>1.8719806763285024E-2</v>
      </c>
      <c r="G388" s="39">
        <f t="shared" si="50"/>
        <v>0.29166666666666669</v>
      </c>
      <c r="H388" s="39">
        <f t="shared" si="49"/>
        <v>4.4108380592312547E-3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3</v>
      </c>
      <c r="E391" s="39">
        <f t="shared" si="47"/>
        <v>6.3011972274732201E-4</v>
      </c>
      <c r="F391" s="39">
        <f t="shared" si="48"/>
        <v>1.8115942028985507E-3</v>
      </c>
      <c r="G391" s="39">
        <f t="shared" si="50"/>
        <v>2</v>
      </c>
      <c r="H391" s="39">
        <f t="shared" si="49"/>
        <v>1.260239445494644E-3</v>
      </c>
    </row>
    <row r="392" spans="1:8" s="40" customFormat="1" x14ac:dyDescent="0.2">
      <c r="A392" s="36" t="s">
        <v>95</v>
      </c>
      <c r="B392" s="37" t="s">
        <v>371</v>
      </c>
      <c r="C392" s="38">
        <v>3</v>
      </c>
      <c r="D392" s="38">
        <v>0</v>
      </c>
      <c r="E392" s="39">
        <f t="shared" si="47"/>
        <v>1.890359168241966E-3</v>
      </c>
      <c r="F392" s="39" t="str">
        <f t="shared" si="48"/>
        <v/>
      </c>
      <c r="G392" s="39">
        <f t="shared" si="50"/>
        <v>-1</v>
      </c>
      <c r="H392" s="39">
        <f t="shared" si="49"/>
        <v>-1.890359168241966E-3</v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250</v>
      </c>
      <c r="D395" s="38">
        <v>279</v>
      </c>
      <c r="E395" s="39">
        <f t="shared" si="47"/>
        <v>0.15752993068683049</v>
      </c>
      <c r="F395" s="39">
        <f t="shared" si="48"/>
        <v>0.16847826086956522</v>
      </c>
      <c r="G395" s="39">
        <f t="shared" si="50"/>
        <v>0.11600000000000001</v>
      </c>
      <c r="H395" s="39">
        <f t="shared" si="49"/>
        <v>1.8273471959672338E-2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19</v>
      </c>
      <c r="D397" s="38">
        <v>24</v>
      </c>
      <c r="E397" s="39">
        <f t="shared" si="47"/>
        <v>1.1972274732199117E-2</v>
      </c>
      <c r="F397" s="39">
        <f t="shared" si="48"/>
        <v>1.4492753623188406E-2</v>
      </c>
      <c r="G397" s="39">
        <f t="shared" si="50"/>
        <v>0.26315789473684209</v>
      </c>
      <c r="H397" s="39">
        <f t="shared" si="49"/>
        <v>3.1505986137366094E-3</v>
      </c>
    </row>
    <row r="398" spans="1:8" s="40" customFormat="1" x14ac:dyDescent="0.2">
      <c r="A398" s="36"/>
      <c r="B398" s="37" t="s">
        <v>377</v>
      </c>
      <c r="C398" s="38">
        <v>57</v>
      </c>
      <c r="D398" s="38">
        <v>55</v>
      </c>
      <c r="E398" s="39">
        <f t="shared" si="47"/>
        <v>3.5916824196597356E-2</v>
      </c>
      <c r="F398" s="39">
        <f t="shared" si="48"/>
        <v>3.3212560386473432E-2</v>
      </c>
      <c r="G398" s="39">
        <f t="shared" si="50"/>
        <v>-3.5087719298245612E-2</v>
      </c>
      <c r="H398" s="39">
        <f t="shared" si="49"/>
        <v>-1.260239445494644E-3</v>
      </c>
    </row>
    <row r="399" spans="1:8" s="40" customFormat="1" x14ac:dyDescent="0.2">
      <c r="A399" s="36"/>
      <c r="B399" s="37" t="s">
        <v>378</v>
      </c>
      <c r="C399" s="38">
        <v>20</v>
      </c>
      <c r="D399" s="38">
        <v>7</v>
      </c>
      <c r="E399" s="39">
        <f t="shared" si="47"/>
        <v>1.2602394454946439E-2</v>
      </c>
      <c r="F399" s="39">
        <f t="shared" si="48"/>
        <v>4.227053140096618E-3</v>
      </c>
      <c r="G399" s="39">
        <f t="shared" si="50"/>
        <v>-0.65</v>
      </c>
      <c r="H399" s="39">
        <f t="shared" si="49"/>
        <v>-8.1915563957151855E-3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7</v>
      </c>
      <c r="D401" s="38">
        <v>0</v>
      </c>
      <c r="E401" s="39">
        <f t="shared" si="47"/>
        <v>4.4108380592312538E-3</v>
      </c>
      <c r="F401" s="39" t="str">
        <f t="shared" si="48"/>
        <v/>
      </c>
      <c r="G401" s="39">
        <f t="shared" si="50"/>
        <v>-1</v>
      </c>
      <c r="H401" s="39">
        <f t="shared" si="49"/>
        <v>-4.4108380592312538E-3</v>
      </c>
    </row>
    <row r="402" spans="1:8" s="40" customFormat="1" ht="25.5" x14ac:dyDescent="0.2">
      <c r="A402" s="36"/>
      <c r="B402" s="37" t="s">
        <v>381</v>
      </c>
      <c r="C402" s="38">
        <v>1</v>
      </c>
      <c r="D402" s="38">
        <v>0</v>
      </c>
      <c r="E402" s="39">
        <f t="shared" si="47"/>
        <v>6.3011972274732201E-4</v>
      </c>
      <c r="F402" s="39" t="str">
        <f t="shared" si="48"/>
        <v/>
      </c>
      <c r="G402" s="39">
        <f t="shared" si="50"/>
        <v>-1</v>
      </c>
      <c r="H402" s="39">
        <f t="shared" si="49"/>
        <v>-6.3011972274732201E-4</v>
      </c>
    </row>
    <row r="403" spans="1:8" s="40" customFormat="1" x14ac:dyDescent="0.2">
      <c r="A403" s="36"/>
      <c r="B403" s="37" t="s">
        <v>382</v>
      </c>
      <c r="C403" s="38">
        <v>5</v>
      </c>
      <c r="D403" s="38">
        <v>0</v>
      </c>
      <c r="E403" s="39">
        <f t="shared" si="47"/>
        <v>3.1505986137366098E-3</v>
      </c>
      <c r="F403" s="39" t="str">
        <f t="shared" si="48"/>
        <v/>
      </c>
      <c r="G403" s="39">
        <f t="shared" si="50"/>
        <v>-1</v>
      </c>
      <c r="H403" s="39">
        <f t="shared" si="49"/>
        <v>-3.1505986137366098E-3</v>
      </c>
    </row>
    <row r="404" spans="1:8" s="40" customFormat="1" x14ac:dyDescent="0.2">
      <c r="A404" s="36"/>
      <c r="B404" s="37" t="s">
        <v>383</v>
      </c>
      <c r="C404" s="38">
        <v>2</v>
      </c>
      <c r="D404" s="38">
        <v>0</v>
      </c>
      <c r="E404" s="39">
        <f t="shared" si="47"/>
        <v>1.260239445494644E-3</v>
      </c>
      <c r="F404" s="39" t="str">
        <f t="shared" si="48"/>
        <v/>
      </c>
      <c r="G404" s="39">
        <f t="shared" si="50"/>
        <v>-1</v>
      </c>
      <c r="H404" s="39">
        <f t="shared" si="49"/>
        <v>-1.260239445494644E-3</v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7</v>
      </c>
      <c r="D408" s="38">
        <v>1</v>
      </c>
      <c r="E408" s="39">
        <f t="shared" si="47"/>
        <v>4.4108380592312538E-3</v>
      </c>
      <c r="F408" s="39">
        <f t="shared" si="48"/>
        <v>6.0386473429951688E-4</v>
      </c>
      <c r="G408" s="39">
        <f t="shared" si="50"/>
        <v>-0.8571428571428571</v>
      </c>
      <c r="H408" s="39">
        <f t="shared" si="49"/>
        <v>-3.7807183364839316E-3</v>
      </c>
    </row>
    <row r="409" spans="1:8" s="40" customFormat="1" x14ac:dyDescent="0.2">
      <c r="A409" s="36"/>
      <c r="B409" s="37" t="s">
        <v>388</v>
      </c>
      <c r="C409" s="38">
        <v>11</v>
      </c>
      <c r="D409" s="38">
        <v>1</v>
      </c>
      <c r="E409" s="39">
        <f t="shared" si="47"/>
        <v>6.9313169502205419E-3</v>
      </c>
      <c r="F409" s="39">
        <f t="shared" si="48"/>
        <v>6.0386473429951688E-4</v>
      </c>
      <c r="G409" s="39">
        <f t="shared" si="50"/>
        <v>-0.90909090909090906</v>
      </c>
      <c r="H409" s="39">
        <f t="shared" si="49"/>
        <v>-6.3011972274732196E-3</v>
      </c>
    </row>
    <row r="410" spans="1:8" s="40" customFormat="1" x14ac:dyDescent="0.2">
      <c r="A410" s="36"/>
      <c r="B410" s="37" t="s">
        <v>389</v>
      </c>
      <c r="C410" s="38">
        <v>48</v>
      </c>
      <c r="D410" s="38">
        <v>3</v>
      </c>
      <c r="E410" s="39">
        <f t="shared" si="47"/>
        <v>3.0245746691871456E-2</v>
      </c>
      <c r="F410" s="39">
        <f t="shared" si="48"/>
        <v>1.8115942028985507E-3</v>
      </c>
      <c r="G410" s="39">
        <f t="shared" si="50"/>
        <v>-0.9375</v>
      </c>
      <c r="H410" s="39">
        <f t="shared" si="49"/>
        <v>-2.835538752362949E-2</v>
      </c>
    </row>
    <row r="411" spans="1:8" s="40" customFormat="1" x14ac:dyDescent="0.2">
      <c r="A411" s="36"/>
      <c r="B411" s="37" t="s">
        <v>390</v>
      </c>
      <c r="C411" s="38">
        <v>3</v>
      </c>
      <c r="D411" s="38">
        <v>0</v>
      </c>
      <c r="E411" s="39">
        <f t="shared" si="47"/>
        <v>1.890359168241966E-3</v>
      </c>
      <c r="F411" s="39" t="str">
        <f t="shared" si="48"/>
        <v/>
      </c>
      <c r="G411" s="39">
        <f t="shared" si="50"/>
        <v>-1</v>
      </c>
      <c r="H411" s="39">
        <f t="shared" si="49"/>
        <v>-1.890359168241966E-3</v>
      </c>
    </row>
    <row r="412" spans="1:8" s="40" customFormat="1" x14ac:dyDescent="0.2">
      <c r="A412" s="36"/>
      <c r="B412" s="37" t="s">
        <v>391</v>
      </c>
      <c r="C412" s="38">
        <v>26</v>
      </c>
      <c r="D412" s="38">
        <v>5</v>
      </c>
      <c r="E412" s="39">
        <f t="shared" si="47"/>
        <v>1.6383112791430371E-2</v>
      </c>
      <c r="F412" s="39">
        <f t="shared" si="48"/>
        <v>3.0193236714975845E-3</v>
      </c>
      <c r="G412" s="39">
        <f t="shared" si="50"/>
        <v>-0.80769230769230771</v>
      </c>
      <c r="H412" s="39">
        <f t="shared" si="49"/>
        <v>-1.3232514177693762E-2</v>
      </c>
    </row>
    <row r="413" spans="1:8" s="40" customFormat="1" x14ac:dyDescent="0.2">
      <c r="A413" s="36"/>
      <c r="B413" s="37" t="s">
        <v>392</v>
      </c>
      <c r="C413" s="38">
        <v>7</v>
      </c>
      <c r="D413" s="38">
        <v>0</v>
      </c>
      <c r="E413" s="39">
        <f t="shared" ref="E413:E476" si="51">+IF(C413=0,"",C413/C$349)</f>
        <v>4.4108380592312538E-3</v>
      </c>
      <c r="F413" s="39" t="str">
        <f t="shared" ref="F413:F476" si="52">+IF(D413=0,"",D413/D$349)</f>
        <v/>
      </c>
      <c r="G413" s="39">
        <f t="shared" si="50"/>
        <v>-1</v>
      </c>
      <c r="H413" s="39">
        <f t="shared" ref="H413:H476" si="53">+IF(OR(AND(E413=""),(G413="")),"",E413*G413)</f>
        <v>-4.4108380592312538E-3</v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0</v>
      </c>
      <c r="E415" s="39" t="str">
        <f t="shared" si="51"/>
        <v/>
      </c>
      <c r="F415" s="39" t="str">
        <f t="shared" si="52"/>
        <v/>
      </c>
      <c r="G415" s="39" t="str">
        <f t="shared" si="54"/>
        <v xml:space="preserve"> 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0</v>
      </c>
      <c r="D416" s="38">
        <v>0</v>
      </c>
      <c r="E416" s="39" t="str">
        <f t="shared" si="51"/>
        <v/>
      </c>
      <c r="F416" s="39" t="str">
        <f t="shared" si="52"/>
        <v/>
      </c>
      <c r="G416" s="39" t="str">
        <f t="shared" si="54"/>
        <v xml:space="preserve"> </v>
      </c>
      <c r="H416" s="39" t="str">
        <f t="shared" si="53"/>
        <v/>
      </c>
    </row>
    <row r="417" spans="1:8" s="40" customFormat="1" x14ac:dyDescent="0.2">
      <c r="A417" s="36"/>
      <c r="B417" s="37" t="s">
        <v>396</v>
      </c>
      <c r="C417" s="38">
        <v>1</v>
      </c>
      <c r="D417" s="38">
        <v>0</v>
      </c>
      <c r="E417" s="39">
        <f t="shared" si="51"/>
        <v>6.3011972274732201E-4</v>
      </c>
      <c r="F417" s="39" t="str">
        <f t="shared" si="52"/>
        <v/>
      </c>
      <c r="G417" s="39">
        <f t="shared" si="54"/>
        <v>-1</v>
      </c>
      <c r="H417" s="39">
        <f t="shared" si="53"/>
        <v>-6.3011972274732201E-4</v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90</v>
      </c>
      <c r="D420" s="38">
        <v>97</v>
      </c>
      <c r="E420" s="39">
        <f t="shared" si="51"/>
        <v>5.6710775047258979E-2</v>
      </c>
      <c r="F420" s="39">
        <f t="shared" si="52"/>
        <v>5.8574879227053143E-2</v>
      </c>
      <c r="G420" s="39">
        <f t="shared" si="54"/>
        <v>7.7777777777777779E-2</v>
      </c>
      <c r="H420" s="39">
        <f t="shared" si="53"/>
        <v>4.4108380592312538E-3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1</v>
      </c>
      <c r="E422" s="39" t="str">
        <f t="shared" si="51"/>
        <v/>
      </c>
      <c r="F422" s="39">
        <f t="shared" si="52"/>
        <v>6.0386473429951688E-4</v>
      </c>
      <c r="G422" s="39">
        <f t="shared" si="54"/>
        <v>1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1</v>
      </c>
      <c r="E423" s="39" t="str">
        <f t="shared" si="51"/>
        <v/>
      </c>
      <c r="F423" s="39">
        <f t="shared" si="52"/>
        <v>6.0386473429951688E-4</v>
      </c>
      <c r="G423" s="39">
        <f t="shared" si="54"/>
        <v>1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9</v>
      </c>
      <c r="D424" s="38">
        <v>1</v>
      </c>
      <c r="E424" s="39">
        <f t="shared" si="51"/>
        <v>5.6710775047258983E-3</v>
      </c>
      <c r="F424" s="39">
        <f t="shared" si="52"/>
        <v>6.0386473429951688E-4</v>
      </c>
      <c r="G424" s="39">
        <f t="shared" si="54"/>
        <v>-0.88888888888888884</v>
      </c>
      <c r="H424" s="39">
        <f t="shared" si="53"/>
        <v>-5.0409577819785761E-3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1</v>
      </c>
      <c r="E425" s="39">
        <f t="shared" si="51"/>
        <v>6.3011972274732201E-4</v>
      </c>
      <c r="F425" s="39">
        <f t="shared" si="52"/>
        <v>6.0386473429951688E-4</v>
      </c>
      <c r="G425" s="39">
        <f t="shared" si="54"/>
        <v>0</v>
      </c>
      <c r="H425" s="39">
        <f t="shared" si="53"/>
        <v>0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4</v>
      </c>
      <c r="D428" s="38">
        <v>3</v>
      </c>
      <c r="E428" s="39">
        <f t="shared" si="51"/>
        <v>2.520478890989288E-3</v>
      </c>
      <c r="F428" s="39">
        <f t="shared" si="52"/>
        <v>1.8115942028985507E-3</v>
      </c>
      <c r="G428" s="39">
        <f t="shared" si="54"/>
        <v>-0.25</v>
      </c>
      <c r="H428" s="39">
        <f t="shared" si="53"/>
        <v>-6.3011972274732201E-4</v>
      </c>
    </row>
    <row r="429" spans="1:8" s="40" customFormat="1" x14ac:dyDescent="0.2">
      <c r="A429" s="36"/>
      <c r="B429" s="37" t="s">
        <v>408</v>
      </c>
      <c r="C429" s="38">
        <v>5</v>
      </c>
      <c r="D429" s="38">
        <v>0</v>
      </c>
      <c r="E429" s="39">
        <f t="shared" si="51"/>
        <v>3.1505986137366098E-3</v>
      </c>
      <c r="F429" s="39" t="str">
        <f t="shared" si="52"/>
        <v/>
      </c>
      <c r="G429" s="39">
        <f t="shared" si="54"/>
        <v>-1</v>
      </c>
      <c r="H429" s="39">
        <f t="shared" si="53"/>
        <v>-3.1505986137366098E-3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26</v>
      </c>
      <c r="D432" s="38">
        <v>3</v>
      </c>
      <c r="E432" s="39">
        <f t="shared" si="51"/>
        <v>1.6383112791430371E-2</v>
      </c>
      <c r="F432" s="39">
        <f t="shared" si="52"/>
        <v>1.8115942028985507E-3</v>
      </c>
      <c r="G432" s="39">
        <f t="shared" si="54"/>
        <v>-0.88461538461538458</v>
      </c>
      <c r="H432" s="39">
        <f t="shared" si="53"/>
        <v>-1.4492753623188404E-2</v>
      </c>
    </row>
    <row r="433" spans="1:8" s="40" customFormat="1" x14ac:dyDescent="0.2">
      <c r="A433" s="36"/>
      <c r="B433" s="37" t="s">
        <v>412</v>
      </c>
      <c r="C433" s="38">
        <v>40</v>
      </c>
      <c r="D433" s="38">
        <v>31</v>
      </c>
      <c r="E433" s="39">
        <f t="shared" si="51"/>
        <v>2.5204788909892879E-2</v>
      </c>
      <c r="F433" s="39">
        <f t="shared" si="52"/>
        <v>1.8719806763285024E-2</v>
      </c>
      <c r="G433" s="39">
        <f t="shared" si="54"/>
        <v>-0.22500000000000001</v>
      </c>
      <c r="H433" s="39">
        <f t="shared" si="53"/>
        <v>-5.6710775047258974E-3</v>
      </c>
    </row>
    <row r="434" spans="1:8" s="40" customFormat="1" ht="25.5" x14ac:dyDescent="0.2">
      <c r="A434" s="36"/>
      <c r="B434" s="37" t="s">
        <v>413</v>
      </c>
      <c r="C434" s="38">
        <v>4</v>
      </c>
      <c r="D434" s="38">
        <v>0</v>
      </c>
      <c r="E434" s="39">
        <f t="shared" si="51"/>
        <v>2.520478890989288E-3</v>
      </c>
      <c r="F434" s="39" t="str">
        <f t="shared" si="52"/>
        <v/>
      </c>
      <c r="G434" s="39">
        <f t="shared" si="54"/>
        <v>-1</v>
      </c>
      <c r="H434" s="39">
        <f t="shared" si="53"/>
        <v>-2.520478890989288E-3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1</v>
      </c>
      <c r="E435" s="39" t="str">
        <f t="shared" si="51"/>
        <v/>
      </c>
      <c r="F435" s="39">
        <f t="shared" si="52"/>
        <v>6.0386473429951688E-4</v>
      </c>
      <c r="G435" s="39">
        <f t="shared" si="54"/>
        <v>1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1</v>
      </c>
      <c r="D436" s="38">
        <v>5</v>
      </c>
      <c r="E436" s="39">
        <f t="shared" si="51"/>
        <v>6.3011972274732201E-4</v>
      </c>
      <c r="F436" s="39">
        <f t="shared" si="52"/>
        <v>3.0193236714975845E-3</v>
      </c>
      <c r="G436" s="39">
        <f t="shared" si="54"/>
        <v>4</v>
      </c>
      <c r="H436" s="39">
        <f t="shared" si="53"/>
        <v>2.520478890989288E-3</v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3</v>
      </c>
      <c r="E437" s="39" t="str">
        <f t="shared" si="51"/>
        <v/>
      </c>
      <c r="F437" s="39">
        <f t="shared" si="52"/>
        <v>1.8115942028985507E-3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2</v>
      </c>
      <c r="E440" s="39" t="str">
        <f t="shared" si="51"/>
        <v/>
      </c>
      <c r="F440" s="39">
        <f t="shared" si="52"/>
        <v>1.2077294685990338E-3</v>
      </c>
      <c r="G440" s="39">
        <f t="shared" si="54"/>
        <v>1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5</v>
      </c>
      <c r="D442" s="38">
        <v>2</v>
      </c>
      <c r="E442" s="39">
        <f t="shared" si="51"/>
        <v>3.1505986137366098E-3</v>
      </c>
      <c r="F442" s="39">
        <f t="shared" si="52"/>
        <v>1.2077294685990338E-3</v>
      </c>
      <c r="G442" s="39">
        <f t="shared" si="54"/>
        <v>-0.6</v>
      </c>
      <c r="H442" s="39">
        <f t="shared" si="53"/>
        <v>-1.8903591682419658E-3</v>
      </c>
    </row>
    <row r="443" spans="1:8" s="40" customFormat="1" x14ac:dyDescent="0.2">
      <c r="A443" s="36"/>
      <c r="B443" s="37" t="s">
        <v>422</v>
      </c>
      <c r="C443" s="38">
        <v>25</v>
      </c>
      <c r="D443" s="38">
        <v>2</v>
      </c>
      <c r="E443" s="39">
        <f t="shared" si="51"/>
        <v>1.5752993068683049E-2</v>
      </c>
      <c r="F443" s="39">
        <f t="shared" si="52"/>
        <v>1.2077294685990338E-3</v>
      </c>
      <c r="G443" s="39">
        <f t="shared" si="54"/>
        <v>-0.92</v>
      </c>
      <c r="H443" s="39">
        <f t="shared" si="53"/>
        <v>-1.4492753623188406E-2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11</v>
      </c>
      <c r="D445" s="38">
        <v>6</v>
      </c>
      <c r="E445" s="39">
        <f t="shared" si="51"/>
        <v>6.9313169502205419E-3</v>
      </c>
      <c r="F445" s="39">
        <f t="shared" si="52"/>
        <v>3.6231884057971015E-3</v>
      </c>
      <c r="G445" s="39">
        <f t="shared" si="54"/>
        <v>-0.45454545454545453</v>
      </c>
      <c r="H445" s="39">
        <f t="shared" si="53"/>
        <v>-3.1505986137366098E-3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0</v>
      </c>
      <c r="E453" s="39" t="str">
        <f t="shared" si="51"/>
        <v/>
      </c>
      <c r="F453" s="39" t="str">
        <f t="shared" si="52"/>
        <v/>
      </c>
      <c r="G453" s="39" t="str">
        <f t="shared" si="54"/>
        <v xml:space="preserve"> 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11</v>
      </c>
      <c r="D455" s="38">
        <v>21</v>
      </c>
      <c r="E455" s="39">
        <f t="shared" si="51"/>
        <v>6.9313169502205419E-3</v>
      </c>
      <c r="F455" s="39">
        <f t="shared" si="52"/>
        <v>1.2681159420289856E-2</v>
      </c>
      <c r="G455" s="39">
        <f t="shared" si="54"/>
        <v>0.90909090909090906</v>
      </c>
      <c r="H455" s="39">
        <f t="shared" si="53"/>
        <v>6.3011972274732196E-3</v>
      </c>
    </row>
    <row r="456" spans="1:8" s="40" customFormat="1" x14ac:dyDescent="0.2">
      <c r="A456" s="36"/>
      <c r="B456" s="37" t="s">
        <v>435</v>
      </c>
      <c r="C456" s="38">
        <v>13</v>
      </c>
      <c r="D456" s="38">
        <v>10</v>
      </c>
      <c r="E456" s="39">
        <f t="shared" si="51"/>
        <v>8.1915563957151855E-3</v>
      </c>
      <c r="F456" s="39">
        <f t="shared" si="52"/>
        <v>6.038647342995169E-3</v>
      </c>
      <c r="G456" s="39">
        <f t="shared" si="54"/>
        <v>-0.23076923076923078</v>
      </c>
      <c r="H456" s="39">
        <f t="shared" si="53"/>
        <v>-1.890359168241966E-3</v>
      </c>
    </row>
    <row r="457" spans="1:8" s="40" customFormat="1" x14ac:dyDescent="0.2">
      <c r="A457" s="36"/>
      <c r="B457" s="37" t="s">
        <v>436</v>
      </c>
      <c r="C457" s="38">
        <v>11</v>
      </c>
      <c r="D457" s="38">
        <v>7</v>
      </c>
      <c r="E457" s="39">
        <f t="shared" si="51"/>
        <v>6.9313169502205419E-3</v>
      </c>
      <c r="F457" s="39">
        <f t="shared" si="52"/>
        <v>4.227053140096618E-3</v>
      </c>
      <c r="G457" s="39">
        <f t="shared" si="54"/>
        <v>-0.36363636363636365</v>
      </c>
      <c r="H457" s="39">
        <f t="shared" si="53"/>
        <v>-2.520478890989288E-3</v>
      </c>
    </row>
    <row r="458" spans="1:8" s="40" customFormat="1" ht="25.5" x14ac:dyDescent="0.2">
      <c r="A458" s="36"/>
      <c r="B458" s="37" t="s">
        <v>437</v>
      </c>
      <c r="C458" s="38">
        <v>1</v>
      </c>
      <c r="D458" s="38">
        <v>15</v>
      </c>
      <c r="E458" s="39">
        <f t="shared" si="51"/>
        <v>6.3011972274732201E-4</v>
      </c>
      <c r="F458" s="39">
        <f t="shared" si="52"/>
        <v>9.057971014492754E-3</v>
      </c>
      <c r="G458" s="39">
        <f t="shared" si="54"/>
        <v>14</v>
      </c>
      <c r="H458" s="39">
        <f t="shared" si="53"/>
        <v>8.8216761184625077E-3</v>
      </c>
    </row>
    <row r="459" spans="1:8" s="40" customFormat="1" ht="25.5" x14ac:dyDescent="0.2">
      <c r="A459" s="36"/>
      <c r="B459" s="37" t="s">
        <v>438</v>
      </c>
      <c r="C459" s="38">
        <v>1</v>
      </c>
      <c r="D459" s="38">
        <v>1</v>
      </c>
      <c r="E459" s="39">
        <f t="shared" si="51"/>
        <v>6.3011972274732201E-4</v>
      </c>
      <c r="F459" s="39">
        <f t="shared" si="52"/>
        <v>6.0386473429951688E-4</v>
      </c>
      <c r="G459" s="39">
        <f t="shared" si="54"/>
        <v>0</v>
      </c>
      <c r="H459" s="39">
        <f t="shared" si="53"/>
        <v>0</v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1</v>
      </c>
      <c r="E460" s="39" t="str">
        <f t="shared" si="51"/>
        <v/>
      </c>
      <c r="F460" s="39">
        <f t="shared" si="52"/>
        <v>6.0386473429951688E-4</v>
      </c>
      <c r="G460" s="39">
        <f t="shared" si="54"/>
        <v>1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</v>
      </c>
      <c r="D461" s="38">
        <v>1</v>
      </c>
      <c r="E461" s="39">
        <f t="shared" si="51"/>
        <v>6.3011972274732201E-4</v>
      </c>
      <c r="F461" s="39">
        <f t="shared" si="52"/>
        <v>6.0386473429951688E-4</v>
      </c>
      <c r="G461" s="39">
        <f t="shared" si="54"/>
        <v>0</v>
      </c>
      <c r="H461" s="39">
        <f t="shared" si="53"/>
        <v>0</v>
      </c>
    </row>
    <row r="462" spans="1:8" s="40" customFormat="1" ht="25.5" x14ac:dyDescent="0.2">
      <c r="A462" s="36"/>
      <c r="B462" s="37" t="s">
        <v>441</v>
      </c>
      <c r="C462" s="38">
        <v>1</v>
      </c>
      <c r="D462" s="38">
        <v>0</v>
      </c>
      <c r="E462" s="39">
        <f t="shared" si="51"/>
        <v>6.3011972274732201E-4</v>
      </c>
      <c r="F462" s="39" t="str">
        <f t="shared" si="52"/>
        <v/>
      </c>
      <c r="G462" s="39">
        <f t="shared" si="54"/>
        <v>-1</v>
      </c>
      <c r="H462" s="39">
        <f t="shared" si="53"/>
        <v>-6.3011972274732201E-4</v>
      </c>
    </row>
    <row r="463" spans="1:8" s="40" customFormat="1" x14ac:dyDescent="0.2">
      <c r="A463" s="36"/>
      <c r="B463" s="37" t="s">
        <v>442</v>
      </c>
      <c r="C463" s="38">
        <v>3</v>
      </c>
      <c r="D463" s="38">
        <v>0</v>
      </c>
      <c r="E463" s="39">
        <f t="shared" si="51"/>
        <v>1.890359168241966E-3</v>
      </c>
      <c r="F463" s="39" t="str">
        <f t="shared" si="52"/>
        <v/>
      </c>
      <c r="G463" s="39">
        <f t="shared" si="54"/>
        <v>-1</v>
      </c>
      <c r="H463" s="39">
        <f t="shared" si="53"/>
        <v>-1.890359168241966E-3</v>
      </c>
    </row>
    <row r="464" spans="1:8" s="40" customFormat="1" x14ac:dyDescent="0.2">
      <c r="A464" s="36"/>
      <c r="B464" s="37" t="s">
        <v>443</v>
      </c>
      <c r="C464" s="38">
        <v>2</v>
      </c>
      <c r="D464" s="38">
        <v>1</v>
      </c>
      <c r="E464" s="39">
        <f t="shared" si="51"/>
        <v>1.260239445494644E-3</v>
      </c>
      <c r="F464" s="39">
        <f t="shared" si="52"/>
        <v>6.0386473429951688E-4</v>
      </c>
      <c r="G464" s="39">
        <f t="shared" si="54"/>
        <v>-0.5</v>
      </c>
      <c r="H464" s="39">
        <f t="shared" si="53"/>
        <v>-6.3011972274732201E-4</v>
      </c>
    </row>
    <row r="465" spans="1:8" s="40" customFormat="1" x14ac:dyDescent="0.2">
      <c r="A465" s="36"/>
      <c r="B465" s="37" t="s">
        <v>444</v>
      </c>
      <c r="C465" s="38">
        <v>35</v>
      </c>
      <c r="D465" s="38">
        <v>37</v>
      </c>
      <c r="E465" s="39">
        <f t="shared" si="51"/>
        <v>2.2054190296156271E-2</v>
      </c>
      <c r="F465" s="39">
        <f t="shared" si="52"/>
        <v>2.2342995169082124E-2</v>
      </c>
      <c r="G465" s="39">
        <f t="shared" si="54"/>
        <v>5.7142857142857141E-2</v>
      </c>
      <c r="H465" s="39">
        <f t="shared" si="53"/>
        <v>1.260239445494644E-3</v>
      </c>
    </row>
    <row r="466" spans="1:8" s="40" customFormat="1" x14ac:dyDescent="0.2">
      <c r="A466" s="36"/>
      <c r="B466" s="37" t="s">
        <v>445</v>
      </c>
      <c r="C466" s="38">
        <v>6</v>
      </c>
      <c r="D466" s="38">
        <v>11</v>
      </c>
      <c r="E466" s="39">
        <f t="shared" si="51"/>
        <v>3.780718336483932E-3</v>
      </c>
      <c r="F466" s="39">
        <f t="shared" si="52"/>
        <v>6.642512077294686E-3</v>
      </c>
      <c r="G466" s="39">
        <f t="shared" si="54"/>
        <v>0.83333333333333337</v>
      </c>
      <c r="H466" s="39">
        <f t="shared" si="53"/>
        <v>3.1505986137366103E-3</v>
      </c>
    </row>
    <row r="467" spans="1:8" s="40" customFormat="1" x14ac:dyDescent="0.2">
      <c r="A467" s="36"/>
      <c r="B467" s="37" t="s">
        <v>446</v>
      </c>
      <c r="C467" s="38">
        <v>1</v>
      </c>
      <c r="D467" s="38">
        <v>2</v>
      </c>
      <c r="E467" s="39">
        <f t="shared" si="51"/>
        <v>6.3011972274732201E-4</v>
      </c>
      <c r="F467" s="39">
        <f t="shared" si="52"/>
        <v>1.2077294685990338E-3</v>
      </c>
      <c r="G467" s="39">
        <f t="shared" si="54"/>
        <v>1</v>
      </c>
      <c r="H467" s="39">
        <f t="shared" si="53"/>
        <v>6.3011972274732201E-4</v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3</v>
      </c>
      <c r="E468" s="39" t="str">
        <f t="shared" si="51"/>
        <v/>
      </c>
      <c r="F468" s="39">
        <f t="shared" si="52"/>
        <v>1.8115942028985507E-3</v>
      </c>
      <c r="G468" s="39">
        <f t="shared" si="54"/>
        <v>1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2</v>
      </c>
      <c r="D469" s="38">
        <v>26</v>
      </c>
      <c r="E469" s="39">
        <f t="shared" si="51"/>
        <v>1.260239445494644E-3</v>
      </c>
      <c r="F469" s="39">
        <f t="shared" si="52"/>
        <v>1.570048309178744E-2</v>
      </c>
      <c r="G469" s="39">
        <f t="shared" si="54"/>
        <v>12</v>
      </c>
      <c r="H469" s="39">
        <f t="shared" si="53"/>
        <v>1.5122873345935728E-2</v>
      </c>
    </row>
    <row r="470" spans="1:8" s="40" customFormat="1" x14ac:dyDescent="0.2">
      <c r="A470" s="36"/>
      <c r="B470" s="37" t="s">
        <v>449</v>
      </c>
      <c r="C470" s="38">
        <v>4</v>
      </c>
      <c r="D470" s="38">
        <v>1</v>
      </c>
      <c r="E470" s="39">
        <f t="shared" si="51"/>
        <v>2.520478890989288E-3</v>
      </c>
      <c r="F470" s="39">
        <f t="shared" si="52"/>
        <v>6.0386473429951688E-4</v>
      </c>
      <c r="G470" s="39">
        <f t="shared" si="54"/>
        <v>-0.75</v>
      </c>
      <c r="H470" s="39">
        <f t="shared" si="53"/>
        <v>-1.890359168241966E-3</v>
      </c>
    </row>
    <row r="471" spans="1:8" s="40" customFormat="1" x14ac:dyDescent="0.2">
      <c r="A471" s="36"/>
      <c r="B471" s="37" t="s">
        <v>450</v>
      </c>
      <c r="C471" s="38">
        <v>38</v>
      </c>
      <c r="D471" s="38">
        <v>74</v>
      </c>
      <c r="E471" s="39">
        <f t="shared" si="51"/>
        <v>2.3944549464398234E-2</v>
      </c>
      <c r="F471" s="39">
        <f t="shared" si="52"/>
        <v>4.4685990338164248E-2</v>
      </c>
      <c r="G471" s="39">
        <f t="shared" si="54"/>
        <v>0.94736842105263153</v>
      </c>
      <c r="H471" s="39">
        <f t="shared" si="53"/>
        <v>2.268431001890359E-2</v>
      </c>
    </row>
    <row r="472" spans="1:8" s="40" customFormat="1" x14ac:dyDescent="0.2">
      <c r="A472" s="36"/>
      <c r="B472" s="37" t="s">
        <v>451</v>
      </c>
      <c r="C472" s="38">
        <v>1</v>
      </c>
      <c r="D472" s="38">
        <v>0</v>
      </c>
      <c r="E472" s="39">
        <f t="shared" si="51"/>
        <v>6.3011972274732201E-4</v>
      </c>
      <c r="F472" s="39" t="str">
        <f t="shared" si="52"/>
        <v/>
      </c>
      <c r="G472" s="39">
        <f t="shared" si="54"/>
        <v>-1</v>
      </c>
      <c r="H472" s="39">
        <f t="shared" si="53"/>
        <v>-6.3011972274732201E-4</v>
      </c>
    </row>
    <row r="473" spans="1:8" s="40" customFormat="1" x14ac:dyDescent="0.2">
      <c r="A473" s="36"/>
      <c r="B473" s="37" t="s">
        <v>452</v>
      </c>
      <c r="C473" s="38">
        <v>0</v>
      </c>
      <c r="D473" s="38">
        <v>0</v>
      </c>
      <c r="E473" s="39" t="str">
        <f t="shared" si="51"/>
        <v/>
      </c>
      <c r="F473" s="39" t="str">
        <f t="shared" si="52"/>
        <v/>
      </c>
      <c r="G473" s="39" t="str">
        <f t="shared" si="54"/>
        <v xml:space="preserve"> </v>
      </c>
      <c r="H473" s="39" t="str">
        <f t="shared" si="53"/>
        <v/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13</v>
      </c>
      <c r="E475" s="39" t="str">
        <f t="shared" si="51"/>
        <v/>
      </c>
      <c r="F475" s="39">
        <f t="shared" si="52"/>
        <v>7.85024154589372E-3</v>
      </c>
      <c r="G475" s="39">
        <f t="shared" si="54"/>
        <v>1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0</v>
      </c>
      <c r="D476" s="38">
        <v>3</v>
      </c>
      <c r="E476" s="39" t="str">
        <f t="shared" si="51"/>
        <v/>
      </c>
      <c r="F476" s="39">
        <f t="shared" si="52"/>
        <v>1.8115942028985507E-3</v>
      </c>
      <c r="G476" s="39">
        <f t="shared" si="54"/>
        <v>1</v>
      </c>
      <c r="H476" s="39" t="str">
        <f t="shared" si="53"/>
        <v/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1</v>
      </c>
      <c r="D478" s="38">
        <v>0</v>
      </c>
      <c r="E478" s="39">
        <f t="shared" si="55"/>
        <v>6.3011972274732201E-4</v>
      </c>
      <c r="F478" s="39" t="str">
        <f t="shared" si="56"/>
        <v/>
      </c>
      <c r="G478" s="39">
        <f t="shared" ref="G478:G541" si="58">+IF(AND(C478=0,D478=0)," ",IF(C478=0,1,IF(D478=0,-1,(D478-C478)/C478)))</f>
        <v>-1</v>
      </c>
      <c r="H478" s="39">
        <f t="shared" si="57"/>
        <v>-6.3011972274732201E-4</v>
      </c>
    </row>
    <row r="479" spans="1:8" s="40" customFormat="1" x14ac:dyDescent="0.2">
      <c r="A479" s="36"/>
      <c r="B479" s="37" t="s">
        <v>458</v>
      </c>
      <c r="C479" s="38">
        <v>26</v>
      </c>
      <c r="D479" s="38">
        <v>25</v>
      </c>
      <c r="E479" s="39">
        <f t="shared" si="55"/>
        <v>1.6383112791430371E-2</v>
      </c>
      <c r="F479" s="39">
        <f t="shared" si="56"/>
        <v>1.5096618357487922E-2</v>
      </c>
      <c r="G479" s="39">
        <f t="shared" si="58"/>
        <v>-3.8461538461538464E-2</v>
      </c>
      <c r="H479" s="39">
        <f t="shared" si="57"/>
        <v>-6.3011972274732201E-4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0</v>
      </c>
      <c r="E480" s="39" t="str">
        <f t="shared" si="55"/>
        <v/>
      </c>
      <c r="F480" s="39" t="str">
        <f t="shared" si="56"/>
        <v/>
      </c>
      <c r="G480" s="39" t="str">
        <f t="shared" si="58"/>
        <v xml:space="preserve"> 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13</v>
      </c>
      <c r="D481" s="38">
        <v>2</v>
      </c>
      <c r="E481" s="39">
        <f t="shared" si="55"/>
        <v>8.1915563957151855E-3</v>
      </c>
      <c r="F481" s="39">
        <f t="shared" si="56"/>
        <v>1.2077294685990338E-3</v>
      </c>
      <c r="G481" s="39">
        <f t="shared" si="58"/>
        <v>-0.84615384615384615</v>
      </c>
      <c r="H481" s="39">
        <f t="shared" si="57"/>
        <v>-6.9313169502205419E-3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1</v>
      </c>
      <c r="D483" s="38">
        <v>5</v>
      </c>
      <c r="E483" s="39">
        <f t="shared" si="55"/>
        <v>6.3011972274732201E-4</v>
      </c>
      <c r="F483" s="39">
        <f t="shared" si="56"/>
        <v>3.0193236714975845E-3</v>
      </c>
      <c r="G483" s="39">
        <f t="shared" si="58"/>
        <v>4</v>
      </c>
      <c r="H483" s="39">
        <f t="shared" si="57"/>
        <v>2.520478890989288E-3</v>
      </c>
    </row>
    <row r="484" spans="1:8" s="40" customFormat="1" x14ac:dyDescent="0.2">
      <c r="A484" s="36"/>
      <c r="B484" s="37" t="s">
        <v>463</v>
      </c>
      <c r="C484" s="38">
        <v>15</v>
      </c>
      <c r="D484" s="38">
        <v>10</v>
      </c>
      <c r="E484" s="39">
        <f t="shared" si="55"/>
        <v>9.4517958412098299E-3</v>
      </c>
      <c r="F484" s="39">
        <f t="shared" si="56"/>
        <v>6.038647342995169E-3</v>
      </c>
      <c r="G484" s="39">
        <f t="shared" si="58"/>
        <v>-0.33333333333333331</v>
      </c>
      <c r="H484" s="39">
        <f t="shared" si="57"/>
        <v>-3.1505986137366098E-3</v>
      </c>
    </row>
    <row r="485" spans="1:8" s="40" customFormat="1" x14ac:dyDescent="0.2">
      <c r="A485" s="36"/>
      <c r="B485" s="37" t="s">
        <v>464</v>
      </c>
      <c r="C485" s="38">
        <v>3</v>
      </c>
      <c r="D485" s="38">
        <v>3</v>
      </c>
      <c r="E485" s="39">
        <f t="shared" si="55"/>
        <v>1.890359168241966E-3</v>
      </c>
      <c r="F485" s="39">
        <f t="shared" si="56"/>
        <v>1.8115942028985507E-3</v>
      </c>
      <c r="G485" s="39">
        <f t="shared" si="58"/>
        <v>0</v>
      </c>
      <c r="H485" s="39">
        <f t="shared" si="57"/>
        <v>0</v>
      </c>
    </row>
    <row r="486" spans="1:8" s="40" customFormat="1" x14ac:dyDescent="0.2">
      <c r="A486" s="36"/>
      <c r="B486" s="37" t="s">
        <v>465</v>
      </c>
      <c r="C486" s="38">
        <v>0</v>
      </c>
      <c r="D486" s="38">
        <v>2</v>
      </c>
      <c r="E486" s="39" t="str">
        <f t="shared" si="55"/>
        <v/>
      </c>
      <c r="F486" s="39">
        <f t="shared" si="56"/>
        <v>1.2077294685990338E-3</v>
      </c>
      <c r="G486" s="39">
        <f t="shared" si="58"/>
        <v>1</v>
      </c>
      <c r="H486" s="39" t="str">
        <f t="shared" si="57"/>
        <v/>
      </c>
    </row>
    <row r="487" spans="1:8" s="40" customFormat="1" x14ac:dyDescent="0.2">
      <c r="A487" s="36"/>
      <c r="B487" s="37" t="s">
        <v>466</v>
      </c>
      <c r="C487" s="38">
        <v>3</v>
      </c>
      <c r="D487" s="38">
        <v>3</v>
      </c>
      <c r="E487" s="39">
        <f t="shared" si="55"/>
        <v>1.890359168241966E-3</v>
      </c>
      <c r="F487" s="39">
        <f t="shared" si="56"/>
        <v>1.8115942028985507E-3</v>
      </c>
      <c r="G487" s="39">
        <f t="shared" si="58"/>
        <v>0</v>
      </c>
      <c r="H487" s="39">
        <f t="shared" si="57"/>
        <v>0</v>
      </c>
    </row>
    <row r="488" spans="1:8" s="40" customFormat="1" x14ac:dyDescent="0.2">
      <c r="A488" s="36"/>
      <c r="B488" s="37" t="s">
        <v>467</v>
      </c>
      <c r="C488" s="38">
        <v>1</v>
      </c>
      <c r="D488" s="38">
        <v>0</v>
      </c>
      <c r="E488" s="39">
        <f t="shared" si="55"/>
        <v>6.3011972274732201E-4</v>
      </c>
      <c r="F488" s="39" t="str">
        <f t="shared" si="56"/>
        <v/>
      </c>
      <c r="G488" s="39">
        <f t="shared" si="58"/>
        <v>-1</v>
      </c>
      <c r="H488" s="39">
        <f t="shared" si="57"/>
        <v>-6.3011972274732201E-4</v>
      </c>
    </row>
    <row r="489" spans="1:8" s="40" customFormat="1" x14ac:dyDescent="0.2">
      <c r="A489" s="36"/>
      <c r="B489" s="37" t="s">
        <v>468</v>
      </c>
      <c r="C489" s="38">
        <v>9</v>
      </c>
      <c r="D489" s="38">
        <v>1</v>
      </c>
      <c r="E489" s="39">
        <f t="shared" si="55"/>
        <v>5.6710775047258983E-3</v>
      </c>
      <c r="F489" s="39">
        <f t="shared" si="56"/>
        <v>6.0386473429951688E-4</v>
      </c>
      <c r="G489" s="39">
        <f t="shared" si="58"/>
        <v>-0.88888888888888884</v>
      </c>
      <c r="H489" s="39">
        <f t="shared" si="57"/>
        <v>-5.0409577819785761E-3</v>
      </c>
    </row>
    <row r="490" spans="1:8" s="40" customFormat="1" x14ac:dyDescent="0.2">
      <c r="A490" s="36"/>
      <c r="B490" s="37" t="s">
        <v>469</v>
      </c>
      <c r="C490" s="38">
        <v>0</v>
      </c>
      <c r="D490" s="38">
        <v>3</v>
      </c>
      <c r="E490" s="39" t="str">
        <f t="shared" si="55"/>
        <v/>
      </c>
      <c r="F490" s="39">
        <f t="shared" si="56"/>
        <v>1.8115942028985507E-3</v>
      </c>
      <c r="G490" s="39">
        <f t="shared" si="58"/>
        <v>1</v>
      </c>
      <c r="H490" s="39" t="str">
        <f t="shared" si="57"/>
        <v/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1</v>
      </c>
      <c r="D492" s="38">
        <v>0</v>
      </c>
      <c r="E492" s="39">
        <f t="shared" si="55"/>
        <v>6.3011972274732201E-4</v>
      </c>
      <c r="F492" s="39" t="str">
        <f t="shared" si="56"/>
        <v/>
      </c>
      <c r="G492" s="39">
        <f t="shared" si="58"/>
        <v>-1</v>
      </c>
      <c r="H492" s="39">
        <f t="shared" si="57"/>
        <v>-6.3011972274732201E-4</v>
      </c>
    </row>
    <row r="493" spans="1:8" s="40" customFormat="1" x14ac:dyDescent="0.2">
      <c r="A493" s="36"/>
      <c r="B493" s="37" t="s">
        <v>472</v>
      </c>
      <c r="C493" s="38">
        <v>0</v>
      </c>
      <c r="D493" s="38">
        <v>0</v>
      </c>
      <c r="E493" s="39" t="str">
        <f t="shared" si="55"/>
        <v/>
      </c>
      <c r="F493" s="39" t="str">
        <f t="shared" si="56"/>
        <v/>
      </c>
      <c r="G493" s="39" t="str">
        <f t="shared" si="58"/>
        <v xml:space="preserve"> </v>
      </c>
      <c r="H493" s="39" t="str">
        <f t="shared" si="57"/>
        <v/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9</v>
      </c>
      <c r="D495" s="38">
        <v>6</v>
      </c>
      <c r="E495" s="39">
        <f t="shared" si="55"/>
        <v>5.6710775047258983E-3</v>
      </c>
      <c r="F495" s="39">
        <f t="shared" si="56"/>
        <v>3.6231884057971015E-3</v>
      </c>
      <c r="G495" s="39">
        <f t="shared" si="58"/>
        <v>-0.33333333333333331</v>
      </c>
      <c r="H495" s="39">
        <f t="shared" si="57"/>
        <v>-1.890359168241966E-3</v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1</v>
      </c>
      <c r="D497" s="38">
        <v>0</v>
      </c>
      <c r="E497" s="39">
        <f t="shared" si="55"/>
        <v>6.3011972274732201E-4</v>
      </c>
      <c r="F497" s="39" t="str">
        <f t="shared" si="56"/>
        <v/>
      </c>
      <c r="G497" s="39">
        <f t="shared" si="58"/>
        <v>-1</v>
      </c>
      <c r="H497" s="39">
        <f t="shared" si="57"/>
        <v>-6.3011972274732201E-4</v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1</v>
      </c>
      <c r="D499" s="38">
        <v>0</v>
      </c>
      <c r="E499" s="39">
        <f t="shared" si="55"/>
        <v>6.3011972274732201E-4</v>
      </c>
      <c r="F499" s="39" t="str">
        <f t="shared" si="56"/>
        <v/>
      </c>
      <c r="G499" s="39">
        <f t="shared" si="58"/>
        <v>-1</v>
      </c>
      <c r="H499" s="39">
        <f t="shared" si="57"/>
        <v>-6.3011972274732201E-4</v>
      </c>
    </row>
    <row r="500" spans="1:8" s="40" customFormat="1" ht="25.5" x14ac:dyDescent="0.2">
      <c r="A500" s="36"/>
      <c r="B500" s="37" t="s">
        <v>479</v>
      </c>
      <c r="C500" s="38">
        <v>2</v>
      </c>
      <c r="D500" s="38">
        <v>3</v>
      </c>
      <c r="E500" s="39">
        <f t="shared" si="55"/>
        <v>1.260239445494644E-3</v>
      </c>
      <c r="F500" s="39">
        <f t="shared" si="56"/>
        <v>1.8115942028985507E-3</v>
      </c>
      <c r="G500" s="39">
        <f t="shared" si="58"/>
        <v>0.5</v>
      </c>
      <c r="H500" s="39">
        <f t="shared" si="57"/>
        <v>6.3011972274732201E-4</v>
      </c>
    </row>
    <row r="501" spans="1:8" s="40" customFormat="1" ht="25.5" x14ac:dyDescent="0.2">
      <c r="A501" s="36"/>
      <c r="B501" s="37" t="s">
        <v>480</v>
      </c>
      <c r="C501" s="38">
        <v>0</v>
      </c>
      <c r="D501" s="38">
        <v>0</v>
      </c>
      <c r="E501" s="39" t="str">
        <f t="shared" si="55"/>
        <v/>
      </c>
      <c r="F501" s="39" t="str">
        <f t="shared" si="56"/>
        <v/>
      </c>
      <c r="G501" s="39" t="str">
        <f t="shared" si="58"/>
        <v xml:space="preserve"> </v>
      </c>
      <c r="H501" s="39" t="str">
        <f t="shared" si="57"/>
        <v/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1</v>
      </c>
      <c r="E502" s="39" t="str">
        <f t="shared" si="55"/>
        <v/>
      </c>
      <c r="F502" s="39">
        <f t="shared" si="56"/>
        <v>6.0386473429951688E-4</v>
      </c>
      <c r="G502" s="39">
        <f t="shared" si="58"/>
        <v>1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0</v>
      </c>
      <c r="D506" s="38">
        <v>0</v>
      </c>
      <c r="E506" s="39" t="str">
        <f t="shared" si="55"/>
        <v/>
      </c>
      <c r="F506" s="39" t="str">
        <f t="shared" si="56"/>
        <v/>
      </c>
      <c r="G506" s="39" t="str">
        <f t="shared" si="58"/>
        <v xml:space="preserve"> </v>
      </c>
      <c r="H506" s="39" t="str">
        <f t="shared" si="57"/>
        <v/>
      </c>
    </row>
    <row r="507" spans="1:8" s="40" customFormat="1" x14ac:dyDescent="0.2">
      <c r="A507" s="36"/>
      <c r="B507" s="37" t="s">
        <v>486</v>
      </c>
      <c r="C507" s="38">
        <v>1</v>
      </c>
      <c r="D507" s="38">
        <v>0</v>
      </c>
      <c r="E507" s="39">
        <f t="shared" si="55"/>
        <v>6.3011972274732201E-4</v>
      </c>
      <c r="F507" s="39" t="str">
        <f t="shared" si="56"/>
        <v/>
      </c>
      <c r="G507" s="39">
        <f t="shared" si="58"/>
        <v>-1</v>
      </c>
      <c r="H507" s="39">
        <f t="shared" si="57"/>
        <v>-6.3011972274732201E-4</v>
      </c>
    </row>
    <row r="508" spans="1:8" s="40" customFormat="1" ht="25.5" x14ac:dyDescent="0.2">
      <c r="A508" s="36"/>
      <c r="B508" s="37" t="s">
        <v>487</v>
      </c>
      <c r="C508" s="38">
        <v>2</v>
      </c>
      <c r="D508" s="38">
        <v>0</v>
      </c>
      <c r="E508" s="39">
        <f t="shared" si="55"/>
        <v>1.260239445494644E-3</v>
      </c>
      <c r="F508" s="39" t="str">
        <f t="shared" si="56"/>
        <v/>
      </c>
      <c r="G508" s="39">
        <f t="shared" si="58"/>
        <v>-1</v>
      </c>
      <c r="H508" s="39">
        <f t="shared" si="57"/>
        <v>-1.260239445494644E-3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4</v>
      </c>
      <c r="D510" s="38">
        <v>11</v>
      </c>
      <c r="E510" s="39">
        <f t="shared" si="55"/>
        <v>2.520478890989288E-3</v>
      </c>
      <c r="F510" s="39">
        <f t="shared" si="56"/>
        <v>6.642512077294686E-3</v>
      </c>
      <c r="G510" s="39">
        <f t="shared" si="58"/>
        <v>1.75</v>
      </c>
      <c r="H510" s="39">
        <f t="shared" si="57"/>
        <v>4.4108380592312538E-3</v>
      </c>
    </row>
    <row r="511" spans="1:8" s="40" customFormat="1" x14ac:dyDescent="0.2">
      <c r="A511" s="36"/>
      <c r="B511" s="37" t="s">
        <v>490</v>
      </c>
      <c r="C511" s="38">
        <v>0</v>
      </c>
      <c r="D511" s="38">
        <v>4</v>
      </c>
      <c r="E511" s="39" t="str">
        <f t="shared" si="55"/>
        <v/>
      </c>
      <c r="F511" s="39">
        <f t="shared" si="56"/>
        <v>2.4154589371980675E-3</v>
      </c>
      <c r="G511" s="39">
        <f t="shared" si="58"/>
        <v>1</v>
      </c>
      <c r="H511" s="39" t="str">
        <f t="shared" si="57"/>
        <v/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0</v>
      </c>
      <c r="D514" s="38">
        <v>0</v>
      </c>
      <c r="E514" s="39" t="str">
        <f t="shared" si="55"/>
        <v/>
      </c>
      <c r="F514" s="39" t="str">
        <f t="shared" si="56"/>
        <v/>
      </c>
      <c r="G514" s="39" t="str">
        <f t="shared" si="58"/>
        <v xml:space="preserve"> </v>
      </c>
      <c r="H514" s="39" t="str">
        <f t="shared" si="57"/>
        <v/>
      </c>
    </row>
    <row r="515" spans="1:8" s="40" customFormat="1" ht="25.5" x14ac:dyDescent="0.2">
      <c r="A515" s="36"/>
      <c r="B515" s="37" t="s">
        <v>494</v>
      </c>
      <c r="C515" s="38">
        <v>10</v>
      </c>
      <c r="D515" s="38">
        <v>1</v>
      </c>
      <c r="E515" s="39">
        <f t="shared" si="55"/>
        <v>6.3011972274732196E-3</v>
      </c>
      <c r="F515" s="39">
        <f t="shared" si="56"/>
        <v>6.0386473429951688E-4</v>
      </c>
      <c r="G515" s="39">
        <f t="shared" si="58"/>
        <v>-0.9</v>
      </c>
      <c r="H515" s="39">
        <f t="shared" si="57"/>
        <v>-5.6710775047258974E-3</v>
      </c>
    </row>
    <row r="516" spans="1:8" s="40" customFormat="1" x14ac:dyDescent="0.2">
      <c r="A516" s="36"/>
      <c r="B516" s="37" t="s">
        <v>495</v>
      </c>
      <c r="C516" s="38">
        <v>4</v>
      </c>
      <c r="D516" s="38">
        <v>0</v>
      </c>
      <c r="E516" s="39">
        <f t="shared" si="55"/>
        <v>2.520478890989288E-3</v>
      </c>
      <c r="F516" s="39" t="str">
        <f t="shared" si="56"/>
        <v/>
      </c>
      <c r="G516" s="39">
        <f t="shared" si="58"/>
        <v>-1</v>
      </c>
      <c r="H516" s="39">
        <f t="shared" si="57"/>
        <v>-2.520478890989288E-3</v>
      </c>
    </row>
    <row r="517" spans="1:8" s="40" customFormat="1" ht="25.5" x14ac:dyDescent="0.2">
      <c r="A517" s="36"/>
      <c r="B517" s="37" t="s">
        <v>496</v>
      </c>
      <c r="C517" s="38">
        <v>1</v>
      </c>
      <c r="D517" s="38">
        <v>0</v>
      </c>
      <c r="E517" s="39">
        <f t="shared" si="55"/>
        <v>6.3011972274732201E-4</v>
      </c>
      <c r="F517" s="39" t="str">
        <f t="shared" si="56"/>
        <v/>
      </c>
      <c r="G517" s="39">
        <f t="shared" si="58"/>
        <v>-1</v>
      </c>
      <c r="H517" s="39">
        <f t="shared" si="57"/>
        <v>-6.3011972274732201E-4</v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5</v>
      </c>
      <c r="E520" s="39" t="str">
        <f t="shared" si="55"/>
        <v/>
      </c>
      <c r="F520" s="39">
        <f t="shared" si="56"/>
        <v>3.0193236714975845E-3</v>
      </c>
      <c r="G520" s="39">
        <f t="shared" si="58"/>
        <v>1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20</v>
      </c>
      <c r="E529" s="39" t="str">
        <f t="shared" si="55"/>
        <v/>
      </c>
      <c r="F529" s="39">
        <f t="shared" si="56"/>
        <v>1.2077294685990338E-2</v>
      </c>
      <c r="G529" s="39">
        <f t="shared" si="58"/>
        <v>1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0</v>
      </c>
      <c r="D531" s="38">
        <v>0</v>
      </c>
      <c r="E531" s="39" t="str">
        <f t="shared" si="55"/>
        <v/>
      </c>
      <c r="F531" s="39" t="str">
        <f t="shared" si="56"/>
        <v/>
      </c>
      <c r="G531" s="39" t="str">
        <f t="shared" si="58"/>
        <v xml:space="preserve"> </v>
      </c>
      <c r="H531" s="39" t="str">
        <f t="shared" si="57"/>
        <v/>
      </c>
    </row>
    <row r="532" spans="1:8" s="40" customFormat="1" x14ac:dyDescent="0.2">
      <c r="A532" s="36"/>
      <c r="B532" s="37" t="s">
        <v>511</v>
      </c>
      <c r="C532" s="38">
        <v>6</v>
      </c>
      <c r="D532" s="38">
        <v>2</v>
      </c>
      <c r="E532" s="39">
        <f t="shared" si="55"/>
        <v>3.780718336483932E-3</v>
      </c>
      <c r="F532" s="39">
        <f t="shared" si="56"/>
        <v>1.2077294685990338E-3</v>
      </c>
      <c r="G532" s="39">
        <f t="shared" si="58"/>
        <v>-0.66666666666666663</v>
      </c>
      <c r="H532" s="39">
        <f t="shared" si="57"/>
        <v>-2.520478890989288E-3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3</v>
      </c>
      <c r="D534" s="38">
        <v>1</v>
      </c>
      <c r="E534" s="39">
        <f t="shared" si="55"/>
        <v>1.890359168241966E-3</v>
      </c>
      <c r="F534" s="39">
        <f t="shared" si="56"/>
        <v>6.0386473429951688E-4</v>
      </c>
      <c r="G534" s="39">
        <f t="shared" si="58"/>
        <v>-0.66666666666666663</v>
      </c>
      <c r="H534" s="39">
        <f t="shared" si="57"/>
        <v>-1.260239445494644E-3</v>
      </c>
    </row>
    <row r="535" spans="1:8" s="40" customFormat="1" x14ac:dyDescent="0.2">
      <c r="A535" s="36"/>
      <c r="B535" s="37" t="s">
        <v>514</v>
      </c>
      <c r="C535" s="38">
        <v>7</v>
      </c>
      <c r="D535" s="38">
        <v>3</v>
      </c>
      <c r="E535" s="39">
        <f t="shared" si="55"/>
        <v>4.4108380592312538E-3</v>
      </c>
      <c r="F535" s="39">
        <f t="shared" si="56"/>
        <v>1.8115942028985507E-3</v>
      </c>
      <c r="G535" s="39">
        <f t="shared" si="58"/>
        <v>-0.5714285714285714</v>
      </c>
      <c r="H535" s="39">
        <f t="shared" si="57"/>
        <v>-2.5204788909892876E-3</v>
      </c>
    </row>
    <row r="536" spans="1:8" s="40" customFormat="1" ht="25.5" x14ac:dyDescent="0.2">
      <c r="A536" s="36"/>
      <c r="B536" s="37" t="s">
        <v>515</v>
      </c>
      <c r="C536" s="38">
        <v>3</v>
      </c>
      <c r="D536" s="38">
        <v>0</v>
      </c>
      <c r="E536" s="39">
        <f t="shared" si="55"/>
        <v>1.890359168241966E-3</v>
      </c>
      <c r="F536" s="39" t="str">
        <f t="shared" si="56"/>
        <v/>
      </c>
      <c r="G536" s="39">
        <f t="shared" si="58"/>
        <v>-1</v>
      </c>
      <c r="H536" s="39">
        <f t="shared" si="57"/>
        <v>-1.890359168241966E-3</v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0</v>
      </c>
      <c r="E537" s="39" t="str">
        <f t="shared" si="55"/>
        <v/>
      </c>
      <c r="F537" s="39" t="str">
        <f t="shared" si="56"/>
        <v/>
      </c>
      <c r="G537" s="39" t="str">
        <f t="shared" si="58"/>
        <v xml:space="preserve"> 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26</v>
      </c>
      <c r="D538" s="38">
        <v>9</v>
      </c>
      <c r="E538" s="39">
        <f t="shared" si="55"/>
        <v>1.6383112791430371E-2</v>
      </c>
      <c r="F538" s="39">
        <f t="shared" si="56"/>
        <v>5.434782608695652E-3</v>
      </c>
      <c r="G538" s="39">
        <f t="shared" si="58"/>
        <v>-0.65384615384615385</v>
      </c>
      <c r="H538" s="39">
        <f t="shared" si="57"/>
        <v>-1.0712035286704473E-2</v>
      </c>
    </row>
    <row r="539" spans="1:8" s="40" customFormat="1" x14ac:dyDescent="0.2">
      <c r="A539" s="36"/>
      <c r="B539" s="37" t="s">
        <v>518</v>
      </c>
      <c r="C539" s="38">
        <v>8</v>
      </c>
      <c r="D539" s="38">
        <v>12</v>
      </c>
      <c r="E539" s="39">
        <f t="shared" si="55"/>
        <v>5.0409577819785761E-3</v>
      </c>
      <c r="F539" s="39">
        <f t="shared" si="56"/>
        <v>7.246376811594203E-3</v>
      </c>
      <c r="G539" s="39">
        <f t="shared" si="58"/>
        <v>0.5</v>
      </c>
      <c r="H539" s="39">
        <f t="shared" si="57"/>
        <v>2.520478890989288E-3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0</v>
      </c>
      <c r="E540" s="39" t="str">
        <f t="shared" si="55"/>
        <v/>
      </c>
      <c r="F540" s="39" t="str">
        <f t="shared" si="56"/>
        <v/>
      </c>
      <c r="G540" s="39" t="str">
        <f t="shared" si="58"/>
        <v xml:space="preserve"> 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21</v>
      </c>
      <c r="E541" s="39" t="str">
        <f t="shared" ref="E541:E576" si="59">+IF(C541=0,"",C541/C$349)</f>
        <v/>
      </c>
      <c r="F541" s="39">
        <f t="shared" ref="F541:F576" si="60">+IF(D541=0,"",D541/D$349)</f>
        <v>1.2681159420289856E-2</v>
      </c>
      <c r="G541" s="39">
        <f t="shared" si="58"/>
        <v>1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3</v>
      </c>
      <c r="D542" s="38">
        <v>0</v>
      </c>
      <c r="E542" s="39">
        <f t="shared" si="59"/>
        <v>1.890359168241966E-3</v>
      </c>
      <c r="F542" s="39" t="str">
        <f t="shared" si="60"/>
        <v/>
      </c>
      <c r="G542" s="39">
        <f t="shared" ref="G542:G576" si="62">+IF(AND(C542=0,D542=0)," ",IF(C542=0,1,IF(D542=0,-1,(D542-C542)/C542)))</f>
        <v>-1</v>
      </c>
      <c r="H542" s="39">
        <f t="shared" si="61"/>
        <v>-1.890359168241966E-3</v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3</v>
      </c>
      <c r="D548" s="38">
        <v>0</v>
      </c>
      <c r="E548" s="39">
        <f t="shared" si="59"/>
        <v>1.890359168241966E-3</v>
      </c>
      <c r="F548" s="39" t="str">
        <f t="shared" si="60"/>
        <v/>
      </c>
      <c r="G548" s="39">
        <f t="shared" si="62"/>
        <v>-1</v>
      </c>
      <c r="H548" s="39">
        <f t="shared" si="61"/>
        <v>-1.890359168241966E-3</v>
      </c>
    </row>
    <row r="549" spans="1:8" s="40" customFormat="1" ht="25.5" x14ac:dyDescent="0.2">
      <c r="A549" s="36"/>
      <c r="B549" s="37" t="s">
        <v>528</v>
      </c>
      <c r="C549" s="38">
        <v>1</v>
      </c>
      <c r="D549" s="38">
        <v>0</v>
      </c>
      <c r="E549" s="39">
        <f t="shared" si="59"/>
        <v>6.3011972274732201E-4</v>
      </c>
      <c r="F549" s="39" t="str">
        <f t="shared" si="60"/>
        <v/>
      </c>
      <c r="G549" s="39">
        <f t="shared" si="62"/>
        <v>-1</v>
      </c>
      <c r="H549" s="39">
        <f t="shared" si="61"/>
        <v>-6.3011972274732201E-4</v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3</v>
      </c>
      <c r="D551" s="38">
        <v>11</v>
      </c>
      <c r="E551" s="39">
        <f t="shared" si="59"/>
        <v>1.890359168241966E-3</v>
      </c>
      <c r="F551" s="39">
        <f t="shared" si="60"/>
        <v>6.642512077294686E-3</v>
      </c>
      <c r="G551" s="39">
        <f t="shared" si="62"/>
        <v>2.6666666666666665</v>
      </c>
      <c r="H551" s="39">
        <f t="shared" si="61"/>
        <v>5.0409577819785761E-3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4</v>
      </c>
      <c r="E552" s="39" t="str">
        <f t="shared" si="59"/>
        <v/>
      </c>
      <c r="F552" s="39">
        <f t="shared" si="60"/>
        <v>2.4154589371980675E-3</v>
      </c>
      <c r="G552" s="39">
        <f t="shared" si="62"/>
        <v>1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27</v>
      </c>
      <c r="D554" s="38">
        <v>25</v>
      </c>
      <c r="E554" s="39">
        <f t="shared" si="59"/>
        <v>1.7013232514177693E-2</v>
      </c>
      <c r="F554" s="39">
        <f t="shared" si="60"/>
        <v>1.5096618357487922E-2</v>
      </c>
      <c r="G554" s="39">
        <f t="shared" si="62"/>
        <v>-7.407407407407407E-2</v>
      </c>
      <c r="H554" s="39">
        <f t="shared" si="61"/>
        <v>-1.2602394454946438E-3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0</v>
      </c>
      <c r="D556" s="38">
        <v>0</v>
      </c>
      <c r="E556" s="39" t="str">
        <f t="shared" si="59"/>
        <v/>
      </c>
      <c r="F556" s="39" t="str">
        <f t="shared" si="60"/>
        <v/>
      </c>
      <c r="G556" s="39" t="str">
        <f t="shared" si="62"/>
        <v xml:space="preserve"> </v>
      </c>
      <c r="H556" s="39" t="str">
        <f t="shared" si="61"/>
        <v/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59</v>
      </c>
      <c r="D559" s="38">
        <v>29</v>
      </c>
      <c r="E559" s="39">
        <f t="shared" si="59"/>
        <v>3.7177063642092001E-2</v>
      </c>
      <c r="F559" s="39">
        <f t="shared" si="60"/>
        <v>1.7512077294685992E-2</v>
      </c>
      <c r="G559" s="39">
        <f t="shared" si="62"/>
        <v>-0.50847457627118642</v>
      </c>
      <c r="H559" s="39">
        <f t="shared" si="61"/>
        <v>-1.890359168241966E-2</v>
      </c>
    </row>
    <row r="560" spans="1:8" s="40" customFormat="1" ht="25.5" x14ac:dyDescent="0.2">
      <c r="A560" s="36"/>
      <c r="B560" s="37" t="s">
        <v>539</v>
      </c>
      <c r="C560" s="38">
        <v>59</v>
      </c>
      <c r="D560" s="38">
        <v>15</v>
      </c>
      <c r="E560" s="39">
        <f t="shared" si="59"/>
        <v>3.7177063642092001E-2</v>
      </c>
      <c r="F560" s="39">
        <f t="shared" si="60"/>
        <v>9.057971014492754E-3</v>
      </c>
      <c r="G560" s="39">
        <f t="shared" si="62"/>
        <v>-0.74576271186440679</v>
      </c>
      <c r="H560" s="39">
        <f t="shared" si="61"/>
        <v>-2.7725267800882171E-2</v>
      </c>
    </row>
    <row r="561" spans="1:8" s="40" customFormat="1" x14ac:dyDescent="0.2">
      <c r="A561" s="36"/>
      <c r="B561" s="37" t="s">
        <v>540</v>
      </c>
      <c r="C561" s="38">
        <v>38</v>
      </c>
      <c r="D561" s="38">
        <v>17</v>
      </c>
      <c r="E561" s="39">
        <f t="shared" si="59"/>
        <v>2.3944549464398234E-2</v>
      </c>
      <c r="F561" s="39">
        <f t="shared" si="60"/>
        <v>1.0265700483091788E-2</v>
      </c>
      <c r="G561" s="39">
        <f t="shared" si="62"/>
        <v>-0.55263157894736847</v>
      </c>
      <c r="H561" s="39">
        <f t="shared" si="61"/>
        <v>-1.3232514177693762E-2</v>
      </c>
    </row>
    <row r="562" spans="1:8" s="40" customFormat="1" x14ac:dyDescent="0.2">
      <c r="A562" s="36"/>
      <c r="B562" s="37" t="s">
        <v>541</v>
      </c>
      <c r="C562" s="38">
        <v>3</v>
      </c>
      <c r="D562" s="38">
        <v>11</v>
      </c>
      <c r="E562" s="39">
        <f t="shared" si="59"/>
        <v>1.890359168241966E-3</v>
      </c>
      <c r="F562" s="39">
        <f t="shared" si="60"/>
        <v>6.642512077294686E-3</v>
      </c>
      <c r="G562" s="39">
        <f t="shared" si="62"/>
        <v>2.6666666666666665</v>
      </c>
      <c r="H562" s="39">
        <f t="shared" si="61"/>
        <v>5.0409577819785761E-3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0</v>
      </c>
      <c r="D566" s="38">
        <v>0</v>
      </c>
      <c r="E566" s="39" t="str">
        <f t="shared" si="59"/>
        <v/>
      </c>
      <c r="F566" s="39" t="str">
        <f t="shared" si="60"/>
        <v/>
      </c>
      <c r="G566" s="39" t="str">
        <f t="shared" si="62"/>
        <v xml:space="preserve"> </v>
      </c>
      <c r="H566" s="39" t="str">
        <f t="shared" si="61"/>
        <v/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26</v>
      </c>
      <c r="D568" s="38">
        <v>25</v>
      </c>
      <c r="E568" s="39">
        <f t="shared" si="59"/>
        <v>1.6383112791430371E-2</v>
      </c>
      <c r="F568" s="39">
        <f t="shared" si="60"/>
        <v>1.5096618357487922E-2</v>
      </c>
      <c r="G568" s="39">
        <f t="shared" si="62"/>
        <v>-3.8461538461538464E-2</v>
      </c>
      <c r="H568" s="39">
        <f t="shared" si="61"/>
        <v>-6.3011972274732201E-4</v>
      </c>
    </row>
    <row r="569" spans="1:8" s="40" customFormat="1" x14ac:dyDescent="0.2">
      <c r="A569" s="36"/>
      <c r="B569" s="37" t="s">
        <v>548</v>
      </c>
      <c r="C569" s="38">
        <v>0</v>
      </c>
      <c r="D569" s="38">
        <v>2</v>
      </c>
      <c r="E569" s="39" t="str">
        <f t="shared" si="59"/>
        <v/>
      </c>
      <c r="F569" s="39">
        <f t="shared" si="60"/>
        <v>1.2077294685990338E-3</v>
      </c>
      <c r="G569" s="39">
        <f t="shared" si="62"/>
        <v>1</v>
      </c>
      <c r="H569" s="39" t="str">
        <f t="shared" si="61"/>
        <v/>
      </c>
    </row>
    <row r="570" spans="1:8" s="40" customFormat="1" x14ac:dyDescent="0.2">
      <c r="A570" s="36"/>
      <c r="B570" s="37" t="s">
        <v>549</v>
      </c>
      <c r="C570" s="38">
        <v>10</v>
      </c>
      <c r="D570" s="38">
        <v>13</v>
      </c>
      <c r="E570" s="39">
        <f t="shared" si="59"/>
        <v>6.3011972274732196E-3</v>
      </c>
      <c r="F570" s="39">
        <f t="shared" si="60"/>
        <v>7.85024154589372E-3</v>
      </c>
      <c r="G570" s="39">
        <f t="shared" si="62"/>
        <v>0.3</v>
      </c>
      <c r="H570" s="39">
        <f t="shared" si="61"/>
        <v>1.8903591682419658E-3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6</v>
      </c>
      <c r="D572" s="38">
        <v>4</v>
      </c>
      <c r="E572" s="39">
        <f t="shared" si="59"/>
        <v>3.780718336483932E-3</v>
      </c>
      <c r="F572" s="39">
        <f t="shared" si="60"/>
        <v>2.4154589371980675E-3</v>
      </c>
      <c r="G572" s="39">
        <f t="shared" si="62"/>
        <v>-0.33333333333333331</v>
      </c>
      <c r="H572" s="39">
        <f t="shared" si="61"/>
        <v>-1.260239445494644E-3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3</v>
      </c>
      <c r="D574" s="38">
        <v>0</v>
      </c>
      <c r="E574" s="39">
        <f t="shared" si="59"/>
        <v>1.890359168241966E-3</v>
      </c>
      <c r="F574" s="39" t="str">
        <f t="shared" si="60"/>
        <v/>
      </c>
      <c r="G574" s="39">
        <f t="shared" si="62"/>
        <v>-1</v>
      </c>
      <c r="H574" s="39">
        <f t="shared" si="61"/>
        <v>-1.890359168241966E-3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687</v>
      </c>
      <c r="D582" s="17">
        <f>SUM(D583:D609)</f>
        <v>788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0.14701601164483261</v>
      </c>
      <c r="H582" s="18">
        <f t="shared" ref="H582:H609" si="65">+IF(OR(AND(E582=""),(G582="")),"",E582*G582)</f>
        <v>0.14701601164483261</v>
      </c>
    </row>
    <row r="583" spans="1:8" s="40" customFormat="1" x14ac:dyDescent="0.2">
      <c r="A583" s="36"/>
      <c r="B583" s="37" t="s">
        <v>556</v>
      </c>
      <c r="C583" s="38">
        <v>12</v>
      </c>
      <c r="D583" s="38">
        <v>4</v>
      </c>
      <c r="E583" s="39">
        <f t="shared" si="63"/>
        <v>1.7467248908296942E-2</v>
      </c>
      <c r="F583" s="39">
        <f t="shared" si="64"/>
        <v>5.076142131979695E-3</v>
      </c>
      <c r="G583" s="39">
        <f t="shared" ref="G583:G609" si="66">+IF(AND(C583=0,D583=0)," ",IF(C583=0,1,IF(D583=0,-1,(D583-C583)/C583)))</f>
        <v>-0.66666666666666663</v>
      </c>
      <c r="H583" s="39">
        <f t="shared" si="65"/>
        <v>-1.1644832605531294E-2</v>
      </c>
    </row>
    <row r="584" spans="1:8" s="40" customFormat="1" x14ac:dyDescent="0.2">
      <c r="A584" s="36"/>
      <c r="B584" s="37" t="s">
        <v>557</v>
      </c>
      <c r="C584" s="38">
        <v>6</v>
      </c>
      <c r="D584" s="38">
        <v>22</v>
      </c>
      <c r="E584" s="39">
        <f t="shared" si="63"/>
        <v>8.7336244541484712E-3</v>
      </c>
      <c r="F584" s="39">
        <f t="shared" si="64"/>
        <v>2.7918781725888325E-2</v>
      </c>
      <c r="G584" s="39">
        <f t="shared" si="66"/>
        <v>2.6666666666666665</v>
      </c>
      <c r="H584" s="39">
        <f t="shared" si="65"/>
        <v>2.3289665211062589E-2</v>
      </c>
    </row>
    <row r="585" spans="1:8" s="40" customFormat="1" ht="25.5" x14ac:dyDescent="0.2">
      <c r="A585" s="36"/>
      <c r="B585" s="37" t="s">
        <v>558</v>
      </c>
      <c r="C585" s="38">
        <v>74</v>
      </c>
      <c r="D585" s="38">
        <v>19</v>
      </c>
      <c r="E585" s="39">
        <f t="shared" si="63"/>
        <v>0.10771470160116449</v>
      </c>
      <c r="F585" s="39">
        <f t="shared" si="64"/>
        <v>2.4111675126903553E-2</v>
      </c>
      <c r="G585" s="39">
        <f t="shared" si="66"/>
        <v>-0.7432432432432432</v>
      </c>
      <c r="H585" s="39">
        <f t="shared" si="65"/>
        <v>-8.0058224163027658E-2</v>
      </c>
    </row>
    <row r="586" spans="1:8" s="40" customFormat="1" x14ac:dyDescent="0.2">
      <c r="A586" s="36"/>
      <c r="B586" s="37" t="s">
        <v>559</v>
      </c>
      <c r="C586" s="38">
        <v>230</v>
      </c>
      <c r="D586" s="38">
        <v>129</v>
      </c>
      <c r="E586" s="39">
        <f t="shared" si="63"/>
        <v>0.33478893740902477</v>
      </c>
      <c r="F586" s="39">
        <f t="shared" si="64"/>
        <v>0.16370558375634517</v>
      </c>
      <c r="G586" s="39">
        <f t="shared" si="66"/>
        <v>-0.43913043478260871</v>
      </c>
      <c r="H586" s="39">
        <f t="shared" si="65"/>
        <v>-0.14701601164483263</v>
      </c>
    </row>
    <row r="587" spans="1:8" s="40" customFormat="1" x14ac:dyDescent="0.2">
      <c r="A587" s="36"/>
      <c r="B587" s="37" t="s">
        <v>560</v>
      </c>
      <c r="C587" s="38">
        <v>3</v>
      </c>
      <c r="D587" s="38">
        <v>3</v>
      </c>
      <c r="E587" s="39">
        <f t="shared" si="63"/>
        <v>4.3668122270742356E-3</v>
      </c>
      <c r="F587" s="39">
        <f t="shared" si="64"/>
        <v>3.8071065989847717E-3</v>
      </c>
      <c r="G587" s="39">
        <f t="shared" si="66"/>
        <v>0</v>
      </c>
      <c r="H587" s="39">
        <f t="shared" si="65"/>
        <v>0</v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2</v>
      </c>
      <c r="E589" s="39" t="str">
        <f t="shared" si="63"/>
        <v/>
      </c>
      <c r="F589" s="39">
        <f t="shared" si="64"/>
        <v>2.5380710659898475E-3</v>
      </c>
      <c r="G589" s="39">
        <f t="shared" si="66"/>
        <v>1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1</v>
      </c>
      <c r="D590" s="38">
        <v>0</v>
      </c>
      <c r="E590" s="39">
        <f t="shared" si="63"/>
        <v>1.455604075691412E-3</v>
      </c>
      <c r="F590" s="39" t="str">
        <f t="shared" si="64"/>
        <v/>
      </c>
      <c r="G590" s="39">
        <f t="shared" si="66"/>
        <v>-1</v>
      </c>
      <c r="H590" s="39">
        <f t="shared" si="65"/>
        <v>-1.455604075691412E-3</v>
      </c>
    </row>
    <row r="591" spans="1:8" s="40" customFormat="1" x14ac:dyDescent="0.2">
      <c r="A591" s="36"/>
      <c r="B591" s="37" t="s">
        <v>564</v>
      </c>
      <c r="C591" s="38">
        <v>0</v>
      </c>
      <c r="D591" s="38">
        <v>0</v>
      </c>
      <c r="E591" s="39" t="str">
        <f t="shared" si="63"/>
        <v/>
      </c>
      <c r="F591" s="39" t="str">
        <f t="shared" si="64"/>
        <v/>
      </c>
      <c r="G591" s="39" t="str">
        <f t="shared" si="66"/>
        <v xml:space="preserve"> </v>
      </c>
      <c r="H591" s="39" t="str">
        <f t="shared" si="65"/>
        <v/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14</v>
      </c>
      <c r="D593" s="38">
        <v>8</v>
      </c>
      <c r="E593" s="39">
        <f t="shared" si="63"/>
        <v>2.0378457059679767E-2</v>
      </c>
      <c r="F593" s="39">
        <f t="shared" si="64"/>
        <v>1.015228426395939E-2</v>
      </c>
      <c r="G593" s="39">
        <f t="shared" si="66"/>
        <v>-0.42857142857142855</v>
      </c>
      <c r="H593" s="39">
        <f t="shared" si="65"/>
        <v>-8.7336244541484712E-3</v>
      </c>
    </row>
    <row r="594" spans="1:8" s="40" customFormat="1" x14ac:dyDescent="0.2">
      <c r="A594" s="36"/>
      <c r="B594" s="37" t="s">
        <v>567</v>
      </c>
      <c r="C594" s="38">
        <v>0</v>
      </c>
      <c r="D594" s="38">
        <v>0</v>
      </c>
      <c r="E594" s="39" t="str">
        <f t="shared" si="63"/>
        <v/>
      </c>
      <c r="F594" s="39" t="str">
        <f t="shared" si="64"/>
        <v/>
      </c>
      <c r="G594" s="39" t="str">
        <f t="shared" si="66"/>
        <v xml:space="preserve"> </v>
      </c>
      <c r="H594" s="39" t="str">
        <f t="shared" si="65"/>
        <v/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1</v>
      </c>
      <c r="E595" s="39" t="str">
        <f t="shared" si="63"/>
        <v/>
      </c>
      <c r="F595" s="39">
        <f t="shared" si="64"/>
        <v>1.2690355329949238E-3</v>
      </c>
      <c r="G595" s="39">
        <f t="shared" si="66"/>
        <v>1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7</v>
      </c>
      <c r="D596" s="38">
        <v>0</v>
      </c>
      <c r="E596" s="39">
        <f t="shared" si="63"/>
        <v>1.0189228529839884E-2</v>
      </c>
      <c r="F596" s="39" t="str">
        <f t="shared" si="64"/>
        <v/>
      </c>
      <c r="G596" s="39">
        <f t="shared" si="66"/>
        <v>-1</v>
      </c>
      <c r="H596" s="39">
        <f t="shared" si="65"/>
        <v>-1.0189228529839884E-2</v>
      </c>
    </row>
    <row r="597" spans="1:8" s="40" customFormat="1" ht="25.5" x14ac:dyDescent="0.2">
      <c r="A597" s="36"/>
      <c r="B597" s="37" t="s">
        <v>570</v>
      </c>
      <c r="C597" s="38">
        <v>84</v>
      </c>
      <c r="D597" s="38">
        <v>73</v>
      </c>
      <c r="E597" s="39">
        <f t="shared" si="63"/>
        <v>0.1222707423580786</v>
      </c>
      <c r="F597" s="39">
        <f t="shared" si="64"/>
        <v>9.2639593908629442E-2</v>
      </c>
      <c r="G597" s="39">
        <f t="shared" si="66"/>
        <v>-0.13095238095238096</v>
      </c>
      <c r="H597" s="39">
        <f t="shared" si="65"/>
        <v>-1.6011644832605532E-2</v>
      </c>
    </row>
    <row r="598" spans="1:8" s="40" customFormat="1" x14ac:dyDescent="0.2">
      <c r="A598" s="36"/>
      <c r="B598" s="37" t="s">
        <v>571</v>
      </c>
      <c r="C598" s="38">
        <v>37</v>
      </c>
      <c r="D598" s="38">
        <v>0</v>
      </c>
      <c r="E598" s="39">
        <f t="shared" si="63"/>
        <v>5.3857350800582245E-2</v>
      </c>
      <c r="F598" s="39" t="str">
        <f t="shared" si="64"/>
        <v/>
      </c>
      <c r="G598" s="39">
        <f t="shared" si="66"/>
        <v>-1</v>
      </c>
      <c r="H598" s="39">
        <f t="shared" si="65"/>
        <v>-5.3857350800582245E-2</v>
      </c>
    </row>
    <row r="599" spans="1:8" s="40" customFormat="1" x14ac:dyDescent="0.2">
      <c r="A599" s="36"/>
      <c r="B599" s="37" t="s">
        <v>572</v>
      </c>
      <c r="C599" s="38">
        <v>9</v>
      </c>
      <c r="D599" s="38">
        <v>19</v>
      </c>
      <c r="E599" s="39">
        <f t="shared" si="63"/>
        <v>1.3100436681222707E-2</v>
      </c>
      <c r="F599" s="39">
        <f t="shared" si="64"/>
        <v>2.4111675126903553E-2</v>
      </c>
      <c r="G599" s="39">
        <f t="shared" si="66"/>
        <v>1.1111111111111112</v>
      </c>
      <c r="H599" s="39">
        <f t="shared" si="65"/>
        <v>1.4556040756914119E-2</v>
      </c>
    </row>
    <row r="600" spans="1:8" s="40" customFormat="1" x14ac:dyDescent="0.2">
      <c r="A600" s="36"/>
      <c r="B600" s="37" t="s">
        <v>573</v>
      </c>
      <c r="C600" s="38">
        <v>157</v>
      </c>
      <c r="D600" s="38">
        <v>439</v>
      </c>
      <c r="E600" s="39">
        <f t="shared" si="63"/>
        <v>0.22852983988355166</v>
      </c>
      <c r="F600" s="39">
        <f t="shared" si="64"/>
        <v>0.55710659898477155</v>
      </c>
      <c r="G600" s="39">
        <f t="shared" si="66"/>
        <v>1.7961783439490446</v>
      </c>
      <c r="H600" s="39">
        <f t="shared" si="65"/>
        <v>0.41048034934497818</v>
      </c>
    </row>
    <row r="601" spans="1:8" s="40" customFormat="1" x14ac:dyDescent="0.2">
      <c r="A601" s="36"/>
      <c r="B601" s="37" t="s">
        <v>574</v>
      </c>
      <c r="C601" s="38">
        <v>23</v>
      </c>
      <c r="D601" s="38">
        <v>26</v>
      </c>
      <c r="E601" s="39">
        <f t="shared" si="63"/>
        <v>3.3478893740902474E-2</v>
      </c>
      <c r="F601" s="39">
        <f t="shared" si="64"/>
        <v>3.2994923857868022E-2</v>
      </c>
      <c r="G601" s="39">
        <f t="shared" si="66"/>
        <v>0.13043478260869565</v>
      </c>
      <c r="H601" s="39">
        <f t="shared" si="65"/>
        <v>4.3668122270742356E-3</v>
      </c>
    </row>
    <row r="602" spans="1:8" s="40" customFormat="1" x14ac:dyDescent="0.2">
      <c r="A602" s="36"/>
      <c r="B602" s="37" t="s">
        <v>575</v>
      </c>
      <c r="C602" s="38">
        <v>3</v>
      </c>
      <c r="D602" s="38">
        <v>0</v>
      </c>
      <c r="E602" s="39">
        <f t="shared" si="63"/>
        <v>4.3668122270742356E-3</v>
      </c>
      <c r="F602" s="39" t="str">
        <f t="shared" si="64"/>
        <v/>
      </c>
      <c r="G602" s="39">
        <f t="shared" si="66"/>
        <v>-1</v>
      </c>
      <c r="H602" s="39">
        <f t="shared" si="65"/>
        <v>-4.3668122270742356E-3</v>
      </c>
    </row>
    <row r="603" spans="1:8" s="40" customFormat="1" x14ac:dyDescent="0.2">
      <c r="A603" s="36"/>
      <c r="B603" s="37" t="s">
        <v>576</v>
      </c>
      <c r="C603" s="38">
        <v>6</v>
      </c>
      <c r="D603" s="38">
        <v>2</v>
      </c>
      <c r="E603" s="39">
        <f t="shared" si="63"/>
        <v>8.7336244541484712E-3</v>
      </c>
      <c r="F603" s="39">
        <f t="shared" si="64"/>
        <v>2.5380710659898475E-3</v>
      </c>
      <c r="G603" s="39">
        <f t="shared" si="66"/>
        <v>-0.66666666666666663</v>
      </c>
      <c r="H603" s="39">
        <f t="shared" si="65"/>
        <v>-5.8224163027656472E-3</v>
      </c>
    </row>
    <row r="604" spans="1:8" s="40" customFormat="1" ht="25.5" x14ac:dyDescent="0.2">
      <c r="A604" s="36"/>
      <c r="B604" s="37" t="s">
        <v>577</v>
      </c>
      <c r="C604" s="38">
        <v>0</v>
      </c>
      <c r="D604" s="38">
        <v>0</v>
      </c>
      <c r="E604" s="39" t="str">
        <f t="shared" si="63"/>
        <v/>
      </c>
      <c r="F604" s="39" t="str">
        <f t="shared" si="64"/>
        <v/>
      </c>
      <c r="G604" s="39" t="str">
        <f t="shared" si="66"/>
        <v xml:space="preserve"> </v>
      </c>
      <c r="H604" s="39" t="str">
        <f t="shared" si="65"/>
        <v/>
      </c>
    </row>
    <row r="605" spans="1:8" s="40" customFormat="1" x14ac:dyDescent="0.2">
      <c r="A605" s="36"/>
      <c r="B605" s="37" t="s">
        <v>578</v>
      </c>
      <c r="C605" s="38">
        <v>11</v>
      </c>
      <c r="D605" s="38">
        <v>36</v>
      </c>
      <c r="E605" s="39">
        <f t="shared" si="63"/>
        <v>1.6011644832605532E-2</v>
      </c>
      <c r="F605" s="39">
        <f t="shared" si="64"/>
        <v>4.5685279187817257E-2</v>
      </c>
      <c r="G605" s="39">
        <f t="shared" si="66"/>
        <v>2.2727272727272729</v>
      </c>
      <c r="H605" s="39">
        <f t="shared" si="65"/>
        <v>3.6390101892285302E-2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0</v>
      </c>
      <c r="D607" s="38">
        <v>1</v>
      </c>
      <c r="E607" s="39" t="str">
        <f t="shared" si="63"/>
        <v/>
      </c>
      <c r="F607" s="39">
        <f t="shared" si="64"/>
        <v>1.2690355329949238E-3</v>
      </c>
      <c r="G607" s="39">
        <f t="shared" si="66"/>
        <v>1</v>
      </c>
      <c r="H607" s="39" t="str">
        <f t="shared" si="65"/>
        <v/>
      </c>
    </row>
    <row r="608" spans="1:8" s="40" customFormat="1" ht="25.5" x14ac:dyDescent="0.2">
      <c r="A608" s="36"/>
      <c r="B608" s="37" t="s">
        <v>581</v>
      </c>
      <c r="C608" s="38">
        <v>3</v>
      </c>
      <c r="D608" s="38">
        <v>0</v>
      </c>
      <c r="E608" s="39">
        <f t="shared" si="63"/>
        <v>4.3668122270742356E-3</v>
      </c>
      <c r="F608" s="39" t="str">
        <f t="shared" si="64"/>
        <v/>
      </c>
      <c r="G608" s="39">
        <f t="shared" si="66"/>
        <v>-1</v>
      </c>
      <c r="H608" s="39">
        <f t="shared" si="65"/>
        <v>-4.3668122270742356E-3</v>
      </c>
    </row>
    <row r="609" spans="1:8" s="40" customFormat="1" ht="25.5" x14ac:dyDescent="0.2">
      <c r="A609" s="36"/>
      <c r="B609" s="37" t="s">
        <v>582</v>
      </c>
      <c r="C609" s="38">
        <v>7</v>
      </c>
      <c r="D609" s="38">
        <v>4</v>
      </c>
      <c r="E609" s="39">
        <f t="shared" si="63"/>
        <v>1.0189228529839884E-2</v>
      </c>
      <c r="F609" s="39">
        <f t="shared" si="64"/>
        <v>5.076142131979695E-3</v>
      </c>
      <c r="G609" s="39">
        <f t="shared" si="66"/>
        <v>-0.42857142857142855</v>
      </c>
      <c r="H609" s="39">
        <f t="shared" si="65"/>
        <v>-4.3668122270742356E-3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workbookViewId="0">
      <selection activeCell="A583" sqref="A583:XFD60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1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</v>
      </c>
      <c r="H6" s="34" t="s">
        <v>7</v>
      </c>
    </row>
    <row r="7" spans="1:8" ht="20.100000000000001" customHeight="1" thickBot="1" x14ac:dyDescent="0.25">
      <c r="B7" s="24"/>
      <c r="C7" s="7">
        <v>2019</v>
      </c>
      <c r="D7" s="7">
        <v>2020</v>
      </c>
      <c r="E7" s="7">
        <v>2019</v>
      </c>
      <c r="F7" s="7">
        <v>2020</v>
      </c>
      <c r="G7" s="33"/>
      <c r="H7" s="35"/>
    </row>
    <row r="8" spans="1:8" ht="20.100000000000001" customHeight="1" thickBot="1" x14ac:dyDescent="0.25">
      <c r="A8" s="11"/>
      <c r="B8" s="8" t="s">
        <v>598</v>
      </c>
      <c r="C8" s="12">
        <f>+C19+C75+C173+C349+C582</f>
        <v>5121</v>
      </c>
      <c r="D8" s="13">
        <f>+D19+D75+D173+D349+D582</f>
        <v>4755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-7.1470415934387813E-2</v>
      </c>
      <c r="H8" s="10">
        <f t="shared" ref="H8:H13" si="1">+IF(OR(AND(E8=""),(G8="")),"",E8*G8)</f>
        <v>-7.1470415934387813E-2</v>
      </c>
    </row>
    <row r="9" spans="1:8" s="40" customFormat="1" x14ac:dyDescent="0.2">
      <c r="A9" s="36"/>
      <c r="B9" s="37" t="s">
        <v>8</v>
      </c>
      <c r="C9" s="38">
        <f>+C19</f>
        <v>20</v>
      </c>
      <c r="D9" s="38">
        <f>+D19</f>
        <v>9</v>
      </c>
      <c r="E9" s="39">
        <f t="shared" ref="E9:F13" si="2">+C9/C$8</f>
        <v>3.9054872095293887E-3</v>
      </c>
      <c r="F9" s="39">
        <f t="shared" si="2"/>
        <v>1.8927444794952682E-3</v>
      </c>
      <c r="G9" s="39">
        <f t="shared" si="0"/>
        <v>-0.55000000000000004</v>
      </c>
      <c r="H9" s="39">
        <f t="shared" si="1"/>
        <v>-2.1480179652411638E-3</v>
      </c>
    </row>
    <row r="10" spans="1:8" s="40" customFormat="1" x14ac:dyDescent="0.2">
      <c r="A10" s="36"/>
      <c r="B10" s="37" t="s">
        <v>9</v>
      </c>
      <c r="C10" s="38">
        <f>+C75</f>
        <v>346</v>
      </c>
      <c r="D10" s="38">
        <f>+D75</f>
        <v>197</v>
      </c>
      <c r="E10" s="39">
        <f t="shared" si="2"/>
        <v>6.756492872485842E-2</v>
      </c>
      <c r="F10" s="39">
        <f t="shared" si="2"/>
        <v>4.1430073606729761E-2</v>
      </c>
      <c r="G10" s="39">
        <f t="shared" si="0"/>
        <v>-0.430635838150289</v>
      </c>
      <c r="H10" s="39">
        <f t="shared" si="1"/>
        <v>-2.9095879710993942E-2</v>
      </c>
    </row>
    <row r="11" spans="1:8" s="40" customFormat="1" ht="25.5" x14ac:dyDescent="0.2">
      <c r="A11" s="36"/>
      <c r="B11" s="37" t="s">
        <v>10</v>
      </c>
      <c r="C11" s="38">
        <f>+C173</f>
        <v>767</v>
      </c>
      <c r="D11" s="38">
        <f>+D173</f>
        <v>277</v>
      </c>
      <c r="E11" s="39">
        <f t="shared" si="2"/>
        <v>0.14977543448545205</v>
      </c>
      <c r="F11" s="39">
        <f t="shared" si="2"/>
        <v>5.8254468980021033E-2</v>
      </c>
      <c r="G11" s="39">
        <f t="shared" si="0"/>
        <v>-0.63885267275097779</v>
      </c>
      <c r="H11" s="39">
        <f t="shared" si="1"/>
        <v>-9.568443663347001E-2</v>
      </c>
    </row>
    <row r="12" spans="1:8" s="40" customFormat="1" x14ac:dyDescent="0.2">
      <c r="A12" s="36"/>
      <c r="B12" s="37" t="s">
        <v>11</v>
      </c>
      <c r="C12" s="38">
        <f>+C349</f>
        <v>2254</v>
      </c>
      <c r="D12" s="38">
        <f>+D349</f>
        <v>3013</v>
      </c>
      <c r="E12" s="39">
        <f t="shared" si="2"/>
        <v>0.44014840851396214</v>
      </c>
      <c r="F12" s="39">
        <f t="shared" si="2"/>
        <v>0.63364879074658254</v>
      </c>
      <c r="G12" s="39">
        <f t="shared" si="0"/>
        <v>0.33673469387755101</v>
      </c>
      <c r="H12" s="39">
        <f t="shared" si="1"/>
        <v>0.14821323960164032</v>
      </c>
    </row>
    <row r="13" spans="1:8" s="40" customFormat="1" x14ac:dyDescent="0.2">
      <c r="A13" s="36"/>
      <c r="B13" s="37" t="s">
        <v>12</v>
      </c>
      <c r="C13" s="38">
        <f>+C582</f>
        <v>1734</v>
      </c>
      <c r="D13" s="38">
        <f>+D582</f>
        <v>1259</v>
      </c>
      <c r="E13" s="39">
        <f t="shared" si="2"/>
        <v>0.33860574106619801</v>
      </c>
      <c r="F13" s="39">
        <f t="shared" si="2"/>
        <v>0.26477392218717138</v>
      </c>
      <c r="G13" s="39">
        <f t="shared" si="0"/>
        <v>-0.27393310265282583</v>
      </c>
      <c r="H13" s="39">
        <f t="shared" si="1"/>
        <v>-9.2755321226322976E-2</v>
      </c>
    </row>
    <row r="14" spans="1:8" x14ac:dyDescent="0.2">
      <c r="A14" s="11"/>
      <c r="B14" t="s">
        <v>13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20" t="s">
        <v>3</v>
      </c>
      <c r="C17" s="20" t="s">
        <v>14</v>
      </c>
      <c r="D17" s="22"/>
      <c r="E17" s="20" t="s">
        <v>5</v>
      </c>
      <c r="F17" s="22"/>
      <c r="G17" s="20" t="s">
        <v>15</v>
      </c>
      <c r="H17" s="20" t="s">
        <v>7</v>
      </c>
    </row>
    <row r="18" spans="1:8" x14ac:dyDescent="0.2">
      <c r="A18" s="14"/>
      <c r="B18" s="21"/>
      <c r="C18" s="15">
        <v>2019</v>
      </c>
      <c r="D18" s="15">
        <v>2020</v>
      </c>
      <c r="E18" s="15">
        <v>2019</v>
      </c>
      <c r="F18" s="15">
        <v>2020</v>
      </c>
      <c r="G18" s="21"/>
      <c r="H18" s="21"/>
    </row>
    <row r="19" spans="1:8" x14ac:dyDescent="0.2">
      <c r="A19" s="14"/>
      <c r="B19" s="16" t="s">
        <v>8</v>
      </c>
      <c r="C19" s="17">
        <f>SUM(C20:C69)</f>
        <v>20</v>
      </c>
      <c r="D19" s="17">
        <f>SUM(D20:D69)</f>
        <v>9</v>
      </c>
      <c r="E19" s="18">
        <f t="shared" ref="E19:E50" si="3">+IF(C19=0,"",C19/C$19)</f>
        <v>1</v>
      </c>
      <c r="F19" s="18">
        <f t="shared" ref="F19:F50" si="4">+IF(D19=0,"",D19/D$19)</f>
        <v>1</v>
      </c>
      <c r="G19" s="18">
        <f>+IF(AND(C19=0,D19=0),"",IF(C19=0,1,IF(D19=0,-1,(D19-C19)/C19)))</f>
        <v>-0.55000000000000004</v>
      </c>
      <c r="H19" s="18">
        <f t="shared" ref="H19:H50" si="5">+IF(OR(AND(E19=""),(G19="")),"",E19*G19)</f>
        <v>-0.55000000000000004</v>
      </c>
    </row>
    <row r="20" spans="1:8" s="40" customFormat="1" x14ac:dyDescent="0.2">
      <c r="A20" s="36"/>
      <c r="B20" s="37" t="s">
        <v>16</v>
      </c>
      <c r="C20" s="38">
        <v>0</v>
      </c>
      <c r="D20" s="38">
        <v>0</v>
      </c>
      <c r="E20" s="39" t="str">
        <f t="shared" si="3"/>
        <v/>
      </c>
      <c r="F20" s="39" t="str">
        <f t="shared" si="4"/>
        <v/>
      </c>
      <c r="G20" s="39" t="str">
        <f t="shared" ref="G20:G51" si="6">+IF(AND(C20=0,D20=0)," ",IF(C20=0,1,IF(D20=0,-1,(D20-C20)/C20)))</f>
        <v xml:space="preserve"> </v>
      </c>
      <c r="H20" s="39" t="str">
        <f t="shared" si="5"/>
        <v/>
      </c>
    </row>
    <row r="21" spans="1:8" s="40" customFormat="1" x14ac:dyDescent="0.2">
      <c r="A21" s="36"/>
      <c r="B21" s="37" t="s">
        <v>17</v>
      </c>
      <c r="C21" s="38">
        <v>0</v>
      </c>
      <c r="D21" s="38">
        <v>0</v>
      </c>
      <c r="E21" s="39" t="str">
        <f t="shared" si="3"/>
        <v/>
      </c>
      <c r="F21" s="39" t="str">
        <f t="shared" si="4"/>
        <v/>
      </c>
      <c r="G21" s="39" t="str">
        <f t="shared" si="6"/>
        <v xml:space="preserve"> </v>
      </c>
      <c r="H21" s="39" t="str">
        <f t="shared" si="5"/>
        <v/>
      </c>
    </row>
    <row r="22" spans="1:8" s="40" customFormat="1" ht="38.25" x14ac:dyDescent="0.2">
      <c r="A22" s="36"/>
      <c r="B22" s="37" t="s">
        <v>18</v>
      </c>
      <c r="C22" s="38">
        <v>0</v>
      </c>
      <c r="D22" s="38">
        <v>0</v>
      </c>
      <c r="E22" s="39" t="str">
        <f t="shared" si="3"/>
        <v/>
      </c>
      <c r="F22" s="39" t="str">
        <f t="shared" si="4"/>
        <v/>
      </c>
      <c r="G22" s="39" t="str">
        <f t="shared" si="6"/>
        <v xml:space="preserve"> </v>
      </c>
      <c r="H22" s="39" t="str">
        <f t="shared" si="5"/>
        <v/>
      </c>
    </row>
    <row r="23" spans="1:8" s="40" customFormat="1" ht="38.25" x14ac:dyDescent="0.2">
      <c r="A23" s="36"/>
      <c r="B23" s="37" t="s">
        <v>19</v>
      </c>
      <c r="C23" s="38">
        <v>0</v>
      </c>
      <c r="D23" s="38">
        <v>0</v>
      </c>
      <c r="E23" s="39" t="str">
        <f t="shared" si="3"/>
        <v/>
      </c>
      <c r="F23" s="39" t="str">
        <f t="shared" si="4"/>
        <v/>
      </c>
      <c r="G23" s="39" t="str">
        <f t="shared" si="6"/>
        <v xml:space="preserve"> </v>
      </c>
      <c r="H23" s="39" t="str">
        <f t="shared" si="5"/>
        <v/>
      </c>
    </row>
    <row r="24" spans="1:8" s="40" customFormat="1" ht="25.5" x14ac:dyDescent="0.2">
      <c r="A24" s="36"/>
      <c r="B24" s="37" t="s">
        <v>20</v>
      </c>
      <c r="C24" s="38">
        <v>0</v>
      </c>
      <c r="D24" s="38">
        <v>0</v>
      </c>
      <c r="E24" s="39" t="str">
        <f t="shared" si="3"/>
        <v/>
      </c>
      <c r="F24" s="39" t="str">
        <f t="shared" si="4"/>
        <v/>
      </c>
      <c r="G24" s="39" t="str">
        <f t="shared" si="6"/>
        <v xml:space="preserve"> </v>
      </c>
      <c r="H24" s="39" t="str">
        <f t="shared" si="5"/>
        <v/>
      </c>
    </row>
    <row r="25" spans="1:8" s="40" customFormat="1" ht="38.25" x14ac:dyDescent="0.2">
      <c r="A25" s="36"/>
      <c r="B25" s="37" t="s">
        <v>21</v>
      </c>
      <c r="C25" s="38">
        <v>0</v>
      </c>
      <c r="D25" s="38">
        <v>0</v>
      </c>
      <c r="E25" s="39" t="str">
        <f t="shared" si="3"/>
        <v/>
      </c>
      <c r="F25" s="39" t="str">
        <f t="shared" si="4"/>
        <v/>
      </c>
      <c r="G25" s="39" t="str">
        <f t="shared" si="6"/>
        <v xml:space="preserve"> </v>
      </c>
      <c r="H25" s="39" t="str">
        <f t="shared" si="5"/>
        <v/>
      </c>
    </row>
    <row r="26" spans="1:8" s="40" customFormat="1" ht="25.5" x14ac:dyDescent="0.2">
      <c r="A26" s="36"/>
      <c r="B26" s="37" t="s">
        <v>22</v>
      </c>
      <c r="C26" s="38">
        <v>0</v>
      </c>
      <c r="D26" s="38">
        <v>0</v>
      </c>
      <c r="E26" s="39" t="str">
        <f t="shared" si="3"/>
        <v/>
      </c>
      <c r="F26" s="39" t="str">
        <f t="shared" si="4"/>
        <v/>
      </c>
      <c r="G26" s="39" t="str">
        <f t="shared" si="6"/>
        <v xml:space="preserve"> </v>
      </c>
      <c r="H26" s="39" t="str">
        <f t="shared" si="5"/>
        <v/>
      </c>
    </row>
    <row r="27" spans="1:8" s="40" customFormat="1" x14ac:dyDescent="0.2">
      <c r="A27" s="36"/>
      <c r="B27" s="37" t="s">
        <v>23</v>
      </c>
      <c r="C27" s="38">
        <v>5</v>
      </c>
      <c r="D27" s="38">
        <v>0</v>
      </c>
      <c r="E27" s="39">
        <f t="shared" si="3"/>
        <v>0.25</v>
      </c>
      <c r="F27" s="39" t="str">
        <f t="shared" si="4"/>
        <v/>
      </c>
      <c r="G27" s="39">
        <f t="shared" si="6"/>
        <v>-1</v>
      </c>
      <c r="H27" s="39">
        <f t="shared" si="5"/>
        <v>-0.25</v>
      </c>
    </row>
    <row r="28" spans="1:8" s="40" customFormat="1" x14ac:dyDescent="0.2">
      <c r="A28" s="36"/>
      <c r="B28" s="37" t="s">
        <v>24</v>
      </c>
      <c r="C28" s="38">
        <v>0</v>
      </c>
      <c r="D28" s="38">
        <v>0</v>
      </c>
      <c r="E28" s="39" t="str">
        <f t="shared" si="3"/>
        <v/>
      </c>
      <c r="F28" s="39" t="str">
        <f t="shared" si="4"/>
        <v/>
      </c>
      <c r="G28" s="39" t="str">
        <f t="shared" si="6"/>
        <v xml:space="preserve"> </v>
      </c>
      <c r="H28" s="39" t="str">
        <f t="shared" si="5"/>
        <v/>
      </c>
    </row>
    <row r="29" spans="1:8" s="40" customFormat="1" x14ac:dyDescent="0.2">
      <c r="A29" s="36"/>
      <c r="B29" s="37" t="s">
        <v>25</v>
      </c>
      <c r="C29" s="38">
        <v>0</v>
      </c>
      <c r="D29" s="38">
        <v>0</v>
      </c>
      <c r="E29" s="39" t="str">
        <f t="shared" si="3"/>
        <v/>
      </c>
      <c r="F29" s="39" t="str">
        <f t="shared" si="4"/>
        <v/>
      </c>
      <c r="G29" s="39" t="str">
        <f t="shared" si="6"/>
        <v xml:space="preserve"> </v>
      </c>
      <c r="H29" s="39" t="str">
        <f t="shared" si="5"/>
        <v/>
      </c>
    </row>
    <row r="30" spans="1:8" s="40" customFormat="1" x14ac:dyDescent="0.2">
      <c r="A30" s="36"/>
      <c r="B30" s="37" t="s">
        <v>26</v>
      </c>
      <c r="C30" s="38">
        <v>0</v>
      </c>
      <c r="D30" s="38">
        <v>0</v>
      </c>
      <c r="E30" s="39" t="str">
        <f t="shared" si="3"/>
        <v/>
      </c>
      <c r="F30" s="39" t="str">
        <f t="shared" si="4"/>
        <v/>
      </c>
      <c r="G30" s="39" t="str">
        <f t="shared" si="6"/>
        <v xml:space="preserve"> </v>
      </c>
      <c r="H30" s="39" t="str">
        <f t="shared" si="5"/>
        <v/>
      </c>
    </row>
    <row r="31" spans="1:8" s="40" customFormat="1" ht="25.5" x14ac:dyDescent="0.2">
      <c r="A31" s="36"/>
      <c r="B31" s="37" t="s">
        <v>27</v>
      </c>
      <c r="C31" s="38">
        <v>0</v>
      </c>
      <c r="D31" s="38">
        <v>0</v>
      </c>
      <c r="E31" s="39" t="str">
        <f t="shared" si="3"/>
        <v/>
      </c>
      <c r="F31" s="39" t="str">
        <f t="shared" si="4"/>
        <v/>
      </c>
      <c r="G31" s="39" t="str">
        <f t="shared" si="6"/>
        <v xml:space="preserve"> </v>
      </c>
      <c r="H31" s="39" t="str">
        <f t="shared" si="5"/>
        <v/>
      </c>
    </row>
    <row r="32" spans="1:8" s="40" customFormat="1" x14ac:dyDescent="0.2">
      <c r="A32" s="36"/>
      <c r="B32" s="37" t="s">
        <v>28</v>
      </c>
      <c r="C32" s="38">
        <v>0</v>
      </c>
      <c r="D32" s="38">
        <v>0</v>
      </c>
      <c r="E32" s="39" t="str">
        <f t="shared" si="3"/>
        <v/>
      </c>
      <c r="F32" s="39" t="str">
        <f t="shared" si="4"/>
        <v/>
      </c>
      <c r="G32" s="39" t="str">
        <f t="shared" si="6"/>
        <v xml:space="preserve"> </v>
      </c>
      <c r="H32" s="39" t="str">
        <f t="shared" si="5"/>
        <v/>
      </c>
    </row>
    <row r="33" spans="1:8" s="40" customFormat="1" x14ac:dyDescent="0.2">
      <c r="A33" s="36"/>
      <c r="B33" s="37" t="s">
        <v>29</v>
      </c>
      <c r="C33" s="38">
        <v>0</v>
      </c>
      <c r="D33" s="38">
        <v>0</v>
      </c>
      <c r="E33" s="39" t="str">
        <f t="shared" si="3"/>
        <v/>
      </c>
      <c r="F33" s="39" t="str">
        <f t="shared" si="4"/>
        <v/>
      </c>
      <c r="G33" s="39" t="str">
        <f t="shared" si="6"/>
        <v xml:space="preserve"> </v>
      </c>
      <c r="H33" s="39" t="str">
        <f t="shared" si="5"/>
        <v/>
      </c>
    </row>
    <row r="34" spans="1:8" s="40" customFormat="1" x14ac:dyDescent="0.2">
      <c r="A34" s="36"/>
      <c r="B34" s="37" t="s">
        <v>30</v>
      </c>
      <c r="C34" s="38">
        <v>0</v>
      </c>
      <c r="D34" s="38">
        <v>0</v>
      </c>
      <c r="E34" s="39" t="str">
        <f t="shared" si="3"/>
        <v/>
      </c>
      <c r="F34" s="39" t="str">
        <f t="shared" si="4"/>
        <v/>
      </c>
      <c r="G34" s="39" t="str">
        <f t="shared" si="6"/>
        <v xml:space="preserve"> </v>
      </c>
      <c r="H34" s="39" t="str">
        <f t="shared" si="5"/>
        <v/>
      </c>
    </row>
    <row r="35" spans="1:8" s="40" customFormat="1" x14ac:dyDescent="0.2">
      <c r="A35" s="36"/>
      <c r="B35" s="37" t="s">
        <v>31</v>
      </c>
      <c r="C35" s="38">
        <v>0</v>
      </c>
      <c r="D35" s="38">
        <v>0</v>
      </c>
      <c r="E35" s="39" t="str">
        <f t="shared" si="3"/>
        <v/>
      </c>
      <c r="F35" s="39" t="str">
        <f t="shared" si="4"/>
        <v/>
      </c>
      <c r="G35" s="39" t="str">
        <f t="shared" si="6"/>
        <v xml:space="preserve"> </v>
      </c>
      <c r="H35" s="39" t="str">
        <f t="shared" si="5"/>
        <v/>
      </c>
    </row>
    <row r="36" spans="1:8" s="40" customFormat="1" x14ac:dyDescent="0.2">
      <c r="A36" s="36"/>
      <c r="B36" s="37" t="s">
        <v>32</v>
      </c>
      <c r="C36" s="38">
        <v>6</v>
      </c>
      <c r="D36" s="38">
        <v>1</v>
      </c>
      <c r="E36" s="39">
        <f t="shared" si="3"/>
        <v>0.3</v>
      </c>
      <c r="F36" s="39">
        <f t="shared" si="4"/>
        <v>0.1111111111111111</v>
      </c>
      <c r="G36" s="39">
        <f t="shared" si="6"/>
        <v>-0.83333333333333337</v>
      </c>
      <c r="H36" s="39">
        <f t="shared" si="5"/>
        <v>-0.25</v>
      </c>
    </row>
    <row r="37" spans="1:8" s="40" customFormat="1" ht="25.5" x14ac:dyDescent="0.2">
      <c r="A37" s="36"/>
      <c r="B37" s="37" t="s">
        <v>33</v>
      </c>
      <c r="C37" s="38">
        <v>0</v>
      </c>
      <c r="D37" s="38">
        <v>0</v>
      </c>
      <c r="E37" s="39" t="str">
        <f t="shared" si="3"/>
        <v/>
      </c>
      <c r="F37" s="39" t="str">
        <f t="shared" si="4"/>
        <v/>
      </c>
      <c r="G37" s="39" t="str">
        <f t="shared" si="6"/>
        <v xml:space="preserve"> </v>
      </c>
      <c r="H37" s="39" t="str">
        <f t="shared" si="5"/>
        <v/>
      </c>
    </row>
    <row r="38" spans="1:8" s="40" customFormat="1" ht="25.5" x14ac:dyDescent="0.2">
      <c r="A38" s="36"/>
      <c r="B38" s="37" t="s">
        <v>34</v>
      </c>
      <c r="C38" s="38">
        <v>0</v>
      </c>
      <c r="D38" s="38">
        <v>0</v>
      </c>
      <c r="E38" s="39" t="str">
        <f t="shared" si="3"/>
        <v/>
      </c>
      <c r="F38" s="39" t="str">
        <f t="shared" si="4"/>
        <v/>
      </c>
      <c r="G38" s="39" t="str">
        <f t="shared" si="6"/>
        <v xml:space="preserve"> </v>
      </c>
      <c r="H38" s="39" t="str">
        <f t="shared" si="5"/>
        <v/>
      </c>
    </row>
    <row r="39" spans="1:8" s="40" customFormat="1" x14ac:dyDescent="0.2">
      <c r="A39" s="36"/>
      <c r="B39" s="37" t="s">
        <v>35</v>
      </c>
      <c r="C39" s="38">
        <v>1</v>
      </c>
      <c r="D39" s="38">
        <v>2</v>
      </c>
      <c r="E39" s="39">
        <f t="shared" si="3"/>
        <v>0.05</v>
      </c>
      <c r="F39" s="39">
        <f t="shared" si="4"/>
        <v>0.22222222222222221</v>
      </c>
      <c r="G39" s="39">
        <f t="shared" si="6"/>
        <v>1</v>
      </c>
      <c r="H39" s="39">
        <f t="shared" si="5"/>
        <v>0.05</v>
      </c>
    </row>
    <row r="40" spans="1:8" s="40" customFormat="1" ht="25.5" x14ac:dyDescent="0.2">
      <c r="A40" s="36"/>
      <c r="B40" s="37" t="s">
        <v>36</v>
      </c>
      <c r="C40" s="38">
        <v>0</v>
      </c>
      <c r="D40" s="38">
        <v>0</v>
      </c>
      <c r="E40" s="39" t="str">
        <f t="shared" si="3"/>
        <v/>
      </c>
      <c r="F40" s="39" t="str">
        <f t="shared" si="4"/>
        <v/>
      </c>
      <c r="G40" s="39" t="str">
        <f t="shared" si="6"/>
        <v xml:space="preserve"> </v>
      </c>
      <c r="H40" s="39" t="str">
        <f t="shared" si="5"/>
        <v/>
      </c>
    </row>
    <row r="41" spans="1:8" s="40" customFormat="1" ht="25.5" x14ac:dyDescent="0.2">
      <c r="A41" s="36"/>
      <c r="B41" s="37" t="s">
        <v>37</v>
      </c>
      <c r="C41" s="38">
        <v>0</v>
      </c>
      <c r="D41" s="38">
        <v>0</v>
      </c>
      <c r="E41" s="39" t="str">
        <f t="shared" si="3"/>
        <v/>
      </c>
      <c r="F41" s="39" t="str">
        <f t="shared" si="4"/>
        <v/>
      </c>
      <c r="G41" s="39" t="str">
        <f t="shared" si="6"/>
        <v xml:space="preserve"> </v>
      </c>
      <c r="H41" s="39" t="str">
        <f t="shared" si="5"/>
        <v/>
      </c>
    </row>
    <row r="42" spans="1:8" s="40" customFormat="1" x14ac:dyDescent="0.2">
      <c r="A42" s="36"/>
      <c r="B42" s="37" t="s">
        <v>38</v>
      </c>
      <c r="C42" s="38">
        <v>0</v>
      </c>
      <c r="D42" s="38">
        <v>0</v>
      </c>
      <c r="E42" s="39" t="str">
        <f t="shared" si="3"/>
        <v/>
      </c>
      <c r="F42" s="39" t="str">
        <f t="shared" si="4"/>
        <v/>
      </c>
      <c r="G42" s="39" t="str">
        <f t="shared" si="6"/>
        <v xml:space="preserve"> </v>
      </c>
      <c r="H42" s="39" t="str">
        <f t="shared" si="5"/>
        <v/>
      </c>
    </row>
    <row r="43" spans="1:8" s="40" customFormat="1" x14ac:dyDescent="0.2">
      <c r="A43" s="36"/>
      <c r="B43" s="37" t="s">
        <v>39</v>
      </c>
      <c r="C43" s="38">
        <v>0</v>
      </c>
      <c r="D43" s="38">
        <v>0</v>
      </c>
      <c r="E43" s="39" t="str">
        <f t="shared" si="3"/>
        <v/>
      </c>
      <c r="F43" s="39" t="str">
        <f t="shared" si="4"/>
        <v/>
      </c>
      <c r="G43" s="39" t="str">
        <f t="shared" si="6"/>
        <v xml:space="preserve"> </v>
      </c>
      <c r="H43" s="39" t="str">
        <f t="shared" si="5"/>
        <v/>
      </c>
    </row>
    <row r="44" spans="1:8" s="40" customFormat="1" ht="25.5" x14ac:dyDescent="0.2">
      <c r="A44" s="36"/>
      <c r="B44" s="37" t="s">
        <v>40</v>
      </c>
      <c r="C44" s="38">
        <v>0</v>
      </c>
      <c r="D44" s="38">
        <v>0</v>
      </c>
      <c r="E44" s="39" t="str">
        <f t="shared" si="3"/>
        <v/>
      </c>
      <c r="F44" s="39" t="str">
        <f t="shared" si="4"/>
        <v/>
      </c>
      <c r="G44" s="39" t="str">
        <f t="shared" si="6"/>
        <v xml:space="preserve"> </v>
      </c>
      <c r="H44" s="39" t="str">
        <f t="shared" si="5"/>
        <v/>
      </c>
    </row>
    <row r="45" spans="1:8" s="40" customFormat="1" ht="25.5" x14ac:dyDescent="0.2">
      <c r="A45" s="36"/>
      <c r="B45" s="37" t="s">
        <v>41</v>
      </c>
      <c r="C45" s="38">
        <v>0</v>
      </c>
      <c r="D45" s="38">
        <v>0</v>
      </c>
      <c r="E45" s="39" t="str">
        <f t="shared" si="3"/>
        <v/>
      </c>
      <c r="F45" s="39" t="str">
        <f t="shared" si="4"/>
        <v/>
      </c>
      <c r="G45" s="39" t="str">
        <f t="shared" si="6"/>
        <v xml:space="preserve"> </v>
      </c>
      <c r="H45" s="39" t="str">
        <f t="shared" si="5"/>
        <v/>
      </c>
    </row>
    <row r="46" spans="1:8" s="40" customFormat="1" ht="25.5" x14ac:dyDescent="0.2">
      <c r="A46" s="36"/>
      <c r="B46" s="37" t="s">
        <v>42</v>
      </c>
      <c r="C46" s="38">
        <v>0</v>
      </c>
      <c r="D46" s="38">
        <v>0</v>
      </c>
      <c r="E46" s="39" t="str">
        <f t="shared" si="3"/>
        <v/>
      </c>
      <c r="F46" s="39" t="str">
        <f t="shared" si="4"/>
        <v/>
      </c>
      <c r="G46" s="39" t="str">
        <f t="shared" si="6"/>
        <v xml:space="preserve"> </v>
      </c>
      <c r="H46" s="39" t="str">
        <f t="shared" si="5"/>
        <v/>
      </c>
    </row>
    <row r="47" spans="1:8" s="40" customFormat="1" x14ac:dyDescent="0.2">
      <c r="A47" s="36"/>
      <c r="B47" s="37" t="s">
        <v>43</v>
      </c>
      <c r="C47" s="38">
        <v>0</v>
      </c>
      <c r="D47" s="38">
        <v>0</v>
      </c>
      <c r="E47" s="39" t="str">
        <f t="shared" si="3"/>
        <v/>
      </c>
      <c r="F47" s="39" t="str">
        <f t="shared" si="4"/>
        <v/>
      </c>
      <c r="G47" s="39" t="str">
        <f t="shared" si="6"/>
        <v xml:space="preserve"> </v>
      </c>
      <c r="H47" s="39" t="str">
        <f t="shared" si="5"/>
        <v/>
      </c>
    </row>
    <row r="48" spans="1:8" s="40" customFormat="1" ht="25.5" x14ac:dyDescent="0.2">
      <c r="A48" s="36"/>
      <c r="B48" s="37" t="s">
        <v>44</v>
      </c>
      <c r="C48" s="38">
        <v>0</v>
      </c>
      <c r="D48" s="38">
        <v>0</v>
      </c>
      <c r="E48" s="39" t="str">
        <f t="shared" si="3"/>
        <v/>
      </c>
      <c r="F48" s="39" t="str">
        <f t="shared" si="4"/>
        <v/>
      </c>
      <c r="G48" s="39" t="str">
        <f t="shared" si="6"/>
        <v xml:space="preserve"> </v>
      </c>
      <c r="H48" s="39" t="str">
        <f t="shared" si="5"/>
        <v/>
      </c>
    </row>
    <row r="49" spans="1:8" s="40" customFormat="1" ht="25.5" x14ac:dyDescent="0.2">
      <c r="A49" s="36"/>
      <c r="B49" s="37" t="s">
        <v>45</v>
      </c>
      <c r="C49" s="38">
        <v>0</v>
      </c>
      <c r="D49" s="38">
        <v>0</v>
      </c>
      <c r="E49" s="39" t="str">
        <f t="shared" si="3"/>
        <v/>
      </c>
      <c r="F49" s="39" t="str">
        <f t="shared" si="4"/>
        <v/>
      </c>
      <c r="G49" s="39" t="str">
        <f t="shared" si="6"/>
        <v xml:space="preserve"> </v>
      </c>
      <c r="H49" s="39" t="str">
        <f t="shared" si="5"/>
        <v/>
      </c>
    </row>
    <row r="50" spans="1:8" s="40" customFormat="1" x14ac:dyDescent="0.2">
      <c r="A50" s="36"/>
      <c r="B50" s="37" t="s">
        <v>46</v>
      </c>
      <c r="C50" s="38">
        <v>3</v>
      </c>
      <c r="D50" s="38">
        <v>3</v>
      </c>
      <c r="E50" s="39">
        <f t="shared" si="3"/>
        <v>0.15</v>
      </c>
      <c r="F50" s="39">
        <f t="shared" si="4"/>
        <v>0.33333333333333331</v>
      </c>
      <c r="G50" s="39">
        <f t="shared" si="6"/>
        <v>0</v>
      </c>
      <c r="H50" s="39">
        <f t="shared" si="5"/>
        <v>0</v>
      </c>
    </row>
    <row r="51" spans="1:8" s="40" customFormat="1" x14ac:dyDescent="0.2">
      <c r="A51" s="36"/>
      <c r="B51" s="37" t="s">
        <v>47</v>
      </c>
      <c r="C51" s="38">
        <v>0</v>
      </c>
      <c r="D51" s="38">
        <v>0</v>
      </c>
      <c r="E51" s="39" t="str">
        <f t="shared" ref="E51:E69" si="7">+IF(C51=0,"",C51/C$19)</f>
        <v/>
      </c>
      <c r="F51" s="39" t="str">
        <f t="shared" ref="F51:F69" si="8">+IF(D51=0,"",D51/D$19)</f>
        <v/>
      </c>
      <c r="G51" s="39" t="str">
        <f t="shared" si="6"/>
        <v xml:space="preserve"> </v>
      </c>
      <c r="H51" s="39" t="str">
        <f t="shared" ref="H51:H69" si="9">+IF(OR(AND(E51=""),(G51="")),"",E51*G51)</f>
        <v/>
      </c>
    </row>
    <row r="52" spans="1:8" s="40" customFormat="1" x14ac:dyDescent="0.2">
      <c r="A52" s="36"/>
      <c r="B52" s="37" t="s">
        <v>48</v>
      </c>
      <c r="C52" s="38">
        <v>0</v>
      </c>
      <c r="D52" s="38">
        <v>0</v>
      </c>
      <c r="E52" s="39" t="str">
        <f t="shared" si="7"/>
        <v/>
      </c>
      <c r="F52" s="39" t="str">
        <f t="shared" si="8"/>
        <v/>
      </c>
      <c r="G52" s="39" t="str">
        <f t="shared" ref="G52:G69" si="10">+IF(AND(C52=0,D52=0)," ",IF(C52=0,1,IF(D52=0,-1,(D52-C52)/C52)))</f>
        <v xml:space="preserve"> </v>
      </c>
      <c r="H52" s="39" t="str">
        <f t="shared" si="9"/>
        <v/>
      </c>
    </row>
    <row r="53" spans="1:8" s="40" customFormat="1" x14ac:dyDescent="0.2">
      <c r="A53" s="36"/>
      <c r="B53" s="37" t="s">
        <v>49</v>
      </c>
      <c r="C53" s="38">
        <v>0</v>
      </c>
      <c r="D53" s="38">
        <v>0</v>
      </c>
      <c r="E53" s="39" t="str">
        <f t="shared" si="7"/>
        <v/>
      </c>
      <c r="F53" s="39" t="str">
        <f t="shared" si="8"/>
        <v/>
      </c>
      <c r="G53" s="39" t="str">
        <f t="shared" si="10"/>
        <v xml:space="preserve"> </v>
      </c>
      <c r="H53" s="39" t="str">
        <f t="shared" si="9"/>
        <v/>
      </c>
    </row>
    <row r="54" spans="1:8" s="40" customFormat="1" x14ac:dyDescent="0.2">
      <c r="A54" s="36"/>
      <c r="B54" s="37" t="s">
        <v>50</v>
      </c>
      <c r="C54" s="38">
        <v>0</v>
      </c>
      <c r="D54" s="38">
        <v>0</v>
      </c>
      <c r="E54" s="39" t="str">
        <f t="shared" si="7"/>
        <v/>
      </c>
      <c r="F54" s="39" t="str">
        <f t="shared" si="8"/>
        <v/>
      </c>
      <c r="G54" s="39" t="str">
        <f t="shared" si="10"/>
        <v xml:space="preserve"> </v>
      </c>
      <c r="H54" s="39" t="str">
        <f t="shared" si="9"/>
        <v/>
      </c>
    </row>
    <row r="55" spans="1:8" s="40" customFormat="1" x14ac:dyDescent="0.2">
      <c r="A55" s="36"/>
      <c r="B55" s="37" t="s">
        <v>51</v>
      </c>
      <c r="C55" s="38">
        <v>0</v>
      </c>
      <c r="D55" s="38">
        <v>0</v>
      </c>
      <c r="E55" s="39" t="str">
        <f t="shared" si="7"/>
        <v/>
      </c>
      <c r="F55" s="39" t="str">
        <f t="shared" si="8"/>
        <v/>
      </c>
      <c r="G55" s="39" t="str">
        <f t="shared" si="10"/>
        <v xml:space="preserve"> </v>
      </c>
      <c r="H55" s="39" t="str">
        <f t="shared" si="9"/>
        <v/>
      </c>
    </row>
    <row r="56" spans="1:8" s="40" customFormat="1" x14ac:dyDescent="0.2">
      <c r="A56" s="36"/>
      <c r="B56" s="37" t="s">
        <v>52</v>
      </c>
      <c r="C56" s="38">
        <v>0</v>
      </c>
      <c r="D56" s="38">
        <v>0</v>
      </c>
      <c r="E56" s="39" t="str">
        <f t="shared" si="7"/>
        <v/>
      </c>
      <c r="F56" s="39" t="str">
        <f t="shared" si="8"/>
        <v/>
      </c>
      <c r="G56" s="39" t="str">
        <f t="shared" si="10"/>
        <v xml:space="preserve"> </v>
      </c>
      <c r="H56" s="39" t="str">
        <f t="shared" si="9"/>
        <v/>
      </c>
    </row>
    <row r="57" spans="1:8" s="40" customFormat="1" x14ac:dyDescent="0.2">
      <c r="A57" s="36"/>
      <c r="B57" s="37" t="s">
        <v>53</v>
      </c>
      <c r="C57" s="38">
        <v>0</v>
      </c>
      <c r="D57" s="38">
        <v>0</v>
      </c>
      <c r="E57" s="39" t="str">
        <f t="shared" si="7"/>
        <v/>
      </c>
      <c r="F57" s="39" t="str">
        <f t="shared" si="8"/>
        <v/>
      </c>
      <c r="G57" s="39" t="str">
        <f t="shared" si="10"/>
        <v xml:space="preserve"> </v>
      </c>
      <c r="H57" s="39" t="str">
        <f t="shared" si="9"/>
        <v/>
      </c>
    </row>
    <row r="58" spans="1:8" s="40" customFormat="1" x14ac:dyDescent="0.2">
      <c r="A58" s="36"/>
      <c r="B58" s="37" t="s">
        <v>54</v>
      </c>
      <c r="C58" s="38">
        <v>0</v>
      </c>
      <c r="D58" s="38">
        <v>0</v>
      </c>
      <c r="E58" s="39" t="str">
        <f t="shared" si="7"/>
        <v/>
      </c>
      <c r="F58" s="39" t="str">
        <f t="shared" si="8"/>
        <v/>
      </c>
      <c r="G58" s="39" t="str">
        <f t="shared" si="10"/>
        <v xml:space="preserve"> </v>
      </c>
      <c r="H58" s="39" t="str">
        <f t="shared" si="9"/>
        <v/>
      </c>
    </row>
    <row r="59" spans="1:8" s="40" customFormat="1" x14ac:dyDescent="0.2">
      <c r="A59" s="36"/>
      <c r="B59" s="37" t="s">
        <v>55</v>
      </c>
      <c r="C59" s="38">
        <v>0</v>
      </c>
      <c r="D59" s="38">
        <v>0</v>
      </c>
      <c r="E59" s="39" t="str">
        <f t="shared" si="7"/>
        <v/>
      </c>
      <c r="F59" s="39" t="str">
        <f t="shared" si="8"/>
        <v/>
      </c>
      <c r="G59" s="39" t="str">
        <f t="shared" si="10"/>
        <v xml:space="preserve"> </v>
      </c>
      <c r="H59" s="39" t="str">
        <f t="shared" si="9"/>
        <v/>
      </c>
    </row>
    <row r="60" spans="1:8" s="40" customFormat="1" ht="25.5" x14ac:dyDescent="0.2">
      <c r="A60" s="36"/>
      <c r="B60" s="37" t="s">
        <v>56</v>
      </c>
      <c r="C60" s="38">
        <v>0</v>
      </c>
      <c r="D60" s="38">
        <v>0</v>
      </c>
      <c r="E60" s="39" t="str">
        <f t="shared" si="7"/>
        <v/>
      </c>
      <c r="F60" s="39" t="str">
        <f t="shared" si="8"/>
        <v/>
      </c>
      <c r="G60" s="39" t="str">
        <f t="shared" si="10"/>
        <v xml:space="preserve"> </v>
      </c>
      <c r="H60" s="39" t="str">
        <f t="shared" si="9"/>
        <v/>
      </c>
    </row>
    <row r="61" spans="1:8" s="40" customFormat="1" ht="25.5" x14ac:dyDescent="0.2">
      <c r="A61" s="36"/>
      <c r="B61" s="37" t="s">
        <v>57</v>
      </c>
      <c r="C61" s="38">
        <v>0</v>
      </c>
      <c r="D61" s="38">
        <v>0</v>
      </c>
      <c r="E61" s="39" t="str">
        <f t="shared" si="7"/>
        <v/>
      </c>
      <c r="F61" s="39" t="str">
        <f t="shared" si="8"/>
        <v/>
      </c>
      <c r="G61" s="39" t="str">
        <f t="shared" si="10"/>
        <v xml:space="preserve"> </v>
      </c>
      <c r="H61" s="39" t="str">
        <f t="shared" si="9"/>
        <v/>
      </c>
    </row>
    <row r="62" spans="1:8" s="40" customFormat="1" x14ac:dyDescent="0.2">
      <c r="A62" s="36"/>
      <c r="B62" s="37" t="s">
        <v>58</v>
      </c>
      <c r="C62" s="38">
        <v>4</v>
      </c>
      <c r="D62" s="38">
        <v>0</v>
      </c>
      <c r="E62" s="39">
        <f t="shared" si="7"/>
        <v>0.2</v>
      </c>
      <c r="F62" s="39" t="str">
        <f t="shared" si="8"/>
        <v/>
      </c>
      <c r="G62" s="39">
        <f t="shared" si="10"/>
        <v>-1</v>
      </c>
      <c r="H62" s="39">
        <f t="shared" si="9"/>
        <v>-0.2</v>
      </c>
    </row>
    <row r="63" spans="1:8" s="40" customFormat="1" x14ac:dyDescent="0.2">
      <c r="A63" s="36"/>
      <c r="B63" s="37" t="s">
        <v>59</v>
      </c>
      <c r="C63" s="38">
        <v>0</v>
      </c>
      <c r="D63" s="38">
        <v>0</v>
      </c>
      <c r="E63" s="39" t="str">
        <f t="shared" si="7"/>
        <v/>
      </c>
      <c r="F63" s="39" t="str">
        <f t="shared" si="8"/>
        <v/>
      </c>
      <c r="G63" s="39" t="str">
        <f t="shared" si="10"/>
        <v xml:space="preserve"> </v>
      </c>
      <c r="H63" s="39" t="str">
        <f t="shared" si="9"/>
        <v/>
      </c>
    </row>
    <row r="64" spans="1:8" s="40" customFormat="1" x14ac:dyDescent="0.2">
      <c r="A64" s="36"/>
      <c r="B64" s="37" t="s">
        <v>60</v>
      </c>
      <c r="C64" s="38">
        <v>1</v>
      </c>
      <c r="D64" s="38">
        <v>1</v>
      </c>
      <c r="E64" s="39">
        <f t="shared" si="7"/>
        <v>0.05</v>
      </c>
      <c r="F64" s="39">
        <f t="shared" si="8"/>
        <v>0.1111111111111111</v>
      </c>
      <c r="G64" s="39">
        <f t="shared" si="10"/>
        <v>0</v>
      </c>
      <c r="H64" s="39">
        <f t="shared" si="9"/>
        <v>0</v>
      </c>
    </row>
    <row r="65" spans="1:8" s="40" customFormat="1" x14ac:dyDescent="0.2">
      <c r="A65" s="36"/>
      <c r="B65" s="37" t="s">
        <v>61</v>
      </c>
      <c r="C65" s="38">
        <v>0</v>
      </c>
      <c r="D65" s="38">
        <v>0</v>
      </c>
      <c r="E65" s="39" t="str">
        <f t="shared" si="7"/>
        <v/>
      </c>
      <c r="F65" s="39" t="str">
        <f t="shared" si="8"/>
        <v/>
      </c>
      <c r="G65" s="39" t="str">
        <f t="shared" si="10"/>
        <v xml:space="preserve"> </v>
      </c>
      <c r="H65" s="39" t="str">
        <f t="shared" si="9"/>
        <v/>
      </c>
    </row>
    <row r="66" spans="1:8" s="40" customFormat="1" x14ac:dyDescent="0.2">
      <c r="A66" s="36"/>
      <c r="B66" s="37" t="s">
        <v>62</v>
      </c>
      <c r="C66" s="38">
        <v>0</v>
      </c>
      <c r="D66" s="38">
        <v>0</v>
      </c>
      <c r="E66" s="39" t="str">
        <f t="shared" si="7"/>
        <v/>
      </c>
      <c r="F66" s="39" t="str">
        <f t="shared" si="8"/>
        <v/>
      </c>
      <c r="G66" s="39" t="str">
        <f t="shared" si="10"/>
        <v xml:space="preserve"> </v>
      </c>
      <c r="H66" s="39" t="str">
        <f t="shared" si="9"/>
        <v/>
      </c>
    </row>
    <row r="67" spans="1:8" s="40" customFormat="1" x14ac:dyDescent="0.2">
      <c r="A67" s="36"/>
      <c r="B67" s="37" t="s">
        <v>63</v>
      </c>
      <c r="C67" s="38">
        <v>0</v>
      </c>
      <c r="D67" s="38">
        <v>1</v>
      </c>
      <c r="E67" s="39" t="str">
        <f t="shared" si="7"/>
        <v/>
      </c>
      <c r="F67" s="39">
        <f t="shared" si="8"/>
        <v>0.1111111111111111</v>
      </c>
      <c r="G67" s="39">
        <f t="shared" si="10"/>
        <v>1</v>
      </c>
      <c r="H67" s="39" t="str">
        <f t="shared" si="9"/>
        <v/>
      </c>
    </row>
    <row r="68" spans="1:8" s="40" customFormat="1" x14ac:dyDescent="0.2">
      <c r="A68" s="36"/>
      <c r="B68" s="37" t="s">
        <v>64</v>
      </c>
      <c r="C68" s="38">
        <v>0</v>
      </c>
      <c r="D68" s="38">
        <v>1</v>
      </c>
      <c r="E68" s="39" t="str">
        <f t="shared" si="7"/>
        <v/>
      </c>
      <c r="F68" s="39">
        <f t="shared" si="8"/>
        <v>0.1111111111111111</v>
      </c>
      <c r="G68" s="39">
        <f t="shared" si="10"/>
        <v>1</v>
      </c>
      <c r="H68" s="39" t="str">
        <f t="shared" si="9"/>
        <v/>
      </c>
    </row>
    <row r="69" spans="1:8" s="40" customFormat="1" x14ac:dyDescent="0.2">
      <c r="A69" s="36"/>
      <c r="B69" s="37" t="s">
        <v>65</v>
      </c>
      <c r="C69" s="38">
        <v>0</v>
      </c>
      <c r="D69" s="38">
        <v>0</v>
      </c>
      <c r="E69" s="39" t="str">
        <f t="shared" si="7"/>
        <v/>
      </c>
      <c r="F69" s="39" t="str">
        <f t="shared" si="8"/>
        <v/>
      </c>
      <c r="G69" s="39" t="str">
        <f t="shared" si="10"/>
        <v xml:space="preserve"> </v>
      </c>
      <c r="H69" s="39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x14ac:dyDescent="0.2">
      <c r="A72" s="11"/>
    </row>
    <row r="73" spans="1:8" ht="29.25" customHeight="1" x14ac:dyDescent="0.2">
      <c r="A73" s="14"/>
      <c r="B73" s="20" t="s">
        <v>3</v>
      </c>
      <c r="C73" s="20" t="s">
        <v>14</v>
      </c>
      <c r="D73" s="22"/>
      <c r="E73" s="20" t="s">
        <v>5</v>
      </c>
      <c r="F73" s="22"/>
      <c r="G73" s="20" t="s">
        <v>15</v>
      </c>
      <c r="H73" s="20" t="s">
        <v>7</v>
      </c>
    </row>
    <row r="74" spans="1:8" x14ac:dyDescent="0.2">
      <c r="A74" s="14"/>
      <c r="B74" s="21"/>
      <c r="C74" s="15">
        <v>2019</v>
      </c>
      <c r="D74" s="15">
        <v>2020</v>
      </c>
      <c r="E74" s="15">
        <v>2019</v>
      </c>
      <c r="F74" s="15">
        <v>2020</v>
      </c>
      <c r="G74" s="21"/>
      <c r="H74" s="21"/>
    </row>
    <row r="75" spans="1:8" x14ac:dyDescent="0.2">
      <c r="A75" s="14"/>
      <c r="B75" s="16" t="s">
        <v>9</v>
      </c>
      <c r="C75" s="17">
        <f>SUM(C76:C167)</f>
        <v>346</v>
      </c>
      <c r="D75" s="17">
        <f>SUM(D76:D167)</f>
        <v>197</v>
      </c>
      <c r="E75" s="18">
        <f t="shared" ref="E75:E106" si="11">+IF(C75=0,"",C75/C$75)</f>
        <v>1</v>
      </c>
      <c r="F75" s="18">
        <f t="shared" ref="F75:F106" si="12">+IF(D75=0,"",D75/D$75)</f>
        <v>1</v>
      </c>
      <c r="G75" s="18">
        <f>+IF(AND(C75=0,D75=0),"",IF(C75=0,1,IF(D75=0,-1,(D75-C75)/C75)))</f>
        <v>-0.430635838150289</v>
      </c>
      <c r="H75" s="18">
        <f t="shared" ref="H75:H106" si="13">+IF(OR(AND(E75=""),(G75="")),"",E75*G75)</f>
        <v>-0.430635838150289</v>
      </c>
    </row>
    <row r="76" spans="1:8" s="40" customFormat="1" x14ac:dyDescent="0.2">
      <c r="A76" s="36"/>
      <c r="B76" s="37" t="s">
        <v>66</v>
      </c>
      <c r="C76" s="38">
        <v>3</v>
      </c>
      <c r="D76" s="38">
        <v>5</v>
      </c>
      <c r="E76" s="39">
        <f t="shared" si="11"/>
        <v>8.670520231213872E-3</v>
      </c>
      <c r="F76" s="39">
        <f t="shared" si="12"/>
        <v>2.5380710659898477E-2</v>
      </c>
      <c r="G76" s="39">
        <f t="shared" ref="G76:G107" si="14">+IF(AND(C76=0,D76=0)," ",IF(C76=0,1,IF(D76=0,-1,(D76-C76)/C76)))</f>
        <v>0.66666666666666663</v>
      </c>
      <c r="H76" s="39">
        <f t="shared" si="13"/>
        <v>5.7803468208092474E-3</v>
      </c>
    </row>
    <row r="77" spans="1:8" s="40" customFormat="1" ht="25.5" x14ac:dyDescent="0.2">
      <c r="A77" s="36"/>
      <c r="B77" s="37" t="s">
        <v>67</v>
      </c>
      <c r="C77" s="38">
        <v>17</v>
      </c>
      <c r="D77" s="38">
        <v>0</v>
      </c>
      <c r="E77" s="39">
        <f t="shared" si="11"/>
        <v>4.9132947976878616E-2</v>
      </c>
      <c r="F77" s="39" t="str">
        <f t="shared" si="12"/>
        <v/>
      </c>
      <c r="G77" s="39">
        <f t="shared" si="14"/>
        <v>-1</v>
      </c>
      <c r="H77" s="39">
        <f t="shared" si="13"/>
        <v>-4.9132947976878616E-2</v>
      </c>
    </row>
    <row r="78" spans="1:8" s="40" customFormat="1" x14ac:dyDescent="0.2">
      <c r="A78" s="36"/>
      <c r="B78" s="37" t="s">
        <v>68</v>
      </c>
      <c r="C78" s="38">
        <v>0</v>
      </c>
      <c r="D78" s="38">
        <v>2</v>
      </c>
      <c r="E78" s="39" t="str">
        <f t="shared" si="11"/>
        <v/>
      </c>
      <c r="F78" s="39">
        <f t="shared" si="12"/>
        <v>1.015228426395939E-2</v>
      </c>
      <c r="G78" s="39">
        <f t="shared" si="14"/>
        <v>1</v>
      </c>
      <c r="H78" s="39" t="str">
        <f t="shared" si="13"/>
        <v/>
      </c>
    </row>
    <row r="79" spans="1:8" s="40" customFormat="1" x14ac:dyDescent="0.2">
      <c r="A79" s="36"/>
      <c r="B79" s="37" t="s">
        <v>69</v>
      </c>
      <c r="C79" s="38">
        <v>16</v>
      </c>
      <c r="D79" s="38">
        <v>4</v>
      </c>
      <c r="E79" s="39">
        <f t="shared" si="11"/>
        <v>4.6242774566473986E-2</v>
      </c>
      <c r="F79" s="39">
        <f t="shared" si="12"/>
        <v>2.030456852791878E-2</v>
      </c>
      <c r="G79" s="39">
        <f t="shared" si="14"/>
        <v>-0.75</v>
      </c>
      <c r="H79" s="39">
        <f t="shared" si="13"/>
        <v>-3.4682080924855488E-2</v>
      </c>
    </row>
    <row r="80" spans="1:8" s="40" customFormat="1" ht="25.5" x14ac:dyDescent="0.2">
      <c r="A80" s="36"/>
      <c r="B80" s="37" t="s">
        <v>70</v>
      </c>
      <c r="C80" s="38">
        <v>80</v>
      </c>
      <c r="D80" s="38">
        <v>0</v>
      </c>
      <c r="E80" s="39">
        <f t="shared" si="11"/>
        <v>0.23121387283236994</v>
      </c>
      <c r="F80" s="39" t="str">
        <f t="shared" si="12"/>
        <v/>
      </c>
      <c r="G80" s="39">
        <f t="shared" si="14"/>
        <v>-1</v>
      </c>
      <c r="H80" s="39">
        <f t="shared" si="13"/>
        <v>-0.23121387283236994</v>
      </c>
    </row>
    <row r="81" spans="1:8" s="40" customFormat="1" x14ac:dyDescent="0.2">
      <c r="A81" s="36"/>
      <c r="B81" s="37" t="s">
        <v>71</v>
      </c>
      <c r="C81" s="38">
        <v>0</v>
      </c>
      <c r="D81" s="38">
        <v>0</v>
      </c>
      <c r="E81" s="39" t="str">
        <f t="shared" si="11"/>
        <v/>
      </c>
      <c r="F81" s="39" t="str">
        <f t="shared" si="12"/>
        <v/>
      </c>
      <c r="G81" s="39" t="str">
        <f t="shared" si="14"/>
        <v xml:space="preserve"> </v>
      </c>
      <c r="H81" s="39" t="str">
        <f t="shared" si="13"/>
        <v/>
      </c>
    </row>
    <row r="82" spans="1:8" s="40" customFormat="1" x14ac:dyDescent="0.2">
      <c r="A82" s="36"/>
      <c r="B82" s="37" t="s">
        <v>72</v>
      </c>
      <c r="C82" s="38">
        <v>0</v>
      </c>
      <c r="D82" s="38">
        <v>0</v>
      </c>
      <c r="E82" s="39" t="str">
        <f t="shared" si="11"/>
        <v/>
      </c>
      <c r="F82" s="39" t="str">
        <f t="shared" si="12"/>
        <v/>
      </c>
      <c r="G82" s="39" t="str">
        <f t="shared" si="14"/>
        <v xml:space="preserve"> </v>
      </c>
      <c r="H82" s="39" t="str">
        <f t="shared" si="13"/>
        <v/>
      </c>
    </row>
    <row r="83" spans="1:8" s="40" customFormat="1" x14ac:dyDescent="0.2">
      <c r="A83" s="36"/>
      <c r="B83" s="37" t="s">
        <v>73</v>
      </c>
      <c r="C83" s="38">
        <v>0</v>
      </c>
      <c r="D83" s="38">
        <v>0</v>
      </c>
      <c r="E83" s="39" t="str">
        <f t="shared" si="11"/>
        <v/>
      </c>
      <c r="F83" s="39" t="str">
        <f t="shared" si="12"/>
        <v/>
      </c>
      <c r="G83" s="39" t="str">
        <f t="shared" si="14"/>
        <v xml:space="preserve"> </v>
      </c>
      <c r="H83" s="39" t="str">
        <f t="shared" si="13"/>
        <v/>
      </c>
    </row>
    <row r="84" spans="1:8" s="40" customFormat="1" x14ac:dyDescent="0.2">
      <c r="A84" s="36"/>
      <c r="B84" s="37" t="s">
        <v>74</v>
      </c>
      <c r="C84" s="38">
        <v>7</v>
      </c>
      <c r="D84" s="38">
        <v>0</v>
      </c>
      <c r="E84" s="39">
        <f t="shared" si="11"/>
        <v>2.023121387283237E-2</v>
      </c>
      <c r="F84" s="39" t="str">
        <f t="shared" si="12"/>
        <v/>
      </c>
      <c r="G84" s="39">
        <f t="shared" si="14"/>
        <v>-1</v>
      </c>
      <c r="H84" s="39">
        <f t="shared" si="13"/>
        <v>-2.023121387283237E-2</v>
      </c>
    </row>
    <row r="85" spans="1:8" s="40" customFormat="1" x14ac:dyDescent="0.2">
      <c r="A85" s="36"/>
      <c r="B85" s="37" t="s">
        <v>75</v>
      </c>
      <c r="C85" s="38">
        <v>1</v>
      </c>
      <c r="D85" s="38">
        <v>0</v>
      </c>
      <c r="E85" s="39">
        <f t="shared" si="11"/>
        <v>2.8901734104046241E-3</v>
      </c>
      <c r="F85" s="39" t="str">
        <f t="shared" si="12"/>
        <v/>
      </c>
      <c r="G85" s="39">
        <f t="shared" si="14"/>
        <v>-1</v>
      </c>
      <c r="H85" s="39">
        <f t="shared" si="13"/>
        <v>-2.8901734104046241E-3</v>
      </c>
    </row>
    <row r="86" spans="1:8" s="40" customFormat="1" x14ac:dyDescent="0.2">
      <c r="A86" s="36"/>
      <c r="B86" s="37" t="s">
        <v>76</v>
      </c>
      <c r="C86" s="38">
        <v>0</v>
      </c>
      <c r="D86" s="38">
        <v>0</v>
      </c>
      <c r="E86" s="39" t="str">
        <f t="shared" si="11"/>
        <v/>
      </c>
      <c r="F86" s="39" t="str">
        <f t="shared" si="12"/>
        <v/>
      </c>
      <c r="G86" s="39" t="str">
        <f t="shared" si="14"/>
        <v xml:space="preserve"> </v>
      </c>
      <c r="H86" s="39" t="str">
        <f t="shared" si="13"/>
        <v/>
      </c>
    </row>
    <row r="87" spans="1:8" s="40" customFormat="1" x14ac:dyDescent="0.2">
      <c r="A87" s="36"/>
      <c r="B87" s="37" t="s">
        <v>77</v>
      </c>
      <c r="C87" s="38">
        <v>0</v>
      </c>
      <c r="D87" s="38">
        <v>0</v>
      </c>
      <c r="E87" s="39" t="str">
        <f t="shared" si="11"/>
        <v/>
      </c>
      <c r="F87" s="39" t="str">
        <f t="shared" si="12"/>
        <v/>
      </c>
      <c r="G87" s="39" t="str">
        <f t="shared" si="14"/>
        <v xml:space="preserve"> </v>
      </c>
      <c r="H87" s="39" t="str">
        <f t="shared" si="13"/>
        <v/>
      </c>
    </row>
    <row r="88" spans="1:8" s="40" customFormat="1" x14ac:dyDescent="0.2">
      <c r="A88" s="36"/>
      <c r="B88" s="37" t="s">
        <v>78</v>
      </c>
      <c r="C88" s="38">
        <v>0</v>
      </c>
      <c r="D88" s="38">
        <v>0</v>
      </c>
      <c r="E88" s="39" t="str">
        <f t="shared" si="11"/>
        <v/>
      </c>
      <c r="F88" s="39" t="str">
        <f t="shared" si="12"/>
        <v/>
      </c>
      <c r="G88" s="39" t="str">
        <f t="shared" si="14"/>
        <v xml:space="preserve"> </v>
      </c>
      <c r="H88" s="39" t="str">
        <f t="shared" si="13"/>
        <v/>
      </c>
    </row>
    <row r="89" spans="1:8" s="40" customFormat="1" x14ac:dyDescent="0.2">
      <c r="A89" s="36"/>
      <c r="B89" s="37" t="s">
        <v>79</v>
      </c>
      <c r="C89" s="38">
        <v>4</v>
      </c>
      <c r="D89" s="38">
        <v>0</v>
      </c>
      <c r="E89" s="39">
        <f t="shared" si="11"/>
        <v>1.1560693641618497E-2</v>
      </c>
      <c r="F89" s="39" t="str">
        <f t="shared" si="12"/>
        <v/>
      </c>
      <c r="G89" s="39">
        <f t="shared" si="14"/>
        <v>-1</v>
      </c>
      <c r="H89" s="39">
        <f t="shared" si="13"/>
        <v>-1.1560693641618497E-2</v>
      </c>
    </row>
    <row r="90" spans="1:8" s="40" customFormat="1" x14ac:dyDescent="0.2">
      <c r="A90" s="36"/>
      <c r="B90" s="37" t="s">
        <v>80</v>
      </c>
      <c r="C90" s="38">
        <v>18</v>
      </c>
      <c r="D90" s="38">
        <v>1</v>
      </c>
      <c r="E90" s="39">
        <f t="shared" si="11"/>
        <v>5.2023121387283239E-2</v>
      </c>
      <c r="F90" s="39">
        <f t="shared" si="12"/>
        <v>5.076142131979695E-3</v>
      </c>
      <c r="G90" s="39">
        <f t="shared" si="14"/>
        <v>-0.94444444444444442</v>
      </c>
      <c r="H90" s="39">
        <f t="shared" si="13"/>
        <v>-4.9132947976878616E-2</v>
      </c>
    </row>
    <row r="91" spans="1:8" s="40" customFormat="1" x14ac:dyDescent="0.2">
      <c r="A91" s="36"/>
      <c r="B91" s="37" t="s">
        <v>81</v>
      </c>
      <c r="C91" s="38">
        <v>24</v>
      </c>
      <c r="D91" s="38">
        <v>9</v>
      </c>
      <c r="E91" s="39">
        <f t="shared" si="11"/>
        <v>6.9364161849710976E-2</v>
      </c>
      <c r="F91" s="39">
        <f t="shared" si="12"/>
        <v>4.5685279187817257E-2</v>
      </c>
      <c r="G91" s="39">
        <f t="shared" si="14"/>
        <v>-0.625</v>
      </c>
      <c r="H91" s="39">
        <f t="shared" si="13"/>
        <v>-4.3352601156069356E-2</v>
      </c>
    </row>
    <row r="92" spans="1:8" s="40" customFormat="1" x14ac:dyDescent="0.2">
      <c r="A92" s="36"/>
      <c r="B92" s="37" t="s">
        <v>82</v>
      </c>
      <c r="C92" s="38">
        <v>1</v>
      </c>
      <c r="D92" s="38">
        <v>1</v>
      </c>
      <c r="E92" s="39">
        <f t="shared" si="11"/>
        <v>2.8901734104046241E-3</v>
      </c>
      <c r="F92" s="39">
        <f t="shared" si="12"/>
        <v>5.076142131979695E-3</v>
      </c>
      <c r="G92" s="39">
        <f t="shared" si="14"/>
        <v>0</v>
      </c>
      <c r="H92" s="39">
        <f t="shared" si="13"/>
        <v>0</v>
      </c>
    </row>
    <row r="93" spans="1:8" s="40" customFormat="1" x14ac:dyDescent="0.2">
      <c r="A93" s="36"/>
      <c r="B93" s="37" t="s">
        <v>83</v>
      </c>
      <c r="C93" s="38">
        <v>0</v>
      </c>
      <c r="D93" s="38">
        <v>6</v>
      </c>
      <c r="E93" s="39" t="str">
        <f t="shared" si="11"/>
        <v/>
      </c>
      <c r="F93" s="39">
        <f t="shared" si="12"/>
        <v>3.0456852791878174E-2</v>
      </c>
      <c r="G93" s="39">
        <f t="shared" si="14"/>
        <v>1</v>
      </c>
      <c r="H93" s="39" t="str">
        <f t="shared" si="13"/>
        <v/>
      </c>
    </row>
    <row r="94" spans="1:8" s="40" customFormat="1" x14ac:dyDescent="0.2">
      <c r="A94" s="36"/>
      <c r="B94" s="37" t="s">
        <v>84</v>
      </c>
      <c r="C94" s="38">
        <v>0</v>
      </c>
      <c r="D94" s="38">
        <v>2</v>
      </c>
      <c r="E94" s="39" t="str">
        <f t="shared" si="11"/>
        <v/>
      </c>
      <c r="F94" s="39">
        <f t="shared" si="12"/>
        <v>1.015228426395939E-2</v>
      </c>
      <c r="G94" s="39">
        <f t="shared" si="14"/>
        <v>1</v>
      </c>
      <c r="H94" s="39" t="str">
        <f t="shared" si="13"/>
        <v/>
      </c>
    </row>
    <row r="95" spans="1:8" s="40" customFormat="1" x14ac:dyDescent="0.2">
      <c r="A95" s="36"/>
      <c r="B95" s="37" t="s">
        <v>85</v>
      </c>
      <c r="C95" s="38">
        <v>0</v>
      </c>
      <c r="D95" s="38">
        <v>1</v>
      </c>
      <c r="E95" s="39" t="str">
        <f t="shared" si="11"/>
        <v/>
      </c>
      <c r="F95" s="39">
        <f t="shared" si="12"/>
        <v>5.076142131979695E-3</v>
      </c>
      <c r="G95" s="39">
        <f t="shared" si="14"/>
        <v>1</v>
      </c>
      <c r="H95" s="39" t="str">
        <f t="shared" si="13"/>
        <v/>
      </c>
    </row>
    <row r="96" spans="1:8" s="40" customFormat="1" x14ac:dyDescent="0.2">
      <c r="A96" s="36"/>
      <c r="B96" s="37" t="s">
        <v>86</v>
      </c>
      <c r="C96" s="38">
        <v>1</v>
      </c>
      <c r="D96" s="38">
        <v>0</v>
      </c>
      <c r="E96" s="39">
        <f t="shared" si="11"/>
        <v>2.8901734104046241E-3</v>
      </c>
      <c r="F96" s="39" t="str">
        <f t="shared" si="12"/>
        <v/>
      </c>
      <c r="G96" s="39">
        <f t="shared" si="14"/>
        <v>-1</v>
      </c>
      <c r="H96" s="39">
        <f t="shared" si="13"/>
        <v>-2.8901734104046241E-3</v>
      </c>
    </row>
    <row r="97" spans="1:8" s="40" customFormat="1" x14ac:dyDescent="0.2">
      <c r="A97" s="36"/>
      <c r="B97" s="37" t="s">
        <v>87</v>
      </c>
      <c r="C97" s="38">
        <v>1</v>
      </c>
      <c r="D97" s="38">
        <v>0</v>
      </c>
      <c r="E97" s="39">
        <f t="shared" si="11"/>
        <v>2.8901734104046241E-3</v>
      </c>
      <c r="F97" s="39" t="str">
        <f t="shared" si="12"/>
        <v/>
      </c>
      <c r="G97" s="39">
        <f t="shared" si="14"/>
        <v>-1</v>
      </c>
      <c r="H97" s="39">
        <f t="shared" si="13"/>
        <v>-2.8901734104046241E-3</v>
      </c>
    </row>
    <row r="98" spans="1:8" s="40" customFormat="1" x14ac:dyDescent="0.2">
      <c r="A98" s="36"/>
      <c r="B98" s="37" t="s">
        <v>88</v>
      </c>
      <c r="C98" s="38">
        <v>0</v>
      </c>
      <c r="D98" s="38">
        <v>0</v>
      </c>
      <c r="E98" s="39" t="str">
        <f t="shared" si="11"/>
        <v/>
      </c>
      <c r="F98" s="39" t="str">
        <f t="shared" si="12"/>
        <v/>
      </c>
      <c r="G98" s="39" t="str">
        <f t="shared" si="14"/>
        <v xml:space="preserve"> </v>
      </c>
      <c r="H98" s="39" t="str">
        <f t="shared" si="13"/>
        <v/>
      </c>
    </row>
    <row r="99" spans="1:8" s="40" customFormat="1" x14ac:dyDescent="0.2">
      <c r="A99" s="36"/>
      <c r="B99" s="37" t="s">
        <v>89</v>
      </c>
      <c r="C99" s="38">
        <v>7</v>
      </c>
      <c r="D99" s="38">
        <v>6</v>
      </c>
      <c r="E99" s="39">
        <f t="shared" si="11"/>
        <v>2.023121387283237E-2</v>
      </c>
      <c r="F99" s="39">
        <f t="shared" si="12"/>
        <v>3.0456852791878174E-2</v>
      </c>
      <c r="G99" s="39">
        <f t="shared" si="14"/>
        <v>-0.14285714285714285</v>
      </c>
      <c r="H99" s="39">
        <f t="shared" si="13"/>
        <v>-2.8901734104046241E-3</v>
      </c>
    </row>
    <row r="100" spans="1:8" s="40" customFormat="1" x14ac:dyDescent="0.2">
      <c r="A100" s="36"/>
      <c r="B100" s="37" t="s">
        <v>90</v>
      </c>
      <c r="C100" s="38">
        <v>0</v>
      </c>
      <c r="D100" s="38">
        <v>0</v>
      </c>
      <c r="E100" s="39" t="str">
        <f t="shared" si="11"/>
        <v/>
      </c>
      <c r="F100" s="39" t="str">
        <f t="shared" si="12"/>
        <v/>
      </c>
      <c r="G100" s="39" t="str">
        <f t="shared" si="14"/>
        <v xml:space="preserve"> </v>
      </c>
      <c r="H100" s="39" t="str">
        <f t="shared" si="13"/>
        <v/>
      </c>
    </row>
    <row r="101" spans="1:8" s="40" customFormat="1" x14ac:dyDescent="0.2">
      <c r="A101" s="36"/>
      <c r="B101" s="37" t="s">
        <v>91</v>
      </c>
      <c r="C101" s="38">
        <v>0</v>
      </c>
      <c r="D101" s="38">
        <v>0</v>
      </c>
      <c r="E101" s="39" t="str">
        <f t="shared" si="11"/>
        <v/>
      </c>
      <c r="F101" s="39" t="str">
        <f t="shared" si="12"/>
        <v/>
      </c>
      <c r="G101" s="39" t="str">
        <f t="shared" si="14"/>
        <v xml:space="preserve"> </v>
      </c>
      <c r="H101" s="39" t="str">
        <f t="shared" si="13"/>
        <v/>
      </c>
    </row>
    <row r="102" spans="1:8" s="40" customFormat="1" x14ac:dyDescent="0.2">
      <c r="A102" s="36"/>
      <c r="B102" s="37" t="s">
        <v>92</v>
      </c>
      <c r="C102" s="38">
        <v>0</v>
      </c>
      <c r="D102" s="38">
        <v>0</v>
      </c>
      <c r="E102" s="39" t="str">
        <f t="shared" si="11"/>
        <v/>
      </c>
      <c r="F102" s="39" t="str">
        <f t="shared" si="12"/>
        <v/>
      </c>
      <c r="G102" s="39" t="str">
        <f t="shared" si="14"/>
        <v xml:space="preserve"> </v>
      </c>
      <c r="H102" s="39" t="str">
        <f t="shared" si="13"/>
        <v/>
      </c>
    </row>
    <row r="103" spans="1:8" s="40" customFormat="1" x14ac:dyDescent="0.2">
      <c r="A103" s="36"/>
      <c r="B103" s="37" t="s">
        <v>93</v>
      </c>
      <c r="C103" s="38">
        <v>13</v>
      </c>
      <c r="D103" s="38">
        <v>5</v>
      </c>
      <c r="E103" s="39">
        <f t="shared" si="11"/>
        <v>3.7572254335260118E-2</v>
      </c>
      <c r="F103" s="39">
        <f t="shared" si="12"/>
        <v>2.5380710659898477E-2</v>
      </c>
      <c r="G103" s="39">
        <f t="shared" si="14"/>
        <v>-0.61538461538461542</v>
      </c>
      <c r="H103" s="39">
        <f t="shared" si="13"/>
        <v>-2.3121387283236997E-2</v>
      </c>
    </row>
    <row r="104" spans="1:8" s="40" customFormat="1" x14ac:dyDescent="0.2">
      <c r="A104" s="36"/>
      <c r="B104" s="37" t="s">
        <v>94</v>
      </c>
      <c r="C104" s="38">
        <v>3</v>
      </c>
      <c r="D104" s="38">
        <v>1</v>
      </c>
      <c r="E104" s="39">
        <f t="shared" si="11"/>
        <v>8.670520231213872E-3</v>
      </c>
      <c r="F104" s="39">
        <f t="shared" si="12"/>
        <v>5.076142131979695E-3</v>
      </c>
      <c r="G104" s="39">
        <f t="shared" si="14"/>
        <v>-0.66666666666666663</v>
      </c>
      <c r="H104" s="39">
        <f t="shared" si="13"/>
        <v>-5.7803468208092474E-3</v>
      </c>
    </row>
    <row r="105" spans="1:8" s="40" customFormat="1" x14ac:dyDescent="0.2">
      <c r="A105" s="36" t="s">
        <v>95</v>
      </c>
      <c r="B105" s="37" t="s">
        <v>96</v>
      </c>
      <c r="C105" s="38">
        <v>0</v>
      </c>
      <c r="D105" s="38">
        <v>0</v>
      </c>
      <c r="E105" s="39" t="str">
        <f t="shared" si="11"/>
        <v/>
      </c>
      <c r="F105" s="39" t="str">
        <f t="shared" si="12"/>
        <v/>
      </c>
      <c r="G105" s="39" t="str">
        <f t="shared" si="14"/>
        <v xml:space="preserve"> </v>
      </c>
      <c r="H105" s="39" t="str">
        <f t="shared" si="13"/>
        <v/>
      </c>
    </row>
    <row r="106" spans="1:8" s="40" customFormat="1" x14ac:dyDescent="0.2">
      <c r="A106" s="36"/>
      <c r="B106" s="37" t="s">
        <v>97</v>
      </c>
      <c r="C106" s="38">
        <v>2</v>
      </c>
      <c r="D106" s="38">
        <v>0</v>
      </c>
      <c r="E106" s="39">
        <f t="shared" si="11"/>
        <v>5.7803468208092483E-3</v>
      </c>
      <c r="F106" s="39" t="str">
        <f t="shared" si="12"/>
        <v/>
      </c>
      <c r="G106" s="39">
        <f t="shared" si="14"/>
        <v>-1</v>
      </c>
      <c r="H106" s="39">
        <f t="shared" si="13"/>
        <v>-5.7803468208092483E-3</v>
      </c>
    </row>
    <row r="107" spans="1:8" s="40" customFormat="1" x14ac:dyDescent="0.2">
      <c r="A107" s="36"/>
      <c r="B107" s="37" t="s">
        <v>98</v>
      </c>
      <c r="C107" s="38">
        <v>0</v>
      </c>
      <c r="D107" s="38">
        <v>0</v>
      </c>
      <c r="E107" s="39" t="str">
        <f t="shared" ref="E107:E138" si="15">+IF(C107=0,"",C107/C$75)</f>
        <v/>
      </c>
      <c r="F107" s="39" t="str">
        <f t="shared" ref="F107:F138" si="16">+IF(D107=0,"",D107/D$75)</f>
        <v/>
      </c>
      <c r="G107" s="39" t="str">
        <f t="shared" si="14"/>
        <v xml:space="preserve"> </v>
      </c>
      <c r="H107" s="39" t="str">
        <f t="shared" ref="H107:H138" si="17">+IF(OR(AND(E107=""),(G107="")),"",E107*G107)</f>
        <v/>
      </c>
    </row>
    <row r="108" spans="1:8" s="40" customFormat="1" x14ac:dyDescent="0.2">
      <c r="A108" s="36"/>
      <c r="B108" s="37" t="s">
        <v>99</v>
      </c>
      <c r="C108" s="38">
        <v>0</v>
      </c>
      <c r="D108" s="38">
        <v>1</v>
      </c>
      <c r="E108" s="39" t="str">
        <f t="shared" si="15"/>
        <v/>
      </c>
      <c r="F108" s="39">
        <f t="shared" si="16"/>
        <v>5.076142131979695E-3</v>
      </c>
      <c r="G108" s="39">
        <f t="shared" ref="G108:G139" si="18">+IF(AND(C108=0,D108=0)," ",IF(C108=0,1,IF(D108=0,-1,(D108-C108)/C108)))</f>
        <v>1</v>
      </c>
      <c r="H108" s="39" t="str">
        <f t="shared" si="17"/>
        <v/>
      </c>
    </row>
    <row r="109" spans="1:8" s="40" customFormat="1" x14ac:dyDescent="0.2">
      <c r="A109" s="36"/>
      <c r="B109" s="37" t="s">
        <v>100</v>
      </c>
      <c r="C109" s="38">
        <v>0</v>
      </c>
      <c r="D109" s="38">
        <v>0</v>
      </c>
      <c r="E109" s="39" t="str">
        <f t="shared" si="15"/>
        <v/>
      </c>
      <c r="F109" s="39" t="str">
        <f t="shared" si="16"/>
        <v/>
      </c>
      <c r="G109" s="39" t="str">
        <f t="shared" si="18"/>
        <v xml:space="preserve"> </v>
      </c>
      <c r="H109" s="39" t="str">
        <f t="shared" si="17"/>
        <v/>
      </c>
    </row>
    <row r="110" spans="1:8" s="40" customFormat="1" x14ac:dyDescent="0.2">
      <c r="A110" s="36"/>
      <c r="B110" s="37" t="s">
        <v>101</v>
      </c>
      <c r="C110" s="38">
        <v>0</v>
      </c>
      <c r="D110" s="38">
        <v>0</v>
      </c>
      <c r="E110" s="39" t="str">
        <f t="shared" si="15"/>
        <v/>
      </c>
      <c r="F110" s="39" t="str">
        <f t="shared" si="16"/>
        <v/>
      </c>
      <c r="G110" s="39" t="str">
        <f t="shared" si="18"/>
        <v xml:space="preserve"> </v>
      </c>
      <c r="H110" s="39" t="str">
        <f t="shared" si="17"/>
        <v/>
      </c>
    </row>
    <row r="111" spans="1:8" s="40" customFormat="1" x14ac:dyDescent="0.2">
      <c r="A111" s="36"/>
      <c r="B111" s="37" t="s">
        <v>102</v>
      </c>
      <c r="C111" s="38">
        <v>16</v>
      </c>
      <c r="D111" s="38">
        <v>3</v>
      </c>
      <c r="E111" s="39">
        <f t="shared" si="15"/>
        <v>4.6242774566473986E-2</v>
      </c>
      <c r="F111" s="39">
        <f t="shared" si="16"/>
        <v>1.5228426395939087E-2</v>
      </c>
      <c r="G111" s="39">
        <f t="shared" si="18"/>
        <v>-0.8125</v>
      </c>
      <c r="H111" s="39">
        <f t="shared" si="17"/>
        <v>-3.7572254335260111E-2</v>
      </c>
    </row>
    <row r="112" spans="1:8" s="40" customFormat="1" ht="25.5" x14ac:dyDescent="0.2">
      <c r="A112" s="36"/>
      <c r="B112" s="37" t="s">
        <v>103</v>
      </c>
      <c r="C112" s="38">
        <v>44</v>
      </c>
      <c r="D112" s="38">
        <v>0</v>
      </c>
      <c r="E112" s="39">
        <f t="shared" si="15"/>
        <v>0.12716763005780346</v>
      </c>
      <c r="F112" s="39" t="str">
        <f t="shared" si="16"/>
        <v/>
      </c>
      <c r="G112" s="39">
        <f t="shared" si="18"/>
        <v>-1</v>
      </c>
      <c r="H112" s="39">
        <f t="shared" si="17"/>
        <v>-0.12716763005780346</v>
      </c>
    </row>
    <row r="113" spans="1:8" s="40" customFormat="1" ht="25.5" x14ac:dyDescent="0.2">
      <c r="A113" s="36"/>
      <c r="B113" s="37" t="s">
        <v>104</v>
      </c>
      <c r="C113" s="38">
        <v>3</v>
      </c>
      <c r="D113" s="38">
        <v>1</v>
      </c>
      <c r="E113" s="39">
        <f t="shared" si="15"/>
        <v>8.670520231213872E-3</v>
      </c>
      <c r="F113" s="39">
        <f t="shared" si="16"/>
        <v>5.076142131979695E-3</v>
      </c>
      <c r="G113" s="39">
        <f t="shared" si="18"/>
        <v>-0.66666666666666663</v>
      </c>
      <c r="H113" s="39">
        <f t="shared" si="17"/>
        <v>-5.7803468208092474E-3</v>
      </c>
    </row>
    <row r="114" spans="1:8" s="40" customFormat="1" x14ac:dyDescent="0.2">
      <c r="A114" s="36"/>
      <c r="B114" s="37" t="s">
        <v>105</v>
      </c>
      <c r="C114" s="38">
        <v>0</v>
      </c>
      <c r="D114" s="38">
        <v>0</v>
      </c>
      <c r="E114" s="39" t="str">
        <f t="shared" si="15"/>
        <v/>
      </c>
      <c r="F114" s="39" t="str">
        <f t="shared" si="16"/>
        <v/>
      </c>
      <c r="G114" s="39" t="str">
        <f t="shared" si="18"/>
        <v xml:space="preserve"> </v>
      </c>
      <c r="H114" s="39" t="str">
        <f t="shared" si="17"/>
        <v/>
      </c>
    </row>
    <row r="115" spans="1:8" s="40" customFormat="1" x14ac:dyDescent="0.2">
      <c r="A115" s="36"/>
      <c r="B115" s="37" t="s">
        <v>106</v>
      </c>
      <c r="C115" s="38">
        <v>1</v>
      </c>
      <c r="D115" s="38">
        <v>1</v>
      </c>
      <c r="E115" s="39">
        <f t="shared" si="15"/>
        <v>2.8901734104046241E-3</v>
      </c>
      <c r="F115" s="39">
        <f t="shared" si="16"/>
        <v>5.076142131979695E-3</v>
      </c>
      <c r="G115" s="39">
        <f t="shared" si="18"/>
        <v>0</v>
      </c>
      <c r="H115" s="39">
        <f t="shared" si="17"/>
        <v>0</v>
      </c>
    </row>
    <row r="116" spans="1:8" s="40" customFormat="1" x14ac:dyDescent="0.2">
      <c r="A116" s="36"/>
      <c r="B116" s="37" t="s">
        <v>107</v>
      </c>
      <c r="C116" s="38">
        <v>0</v>
      </c>
      <c r="D116" s="38">
        <v>0</v>
      </c>
      <c r="E116" s="39" t="str">
        <f t="shared" si="15"/>
        <v/>
      </c>
      <c r="F116" s="39" t="str">
        <f t="shared" si="16"/>
        <v/>
      </c>
      <c r="G116" s="39" t="str">
        <f t="shared" si="18"/>
        <v xml:space="preserve"> </v>
      </c>
      <c r="H116" s="39" t="str">
        <f t="shared" si="17"/>
        <v/>
      </c>
    </row>
    <row r="117" spans="1:8" s="40" customFormat="1" x14ac:dyDescent="0.2">
      <c r="A117" s="36"/>
      <c r="B117" s="37" t="s">
        <v>108</v>
      </c>
      <c r="C117" s="38">
        <v>0</v>
      </c>
      <c r="D117" s="38">
        <v>0</v>
      </c>
      <c r="E117" s="39" t="str">
        <f t="shared" si="15"/>
        <v/>
      </c>
      <c r="F117" s="39" t="str">
        <f t="shared" si="16"/>
        <v/>
      </c>
      <c r="G117" s="39" t="str">
        <f t="shared" si="18"/>
        <v xml:space="preserve"> </v>
      </c>
      <c r="H117" s="39" t="str">
        <f t="shared" si="17"/>
        <v/>
      </c>
    </row>
    <row r="118" spans="1:8" s="40" customFormat="1" x14ac:dyDescent="0.2">
      <c r="A118" s="36"/>
      <c r="B118" s="37" t="s">
        <v>109</v>
      </c>
      <c r="C118" s="38">
        <v>1</v>
      </c>
      <c r="D118" s="38">
        <v>0</v>
      </c>
      <c r="E118" s="39">
        <f t="shared" si="15"/>
        <v>2.8901734104046241E-3</v>
      </c>
      <c r="F118" s="39" t="str">
        <f t="shared" si="16"/>
        <v/>
      </c>
      <c r="G118" s="39">
        <f t="shared" si="18"/>
        <v>-1</v>
      </c>
      <c r="H118" s="39">
        <f t="shared" si="17"/>
        <v>-2.8901734104046241E-3</v>
      </c>
    </row>
    <row r="119" spans="1:8" s="40" customFormat="1" ht="25.5" x14ac:dyDescent="0.2">
      <c r="A119" s="36"/>
      <c r="B119" s="37" t="s">
        <v>110</v>
      </c>
      <c r="C119" s="38">
        <v>0</v>
      </c>
      <c r="D119" s="38">
        <v>0</v>
      </c>
      <c r="E119" s="39" t="str">
        <f t="shared" si="15"/>
        <v/>
      </c>
      <c r="F119" s="39" t="str">
        <f t="shared" si="16"/>
        <v/>
      </c>
      <c r="G119" s="39" t="str">
        <f t="shared" si="18"/>
        <v xml:space="preserve"> </v>
      </c>
      <c r="H119" s="39" t="str">
        <f t="shared" si="17"/>
        <v/>
      </c>
    </row>
    <row r="120" spans="1:8" s="40" customFormat="1" x14ac:dyDescent="0.2">
      <c r="A120" s="36"/>
      <c r="B120" s="37" t="s">
        <v>111</v>
      </c>
      <c r="C120" s="38">
        <v>11</v>
      </c>
      <c r="D120" s="38">
        <v>1</v>
      </c>
      <c r="E120" s="39">
        <f t="shared" si="15"/>
        <v>3.1791907514450865E-2</v>
      </c>
      <c r="F120" s="39">
        <f t="shared" si="16"/>
        <v>5.076142131979695E-3</v>
      </c>
      <c r="G120" s="39">
        <f t="shared" si="18"/>
        <v>-0.90909090909090906</v>
      </c>
      <c r="H120" s="39">
        <f t="shared" si="17"/>
        <v>-2.8901734104046239E-2</v>
      </c>
    </row>
    <row r="121" spans="1:8" s="40" customFormat="1" x14ac:dyDescent="0.2">
      <c r="A121" s="36"/>
      <c r="B121" s="37" t="s">
        <v>112</v>
      </c>
      <c r="C121" s="38">
        <v>0</v>
      </c>
      <c r="D121" s="38">
        <v>0</v>
      </c>
      <c r="E121" s="39" t="str">
        <f t="shared" si="15"/>
        <v/>
      </c>
      <c r="F121" s="39" t="str">
        <f t="shared" si="16"/>
        <v/>
      </c>
      <c r="G121" s="39" t="str">
        <f t="shared" si="18"/>
        <v xml:space="preserve"> </v>
      </c>
      <c r="H121" s="39" t="str">
        <f t="shared" si="17"/>
        <v/>
      </c>
    </row>
    <row r="122" spans="1:8" s="40" customFormat="1" x14ac:dyDescent="0.2">
      <c r="A122" s="36"/>
      <c r="B122" s="37" t="s">
        <v>113</v>
      </c>
      <c r="C122" s="38">
        <v>0</v>
      </c>
      <c r="D122" s="38">
        <v>0</v>
      </c>
      <c r="E122" s="39" t="str">
        <f t="shared" si="15"/>
        <v/>
      </c>
      <c r="F122" s="39" t="str">
        <f t="shared" si="16"/>
        <v/>
      </c>
      <c r="G122" s="39" t="str">
        <f t="shared" si="18"/>
        <v xml:space="preserve"> </v>
      </c>
      <c r="H122" s="39" t="str">
        <f t="shared" si="17"/>
        <v/>
      </c>
    </row>
    <row r="123" spans="1:8" s="40" customFormat="1" x14ac:dyDescent="0.2">
      <c r="A123" s="36"/>
      <c r="B123" s="37" t="s">
        <v>114</v>
      </c>
      <c r="C123" s="38">
        <v>1</v>
      </c>
      <c r="D123" s="38">
        <v>3</v>
      </c>
      <c r="E123" s="39">
        <f t="shared" si="15"/>
        <v>2.8901734104046241E-3</v>
      </c>
      <c r="F123" s="39">
        <f t="shared" si="16"/>
        <v>1.5228426395939087E-2</v>
      </c>
      <c r="G123" s="39">
        <f t="shared" si="18"/>
        <v>2</v>
      </c>
      <c r="H123" s="39">
        <f t="shared" si="17"/>
        <v>5.7803468208092483E-3</v>
      </c>
    </row>
    <row r="124" spans="1:8" s="40" customFormat="1" x14ac:dyDescent="0.2">
      <c r="A124" s="36"/>
      <c r="B124" s="37" t="s">
        <v>115</v>
      </c>
      <c r="C124" s="38">
        <v>0</v>
      </c>
      <c r="D124" s="38">
        <v>2</v>
      </c>
      <c r="E124" s="39" t="str">
        <f t="shared" si="15"/>
        <v/>
      </c>
      <c r="F124" s="39">
        <f t="shared" si="16"/>
        <v>1.015228426395939E-2</v>
      </c>
      <c r="G124" s="39">
        <f t="shared" si="18"/>
        <v>1</v>
      </c>
      <c r="H124" s="39" t="str">
        <f t="shared" si="17"/>
        <v/>
      </c>
    </row>
    <row r="125" spans="1:8" s="40" customFormat="1" x14ac:dyDescent="0.2">
      <c r="A125" s="36"/>
      <c r="B125" s="37" t="s">
        <v>116</v>
      </c>
      <c r="C125" s="38">
        <v>0</v>
      </c>
      <c r="D125" s="38">
        <v>0</v>
      </c>
      <c r="E125" s="39" t="str">
        <f t="shared" si="15"/>
        <v/>
      </c>
      <c r="F125" s="39" t="str">
        <f t="shared" si="16"/>
        <v/>
      </c>
      <c r="G125" s="39" t="str">
        <f t="shared" si="18"/>
        <v xml:space="preserve"> </v>
      </c>
      <c r="H125" s="39" t="str">
        <f t="shared" si="17"/>
        <v/>
      </c>
    </row>
    <row r="126" spans="1:8" s="40" customFormat="1" x14ac:dyDescent="0.2">
      <c r="A126" s="36"/>
      <c r="B126" s="37" t="s">
        <v>117</v>
      </c>
      <c r="C126" s="38">
        <v>1</v>
      </c>
      <c r="D126" s="38">
        <v>4</v>
      </c>
      <c r="E126" s="39">
        <f t="shared" si="15"/>
        <v>2.8901734104046241E-3</v>
      </c>
      <c r="F126" s="39">
        <f t="shared" si="16"/>
        <v>2.030456852791878E-2</v>
      </c>
      <c r="G126" s="39">
        <f t="shared" si="18"/>
        <v>3</v>
      </c>
      <c r="H126" s="39">
        <f t="shared" si="17"/>
        <v>8.670520231213872E-3</v>
      </c>
    </row>
    <row r="127" spans="1:8" s="40" customFormat="1" x14ac:dyDescent="0.2">
      <c r="A127" s="36"/>
      <c r="B127" s="37" t="s">
        <v>118</v>
      </c>
      <c r="C127" s="38">
        <v>0</v>
      </c>
      <c r="D127" s="38">
        <v>0</v>
      </c>
      <c r="E127" s="39" t="str">
        <f t="shared" si="15"/>
        <v/>
      </c>
      <c r="F127" s="39" t="str">
        <f t="shared" si="16"/>
        <v/>
      </c>
      <c r="G127" s="39" t="str">
        <f t="shared" si="18"/>
        <v xml:space="preserve"> </v>
      </c>
      <c r="H127" s="39" t="str">
        <f t="shared" si="17"/>
        <v/>
      </c>
    </row>
    <row r="128" spans="1:8" s="40" customFormat="1" x14ac:dyDescent="0.2">
      <c r="A128" s="36"/>
      <c r="B128" s="37" t="s">
        <v>119</v>
      </c>
      <c r="C128" s="38">
        <v>0</v>
      </c>
      <c r="D128" s="38">
        <v>30</v>
      </c>
      <c r="E128" s="39" t="str">
        <f t="shared" si="15"/>
        <v/>
      </c>
      <c r="F128" s="39">
        <f t="shared" si="16"/>
        <v>0.15228426395939088</v>
      </c>
      <c r="G128" s="39">
        <f t="shared" si="18"/>
        <v>1</v>
      </c>
      <c r="H128" s="39" t="str">
        <f t="shared" si="17"/>
        <v/>
      </c>
    </row>
    <row r="129" spans="1:8" s="40" customFormat="1" x14ac:dyDescent="0.2">
      <c r="A129" s="36"/>
      <c r="B129" s="37" t="s">
        <v>120</v>
      </c>
      <c r="C129" s="38">
        <v>0</v>
      </c>
      <c r="D129" s="38">
        <v>4</v>
      </c>
      <c r="E129" s="39" t="str">
        <f t="shared" si="15"/>
        <v/>
      </c>
      <c r="F129" s="39">
        <f t="shared" si="16"/>
        <v>2.030456852791878E-2</v>
      </c>
      <c r="G129" s="39">
        <f t="shared" si="18"/>
        <v>1</v>
      </c>
      <c r="H129" s="39" t="str">
        <f t="shared" si="17"/>
        <v/>
      </c>
    </row>
    <row r="130" spans="1:8" s="40" customFormat="1" x14ac:dyDescent="0.2">
      <c r="A130" s="36"/>
      <c r="B130" s="37" t="s">
        <v>121</v>
      </c>
      <c r="C130" s="38">
        <v>0</v>
      </c>
      <c r="D130" s="38">
        <v>0</v>
      </c>
      <c r="E130" s="39" t="str">
        <f t="shared" si="15"/>
        <v/>
      </c>
      <c r="F130" s="39" t="str">
        <f t="shared" si="16"/>
        <v/>
      </c>
      <c r="G130" s="39" t="str">
        <f t="shared" si="18"/>
        <v xml:space="preserve"> </v>
      </c>
      <c r="H130" s="39" t="str">
        <f t="shared" si="17"/>
        <v/>
      </c>
    </row>
    <row r="131" spans="1:8" s="40" customFormat="1" ht="25.5" x14ac:dyDescent="0.2">
      <c r="A131" s="36"/>
      <c r="B131" s="37" t="s">
        <v>122</v>
      </c>
      <c r="C131" s="38">
        <v>44</v>
      </c>
      <c r="D131" s="38">
        <v>9</v>
      </c>
      <c r="E131" s="39">
        <f t="shared" si="15"/>
        <v>0.12716763005780346</v>
      </c>
      <c r="F131" s="39">
        <f t="shared" si="16"/>
        <v>4.5685279187817257E-2</v>
      </c>
      <c r="G131" s="39">
        <f t="shared" si="18"/>
        <v>-0.79545454545454541</v>
      </c>
      <c r="H131" s="39">
        <f t="shared" si="17"/>
        <v>-0.10115606936416184</v>
      </c>
    </row>
    <row r="132" spans="1:8" s="40" customFormat="1" ht="25.5" x14ac:dyDescent="0.2">
      <c r="A132" s="36"/>
      <c r="B132" s="37" t="s">
        <v>123</v>
      </c>
      <c r="C132" s="38">
        <v>0</v>
      </c>
      <c r="D132" s="38">
        <v>0</v>
      </c>
      <c r="E132" s="39" t="str">
        <f t="shared" si="15"/>
        <v/>
      </c>
      <c r="F132" s="39" t="str">
        <f t="shared" si="16"/>
        <v/>
      </c>
      <c r="G132" s="39" t="str">
        <f t="shared" si="18"/>
        <v xml:space="preserve"> </v>
      </c>
      <c r="H132" s="39" t="str">
        <f t="shared" si="17"/>
        <v/>
      </c>
    </row>
    <row r="133" spans="1:8" s="40" customFormat="1" x14ac:dyDescent="0.2">
      <c r="A133" s="36"/>
      <c r="B133" s="37" t="s">
        <v>124</v>
      </c>
      <c r="C133" s="38">
        <v>0</v>
      </c>
      <c r="D133" s="38">
        <v>1</v>
      </c>
      <c r="E133" s="39" t="str">
        <f t="shared" si="15"/>
        <v/>
      </c>
      <c r="F133" s="39">
        <f t="shared" si="16"/>
        <v>5.076142131979695E-3</v>
      </c>
      <c r="G133" s="39">
        <f t="shared" si="18"/>
        <v>1</v>
      </c>
      <c r="H133" s="39" t="str">
        <f t="shared" si="17"/>
        <v/>
      </c>
    </row>
    <row r="134" spans="1:8" s="40" customFormat="1" x14ac:dyDescent="0.2">
      <c r="A134" s="36"/>
      <c r="B134" s="37" t="s">
        <v>125</v>
      </c>
      <c r="C134" s="38">
        <v>3</v>
      </c>
      <c r="D134" s="38">
        <v>0</v>
      </c>
      <c r="E134" s="39">
        <f t="shared" si="15"/>
        <v>8.670520231213872E-3</v>
      </c>
      <c r="F134" s="39" t="str">
        <f t="shared" si="16"/>
        <v/>
      </c>
      <c r="G134" s="39">
        <f t="shared" si="18"/>
        <v>-1</v>
      </c>
      <c r="H134" s="39">
        <f t="shared" si="17"/>
        <v>-8.670520231213872E-3</v>
      </c>
    </row>
    <row r="135" spans="1:8" s="40" customFormat="1" x14ac:dyDescent="0.2">
      <c r="A135" s="36"/>
      <c r="B135" s="37" t="s">
        <v>126</v>
      </c>
      <c r="C135" s="38">
        <v>0</v>
      </c>
      <c r="D135" s="38">
        <v>0</v>
      </c>
      <c r="E135" s="39" t="str">
        <f t="shared" si="15"/>
        <v/>
      </c>
      <c r="F135" s="39" t="str">
        <f t="shared" si="16"/>
        <v/>
      </c>
      <c r="G135" s="39" t="str">
        <f t="shared" si="18"/>
        <v xml:space="preserve"> </v>
      </c>
      <c r="H135" s="39" t="str">
        <f t="shared" si="17"/>
        <v/>
      </c>
    </row>
    <row r="136" spans="1:8" s="40" customFormat="1" x14ac:dyDescent="0.2">
      <c r="A136" s="36"/>
      <c r="B136" s="37" t="s">
        <v>127</v>
      </c>
      <c r="C136" s="38">
        <v>0</v>
      </c>
      <c r="D136" s="38">
        <v>0</v>
      </c>
      <c r="E136" s="39" t="str">
        <f t="shared" si="15"/>
        <v/>
      </c>
      <c r="F136" s="39" t="str">
        <f t="shared" si="16"/>
        <v/>
      </c>
      <c r="G136" s="39" t="str">
        <f t="shared" si="18"/>
        <v xml:space="preserve"> </v>
      </c>
      <c r="H136" s="39" t="str">
        <f t="shared" si="17"/>
        <v/>
      </c>
    </row>
    <row r="137" spans="1:8" s="40" customFormat="1" x14ac:dyDescent="0.2">
      <c r="A137" s="36"/>
      <c r="B137" s="37" t="s">
        <v>128</v>
      </c>
      <c r="C137" s="38">
        <v>0</v>
      </c>
      <c r="D137" s="38">
        <v>0</v>
      </c>
      <c r="E137" s="39" t="str">
        <f t="shared" si="15"/>
        <v/>
      </c>
      <c r="F137" s="39" t="str">
        <f t="shared" si="16"/>
        <v/>
      </c>
      <c r="G137" s="39" t="str">
        <f t="shared" si="18"/>
        <v xml:space="preserve"> </v>
      </c>
      <c r="H137" s="39" t="str">
        <f t="shared" si="17"/>
        <v/>
      </c>
    </row>
    <row r="138" spans="1:8" s="40" customFormat="1" x14ac:dyDescent="0.2">
      <c r="A138" s="36"/>
      <c r="B138" s="37" t="s">
        <v>129</v>
      </c>
      <c r="C138" s="38">
        <v>0</v>
      </c>
      <c r="D138" s="38">
        <v>0</v>
      </c>
      <c r="E138" s="39" t="str">
        <f t="shared" si="15"/>
        <v/>
      </c>
      <c r="F138" s="39" t="str">
        <f t="shared" si="16"/>
        <v/>
      </c>
      <c r="G138" s="39" t="str">
        <f t="shared" si="18"/>
        <v xml:space="preserve"> </v>
      </c>
      <c r="H138" s="39" t="str">
        <f t="shared" si="17"/>
        <v/>
      </c>
    </row>
    <row r="139" spans="1:8" s="40" customFormat="1" x14ac:dyDescent="0.2">
      <c r="A139" s="36"/>
      <c r="B139" s="37" t="s">
        <v>130</v>
      </c>
      <c r="C139" s="38">
        <v>0</v>
      </c>
      <c r="D139" s="38">
        <v>88</v>
      </c>
      <c r="E139" s="39" t="str">
        <f t="shared" ref="E139:E167" si="19">+IF(C139=0,"",C139/C$75)</f>
        <v/>
      </c>
      <c r="F139" s="39">
        <f t="shared" ref="F139:F167" si="20">+IF(D139=0,"",D139/D$75)</f>
        <v>0.4467005076142132</v>
      </c>
      <c r="G139" s="39">
        <f t="shared" si="18"/>
        <v>1</v>
      </c>
      <c r="H139" s="39" t="str">
        <f t="shared" ref="H139:H167" si="21">+IF(OR(AND(E139=""),(G139="")),"",E139*G139)</f>
        <v/>
      </c>
    </row>
    <row r="140" spans="1:8" s="40" customFormat="1" x14ac:dyDescent="0.2">
      <c r="A140" s="36"/>
      <c r="B140" s="37" t="s">
        <v>131</v>
      </c>
      <c r="C140" s="38">
        <v>0</v>
      </c>
      <c r="D140" s="38">
        <v>0</v>
      </c>
      <c r="E140" s="39" t="str">
        <f t="shared" si="19"/>
        <v/>
      </c>
      <c r="F140" s="39" t="str">
        <f t="shared" si="20"/>
        <v/>
      </c>
      <c r="G140" s="39" t="str">
        <f t="shared" ref="G140:G167" si="22">+IF(AND(C140=0,D140=0)," ",IF(C140=0,1,IF(D140=0,-1,(D140-C140)/C140)))</f>
        <v xml:space="preserve"> </v>
      </c>
      <c r="H140" s="39" t="str">
        <f t="shared" si="21"/>
        <v/>
      </c>
    </row>
    <row r="141" spans="1:8" s="40" customFormat="1" ht="25.5" x14ac:dyDescent="0.2">
      <c r="A141" s="36"/>
      <c r="B141" s="37" t="s">
        <v>132</v>
      </c>
      <c r="C141" s="38">
        <v>0</v>
      </c>
      <c r="D141" s="38">
        <v>0</v>
      </c>
      <c r="E141" s="39" t="str">
        <f t="shared" si="19"/>
        <v/>
      </c>
      <c r="F141" s="39" t="str">
        <f t="shared" si="20"/>
        <v/>
      </c>
      <c r="G141" s="39" t="str">
        <f t="shared" si="22"/>
        <v xml:space="preserve"> </v>
      </c>
      <c r="H141" s="39" t="str">
        <f t="shared" si="21"/>
        <v/>
      </c>
    </row>
    <row r="142" spans="1:8" s="40" customFormat="1" ht="25.5" x14ac:dyDescent="0.2">
      <c r="A142" s="36"/>
      <c r="B142" s="37" t="s">
        <v>133</v>
      </c>
      <c r="C142" s="38">
        <v>11</v>
      </c>
      <c r="D142" s="38">
        <v>1</v>
      </c>
      <c r="E142" s="39">
        <f t="shared" si="19"/>
        <v>3.1791907514450865E-2</v>
      </c>
      <c r="F142" s="39">
        <f t="shared" si="20"/>
        <v>5.076142131979695E-3</v>
      </c>
      <c r="G142" s="39">
        <f t="shared" si="22"/>
        <v>-0.90909090909090906</v>
      </c>
      <c r="H142" s="39">
        <f t="shared" si="21"/>
        <v>-2.8901734104046239E-2</v>
      </c>
    </row>
    <row r="143" spans="1:8" s="40" customFormat="1" ht="25.5" x14ac:dyDescent="0.2">
      <c r="A143" s="36"/>
      <c r="B143" s="37" t="s">
        <v>134</v>
      </c>
      <c r="C143" s="38">
        <v>0</v>
      </c>
      <c r="D143" s="38">
        <v>2</v>
      </c>
      <c r="E143" s="39" t="str">
        <f t="shared" si="19"/>
        <v/>
      </c>
      <c r="F143" s="39">
        <f t="shared" si="20"/>
        <v>1.015228426395939E-2</v>
      </c>
      <c r="G143" s="39">
        <f t="shared" si="22"/>
        <v>1</v>
      </c>
      <c r="H143" s="39" t="str">
        <f t="shared" si="21"/>
        <v/>
      </c>
    </row>
    <row r="144" spans="1:8" s="40" customFormat="1" ht="25.5" x14ac:dyDescent="0.2">
      <c r="A144" s="36"/>
      <c r="B144" s="37" t="s">
        <v>135</v>
      </c>
      <c r="C144" s="38">
        <v>0</v>
      </c>
      <c r="D144" s="38">
        <v>0</v>
      </c>
      <c r="E144" s="39" t="str">
        <f t="shared" si="19"/>
        <v/>
      </c>
      <c r="F144" s="39" t="str">
        <f t="shared" si="20"/>
        <v/>
      </c>
      <c r="G144" s="39" t="str">
        <f t="shared" si="22"/>
        <v xml:space="preserve"> </v>
      </c>
      <c r="H144" s="39" t="str">
        <f t="shared" si="21"/>
        <v/>
      </c>
    </row>
    <row r="145" spans="1:8" s="40" customFormat="1" ht="25.5" x14ac:dyDescent="0.2">
      <c r="A145" s="36"/>
      <c r="B145" s="37" t="s">
        <v>136</v>
      </c>
      <c r="C145" s="38">
        <v>0</v>
      </c>
      <c r="D145" s="38">
        <v>0</v>
      </c>
      <c r="E145" s="39" t="str">
        <f t="shared" si="19"/>
        <v/>
      </c>
      <c r="F145" s="39" t="str">
        <f t="shared" si="20"/>
        <v/>
      </c>
      <c r="G145" s="39" t="str">
        <f t="shared" si="22"/>
        <v xml:space="preserve"> </v>
      </c>
      <c r="H145" s="39" t="str">
        <f t="shared" si="21"/>
        <v/>
      </c>
    </row>
    <row r="146" spans="1:8" s="40" customFormat="1" x14ac:dyDescent="0.2">
      <c r="A146" s="36" t="s">
        <v>95</v>
      </c>
      <c r="B146" s="37" t="s">
        <v>137</v>
      </c>
      <c r="C146" s="38">
        <v>0</v>
      </c>
      <c r="D146" s="38">
        <v>0</v>
      </c>
      <c r="E146" s="39" t="str">
        <f t="shared" si="19"/>
        <v/>
      </c>
      <c r="F146" s="39" t="str">
        <f t="shared" si="20"/>
        <v/>
      </c>
      <c r="G146" s="39" t="str">
        <f t="shared" si="22"/>
        <v xml:space="preserve"> </v>
      </c>
      <c r="H146" s="39" t="str">
        <f t="shared" si="21"/>
        <v/>
      </c>
    </row>
    <row r="147" spans="1:8" s="40" customFormat="1" x14ac:dyDescent="0.2">
      <c r="A147" s="36"/>
      <c r="B147" s="37" t="s">
        <v>138</v>
      </c>
      <c r="C147" s="38">
        <v>0</v>
      </c>
      <c r="D147" s="38">
        <v>0</v>
      </c>
      <c r="E147" s="39" t="str">
        <f t="shared" si="19"/>
        <v/>
      </c>
      <c r="F147" s="39" t="str">
        <f t="shared" si="20"/>
        <v/>
      </c>
      <c r="G147" s="39" t="str">
        <f t="shared" si="22"/>
        <v xml:space="preserve"> </v>
      </c>
      <c r="H147" s="39" t="str">
        <f t="shared" si="21"/>
        <v/>
      </c>
    </row>
    <row r="148" spans="1:8" s="40" customFormat="1" x14ac:dyDescent="0.2">
      <c r="A148" s="36"/>
      <c r="B148" s="37" t="s">
        <v>139</v>
      </c>
      <c r="C148" s="38">
        <v>2</v>
      </c>
      <c r="D148" s="38">
        <v>0</v>
      </c>
      <c r="E148" s="39">
        <f t="shared" si="19"/>
        <v>5.7803468208092483E-3</v>
      </c>
      <c r="F148" s="39" t="str">
        <f t="shared" si="20"/>
        <v/>
      </c>
      <c r="G148" s="39">
        <f t="shared" si="22"/>
        <v>-1</v>
      </c>
      <c r="H148" s="39">
        <f t="shared" si="21"/>
        <v>-5.7803468208092483E-3</v>
      </c>
    </row>
    <row r="149" spans="1:8" s="40" customFormat="1" x14ac:dyDescent="0.2">
      <c r="A149" s="36"/>
      <c r="B149" s="37" t="s">
        <v>140</v>
      </c>
      <c r="C149" s="38">
        <v>0</v>
      </c>
      <c r="D149" s="38">
        <v>0</v>
      </c>
      <c r="E149" s="39" t="str">
        <f t="shared" si="19"/>
        <v/>
      </c>
      <c r="F149" s="39" t="str">
        <f t="shared" si="20"/>
        <v/>
      </c>
      <c r="G149" s="39" t="str">
        <f t="shared" si="22"/>
        <v xml:space="preserve"> </v>
      </c>
      <c r="H149" s="39" t="str">
        <f t="shared" si="21"/>
        <v/>
      </c>
    </row>
    <row r="150" spans="1:8" s="40" customFormat="1" x14ac:dyDescent="0.2">
      <c r="A150" s="36"/>
      <c r="B150" s="37" t="s">
        <v>141</v>
      </c>
      <c r="C150" s="38">
        <v>0</v>
      </c>
      <c r="D150" s="38">
        <v>0</v>
      </c>
      <c r="E150" s="39" t="str">
        <f t="shared" si="19"/>
        <v/>
      </c>
      <c r="F150" s="39" t="str">
        <f t="shared" si="20"/>
        <v/>
      </c>
      <c r="G150" s="39" t="str">
        <f t="shared" si="22"/>
        <v xml:space="preserve"> </v>
      </c>
      <c r="H150" s="39" t="str">
        <f t="shared" si="21"/>
        <v/>
      </c>
    </row>
    <row r="151" spans="1:8" s="40" customFormat="1" x14ac:dyDescent="0.2">
      <c r="A151" s="36"/>
      <c r="B151" s="37" t="s">
        <v>142</v>
      </c>
      <c r="C151" s="38">
        <v>0</v>
      </c>
      <c r="D151" s="38">
        <v>0</v>
      </c>
      <c r="E151" s="39" t="str">
        <f t="shared" si="19"/>
        <v/>
      </c>
      <c r="F151" s="39" t="str">
        <f t="shared" si="20"/>
        <v/>
      </c>
      <c r="G151" s="39" t="str">
        <f t="shared" si="22"/>
        <v xml:space="preserve"> </v>
      </c>
      <c r="H151" s="39" t="str">
        <f t="shared" si="21"/>
        <v/>
      </c>
    </row>
    <row r="152" spans="1:8" s="40" customFormat="1" x14ac:dyDescent="0.2">
      <c r="A152" s="36"/>
      <c r="B152" s="37" t="s">
        <v>143</v>
      </c>
      <c r="C152" s="38">
        <v>0</v>
      </c>
      <c r="D152" s="38">
        <v>0</v>
      </c>
      <c r="E152" s="39" t="str">
        <f t="shared" si="19"/>
        <v/>
      </c>
      <c r="F152" s="39" t="str">
        <f t="shared" si="20"/>
        <v/>
      </c>
      <c r="G152" s="39" t="str">
        <f t="shared" si="22"/>
        <v xml:space="preserve"> </v>
      </c>
      <c r="H152" s="39" t="str">
        <f t="shared" si="21"/>
        <v/>
      </c>
    </row>
    <row r="153" spans="1:8" s="40" customFormat="1" x14ac:dyDescent="0.2">
      <c r="A153" s="36"/>
      <c r="B153" s="37" t="s">
        <v>144</v>
      </c>
      <c r="C153" s="38">
        <v>1</v>
      </c>
      <c r="D153" s="38">
        <v>0</v>
      </c>
      <c r="E153" s="39">
        <f t="shared" si="19"/>
        <v>2.8901734104046241E-3</v>
      </c>
      <c r="F153" s="39" t="str">
        <f t="shared" si="20"/>
        <v/>
      </c>
      <c r="G153" s="39">
        <f t="shared" si="22"/>
        <v>-1</v>
      </c>
      <c r="H153" s="39">
        <f t="shared" si="21"/>
        <v>-2.8901734104046241E-3</v>
      </c>
    </row>
    <row r="154" spans="1:8" s="40" customFormat="1" x14ac:dyDescent="0.2">
      <c r="A154" s="36"/>
      <c r="B154" s="37" t="s">
        <v>145</v>
      </c>
      <c r="C154" s="38">
        <v>0</v>
      </c>
      <c r="D154" s="38">
        <v>0</v>
      </c>
      <c r="E154" s="39" t="str">
        <f t="shared" si="19"/>
        <v/>
      </c>
      <c r="F154" s="39" t="str">
        <f t="shared" si="20"/>
        <v/>
      </c>
      <c r="G154" s="39" t="str">
        <f t="shared" si="22"/>
        <v xml:space="preserve"> </v>
      </c>
      <c r="H154" s="39" t="str">
        <f t="shared" si="21"/>
        <v/>
      </c>
    </row>
    <row r="155" spans="1:8" s="40" customFormat="1" ht="25.5" x14ac:dyDescent="0.2">
      <c r="A155" s="36"/>
      <c r="B155" s="37" t="s">
        <v>146</v>
      </c>
      <c r="C155" s="38">
        <v>1</v>
      </c>
      <c r="D155" s="38">
        <v>1</v>
      </c>
      <c r="E155" s="39">
        <f t="shared" si="19"/>
        <v>2.8901734104046241E-3</v>
      </c>
      <c r="F155" s="39">
        <f t="shared" si="20"/>
        <v>5.076142131979695E-3</v>
      </c>
      <c r="G155" s="39">
        <f t="shared" si="22"/>
        <v>0</v>
      </c>
      <c r="H155" s="39">
        <f t="shared" si="21"/>
        <v>0</v>
      </c>
    </row>
    <row r="156" spans="1:8" s="40" customFormat="1" x14ac:dyDescent="0.2">
      <c r="A156" s="36" t="s">
        <v>95</v>
      </c>
      <c r="B156" s="37" t="s">
        <v>147</v>
      </c>
      <c r="C156" s="38">
        <v>0</v>
      </c>
      <c r="D156" s="38">
        <v>0</v>
      </c>
      <c r="E156" s="39" t="str">
        <f t="shared" si="19"/>
        <v/>
      </c>
      <c r="F156" s="39" t="str">
        <f t="shared" si="20"/>
        <v/>
      </c>
      <c r="G156" s="39" t="str">
        <f t="shared" si="22"/>
        <v xml:space="preserve"> </v>
      </c>
      <c r="H156" s="39" t="str">
        <f t="shared" si="21"/>
        <v/>
      </c>
    </row>
    <row r="157" spans="1:8" s="40" customFormat="1" ht="25.5" x14ac:dyDescent="0.2">
      <c r="A157" s="36"/>
      <c r="B157" s="37" t="s">
        <v>148</v>
      </c>
      <c r="C157" s="38">
        <v>0</v>
      </c>
      <c r="D157" s="38">
        <v>0</v>
      </c>
      <c r="E157" s="39" t="str">
        <f t="shared" si="19"/>
        <v/>
      </c>
      <c r="F157" s="39" t="str">
        <f t="shared" si="20"/>
        <v/>
      </c>
      <c r="G157" s="39" t="str">
        <f t="shared" si="22"/>
        <v xml:space="preserve"> </v>
      </c>
      <c r="H157" s="39" t="str">
        <f t="shared" si="21"/>
        <v/>
      </c>
    </row>
    <row r="158" spans="1:8" s="40" customFormat="1" x14ac:dyDescent="0.2">
      <c r="A158" s="36"/>
      <c r="B158" s="37" t="s">
        <v>149</v>
      </c>
      <c r="C158" s="38">
        <v>0</v>
      </c>
      <c r="D158" s="38">
        <v>0</v>
      </c>
      <c r="E158" s="39" t="str">
        <f t="shared" si="19"/>
        <v/>
      </c>
      <c r="F158" s="39" t="str">
        <f t="shared" si="20"/>
        <v/>
      </c>
      <c r="G158" s="39" t="str">
        <f t="shared" si="22"/>
        <v xml:space="preserve"> </v>
      </c>
      <c r="H158" s="39" t="str">
        <f t="shared" si="21"/>
        <v/>
      </c>
    </row>
    <row r="159" spans="1:8" s="40" customFormat="1" x14ac:dyDescent="0.2">
      <c r="A159" s="36"/>
      <c r="B159" s="37" t="s">
        <v>150</v>
      </c>
      <c r="C159" s="38">
        <v>0</v>
      </c>
      <c r="D159" s="38">
        <v>0</v>
      </c>
      <c r="E159" s="39" t="str">
        <f t="shared" si="19"/>
        <v/>
      </c>
      <c r="F159" s="39" t="str">
        <f t="shared" si="20"/>
        <v/>
      </c>
      <c r="G159" s="39" t="str">
        <f t="shared" si="22"/>
        <v xml:space="preserve"> </v>
      </c>
      <c r="H159" s="39" t="str">
        <f t="shared" si="21"/>
        <v/>
      </c>
    </row>
    <row r="160" spans="1:8" s="40" customFormat="1" x14ac:dyDescent="0.2">
      <c r="A160" s="36"/>
      <c r="B160" s="37" t="s">
        <v>151</v>
      </c>
      <c r="C160" s="38">
        <v>0</v>
      </c>
      <c r="D160" s="38">
        <v>0</v>
      </c>
      <c r="E160" s="39" t="str">
        <f t="shared" si="19"/>
        <v/>
      </c>
      <c r="F160" s="39" t="str">
        <f t="shared" si="20"/>
        <v/>
      </c>
      <c r="G160" s="39" t="str">
        <f t="shared" si="22"/>
        <v xml:space="preserve"> </v>
      </c>
      <c r="H160" s="39" t="str">
        <f t="shared" si="21"/>
        <v/>
      </c>
    </row>
    <row r="161" spans="1:8" s="40" customFormat="1" x14ac:dyDescent="0.2">
      <c r="A161" s="36"/>
      <c r="B161" s="37" t="s">
        <v>152</v>
      </c>
      <c r="C161" s="38">
        <v>0</v>
      </c>
      <c r="D161" s="38">
        <v>0</v>
      </c>
      <c r="E161" s="39" t="str">
        <f t="shared" si="19"/>
        <v/>
      </c>
      <c r="F161" s="39" t="str">
        <f t="shared" si="20"/>
        <v/>
      </c>
      <c r="G161" s="39" t="str">
        <f t="shared" si="22"/>
        <v xml:space="preserve"> </v>
      </c>
      <c r="H161" s="39" t="str">
        <f t="shared" si="21"/>
        <v/>
      </c>
    </row>
    <row r="162" spans="1:8" s="40" customFormat="1" x14ac:dyDescent="0.2">
      <c r="A162" s="36" t="s">
        <v>95</v>
      </c>
      <c r="B162" s="37" t="s">
        <v>153</v>
      </c>
      <c r="C162" s="38">
        <v>0</v>
      </c>
      <c r="D162" s="38">
        <v>0</v>
      </c>
      <c r="E162" s="39" t="str">
        <f t="shared" si="19"/>
        <v/>
      </c>
      <c r="F162" s="39" t="str">
        <f t="shared" si="20"/>
        <v/>
      </c>
      <c r="G162" s="39" t="str">
        <f t="shared" si="22"/>
        <v xml:space="preserve"> </v>
      </c>
      <c r="H162" s="39" t="str">
        <f t="shared" si="21"/>
        <v/>
      </c>
    </row>
    <row r="163" spans="1:8" s="40" customFormat="1" x14ac:dyDescent="0.2">
      <c r="A163" s="36" t="s">
        <v>95</v>
      </c>
      <c r="B163" s="37" t="s">
        <v>154</v>
      </c>
      <c r="C163" s="38">
        <v>0</v>
      </c>
      <c r="D163" s="38">
        <v>0</v>
      </c>
      <c r="E163" s="39" t="str">
        <f t="shared" si="19"/>
        <v/>
      </c>
      <c r="F163" s="39" t="str">
        <f t="shared" si="20"/>
        <v/>
      </c>
      <c r="G163" s="39" t="str">
        <f t="shared" si="22"/>
        <v xml:space="preserve"> </v>
      </c>
      <c r="H163" s="39" t="str">
        <f t="shared" si="21"/>
        <v/>
      </c>
    </row>
    <row r="164" spans="1:8" s="40" customFormat="1" x14ac:dyDescent="0.2">
      <c r="A164" s="36"/>
      <c r="B164" s="37" t="s">
        <v>155</v>
      </c>
      <c r="C164" s="38">
        <v>8</v>
      </c>
      <c r="D164" s="38">
        <v>2</v>
      </c>
      <c r="E164" s="39">
        <f t="shared" si="19"/>
        <v>2.3121387283236993E-2</v>
      </c>
      <c r="F164" s="39">
        <f t="shared" si="20"/>
        <v>1.015228426395939E-2</v>
      </c>
      <c r="G164" s="39">
        <f t="shared" si="22"/>
        <v>-0.75</v>
      </c>
      <c r="H164" s="39">
        <f t="shared" si="21"/>
        <v>-1.7341040462427744E-2</v>
      </c>
    </row>
    <row r="165" spans="1:8" s="40" customFormat="1" ht="25.5" x14ac:dyDescent="0.2">
      <c r="A165" s="36"/>
      <c r="B165" s="37" t="s">
        <v>156</v>
      </c>
      <c r="C165" s="38">
        <v>0</v>
      </c>
      <c r="D165" s="38">
        <v>0</v>
      </c>
      <c r="E165" s="39" t="str">
        <f t="shared" si="19"/>
        <v/>
      </c>
      <c r="F165" s="39" t="str">
        <f t="shared" si="20"/>
        <v/>
      </c>
      <c r="G165" s="39" t="str">
        <f t="shared" si="22"/>
        <v xml:space="preserve"> </v>
      </c>
      <c r="H165" s="39" t="str">
        <f t="shared" si="21"/>
        <v/>
      </c>
    </row>
    <row r="166" spans="1:8" s="40" customFormat="1" ht="25.5" x14ac:dyDescent="0.2">
      <c r="A166" s="36"/>
      <c r="B166" s="37" t="s">
        <v>157</v>
      </c>
      <c r="C166" s="38">
        <v>0</v>
      </c>
      <c r="D166" s="38">
        <v>0</v>
      </c>
      <c r="E166" s="39" t="str">
        <f t="shared" si="19"/>
        <v/>
      </c>
      <c r="F166" s="39" t="str">
        <f t="shared" si="20"/>
        <v/>
      </c>
      <c r="G166" s="39" t="str">
        <f t="shared" si="22"/>
        <v xml:space="preserve"> </v>
      </c>
      <c r="H166" s="39" t="str">
        <f t="shared" si="21"/>
        <v/>
      </c>
    </row>
    <row r="167" spans="1:8" s="40" customFormat="1" x14ac:dyDescent="0.2">
      <c r="A167" s="36"/>
      <c r="B167" s="37" t="s">
        <v>158</v>
      </c>
      <c r="C167" s="38">
        <v>0</v>
      </c>
      <c r="D167" s="38">
        <v>0</v>
      </c>
      <c r="E167" s="39" t="str">
        <f t="shared" si="19"/>
        <v/>
      </c>
      <c r="F167" s="39" t="str">
        <f t="shared" si="20"/>
        <v/>
      </c>
      <c r="G167" s="39" t="str">
        <f t="shared" si="22"/>
        <v xml:space="preserve"> </v>
      </c>
      <c r="H167" s="39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x14ac:dyDescent="0.2">
      <c r="A170" s="11"/>
    </row>
    <row r="171" spans="1:8" ht="29.25" customHeight="1" x14ac:dyDescent="0.2">
      <c r="A171" s="14"/>
      <c r="B171" s="20" t="s">
        <v>3</v>
      </c>
      <c r="C171" s="20" t="s">
        <v>14</v>
      </c>
      <c r="D171" s="22"/>
      <c r="E171" s="20" t="s">
        <v>5</v>
      </c>
      <c r="F171" s="22"/>
      <c r="G171" s="20" t="s">
        <v>15</v>
      </c>
      <c r="H171" s="20" t="s">
        <v>7</v>
      </c>
    </row>
    <row r="172" spans="1:8" x14ac:dyDescent="0.2">
      <c r="A172" s="14"/>
      <c r="B172" s="21"/>
      <c r="C172" s="15">
        <v>2019</v>
      </c>
      <c r="D172" s="15">
        <v>2020</v>
      </c>
      <c r="E172" s="15">
        <v>2019</v>
      </c>
      <c r="F172" s="15">
        <v>2020</v>
      </c>
      <c r="G172" s="21"/>
      <c r="H172" s="21"/>
    </row>
    <row r="173" spans="1:8" ht="25.5" x14ac:dyDescent="0.2">
      <c r="A173" s="14"/>
      <c r="B173" s="16" t="s">
        <v>10</v>
      </c>
      <c r="C173" s="17">
        <f>SUM(C174:C343)</f>
        <v>767</v>
      </c>
      <c r="D173" s="17">
        <f>SUM(D174:D343)</f>
        <v>277</v>
      </c>
      <c r="E173" s="18">
        <f t="shared" ref="E173:E204" si="23">+IF(C173=0,"",C173/C$173)</f>
        <v>1</v>
      </c>
      <c r="F173" s="18">
        <f t="shared" ref="F173:F204" si="24">+IF(D173=0,"",D173/D$173)</f>
        <v>1</v>
      </c>
      <c r="G173" s="18">
        <f>+IF(AND(C173=0,D173=0),"",IF(C173=0,1,IF(D173=0,-1,(D173-C173)/C173)))</f>
        <v>-0.63885267275097779</v>
      </c>
      <c r="H173" s="18">
        <f t="shared" ref="H173:H204" si="25">+IF(OR(AND(E173=""),(G173="")),"",E173*G173)</f>
        <v>-0.63885267275097779</v>
      </c>
    </row>
    <row r="174" spans="1:8" s="40" customFormat="1" x14ac:dyDescent="0.2">
      <c r="A174" s="36"/>
      <c r="B174" s="37" t="s">
        <v>159</v>
      </c>
      <c r="C174" s="38">
        <v>14</v>
      </c>
      <c r="D174" s="38">
        <v>6</v>
      </c>
      <c r="E174" s="39">
        <f t="shared" si="23"/>
        <v>1.8252933507170794E-2</v>
      </c>
      <c r="F174" s="39">
        <f t="shared" si="24"/>
        <v>2.1660649819494584E-2</v>
      </c>
      <c r="G174" s="39">
        <f t="shared" ref="G174:G205" si="26">+IF(AND(C174=0,D174=0)," ",IF(C174=0,1,IF(D174=0,-1,(D174-C174)/C174)))</f>
        <v>-0.5714285714285714</v>
      </c>
      <c r="H174" s="39">
        <f t="shared" si="25"/>
        <v>-1.043024771838331E-2</v>
      </c>
    </row>
    <row r="175" spans="1:8" s="40" customFormat="1" x14ac:dyDescent="0.2">
      <c r="A175" s="36"/>
      <c r="B175" s="37" t="s">
        <v>160</v>
      </c>
      <c r="C175" s="38">
        <v>1</v>
      </c>
      <c r="D175" s="38">
        <v>0</v>
      </c>
      <c r="E175" s="39">
        <f t="shared" si="23"/>
        <v>1.3037809647979139E-3</v>
      </c>
      <c r="F175" s="39" t="str">
        <f t="shared" si="24"/>
        <v/>
      </c>
      <c r="G175" s="39">
        <f t="shared" si="26"/>
        <v>-1</v>
      </c>
      <c r="H175" s="39">
        <f t="shared" si="25"/>
        <v>-1.3037809647979139E-3</v>
      </c>
    </row>
    <row r="176" spans="1:8" s="40" customFormat="1" ht="38.25" x14ac:dyDescent="0.2">
      <c r="A176" s="36"/>
      <c r="B176" s="37" t="s">
        <v>161</v>
      </c>
      <c r="C176" s="38">
        <v>10</v>
      </c>
      <c r="D176" s="38">
        <v>2</v>
      </c>
      <c r="E176" s="39">
        <f t="shared" si="23"/>
        <v>1.303780964797914E-2</v>
      </c>
      <c r="F176" s="39">
        <f t="shared" si="24"/>
        <v>7.2202166064981952E-3</v>
      </c>
      <c r="G176" s="39">
        <f t="shared" si="26"/>
        <v>-0.8</v>
      </c>
      <c r="H176" s="39">
        <f t="shared" si="25"/>
        <v>-1.0430247718383313E-2</v>
      </c>
    </row>
    <row r="177" spans="1:8" s="40" customFormat="1" x14ac:dyDescent="0.2">
      <c r="A177" s="36"/>
      <c r="B177" s="37" t="s">
        <v>162</v>
      </c>
      <c r="C177" s="38">
        <v>0</v>
      </c>
      <c r="D177" s="38">
        <v>0</v>
      </c>
      <c r="E177" s="39" t="str">
        <f t="shared" si="23"/>
        <v/>
      </c>
      <c r="F177" s="39" t="str">
        <f t="shared" si="24"/>
        <v/>
      </c>
      <c r="G177" s="39" t="str">
        <f t="shared" si="26"/>
        <v xml:space="preserve"> </v>
      </c>
      <c r="H177" s="39" t="str">
        <f t="shared" si="25"/>
        <v/>
      </c>
    </row>
    <row r="178" spans="1:8" s="40" customFormat="1" ht="25.5" x14ac:dyDescent="0.2">
      <c r="A178" s="36"/>
      <c r="B178" s="37" t="s">
        <v>163</v>
      </c>
      <c r="C178" s="38">
        <v>4</v>
      </c>
      <c r="D178" s="38">
        <v>1</v>
      </c>
      <c r="E178" s="39">
        <f t="shared" si="23"/>
        <v>5.2151238591916557E-3</v>
      </c>
      <c r="F178" s="39">
        <f t="shared" si="24"/>
        <v>3.6101083032490976E-3</v>
      </c>
      <c r="G178" s="39">
        <f t="shared" si="26"/>
        <v>-0.75</v>
      </c>
      <c r="H178" s="39">
        <f t="shared" si="25"/>
        <v>-3.9113428943937413E-3</v>
      </c>
    </row>
    <row r="179" spans="1:8" s="40" customFormat="1" x14ac:dyDescent="0.2">
      <c r="A179" s="36"/>
      <c r="B179" s="37" t="s">
        <v>164</v>
      </c>
      <c r="C179" s="38">
        <v>261</v>
      </c>
      <c r="D179" s="38">
        <v>5</v>
      </c>
      <c r="E179" s="39">
        <f t="shared" si="23"/>
        <v>0.34028683181225555</v>
      </c>
      <c r="F179" s="39">
        <f t="shared" si="24"/>
        <v>1.8050541516245487E-2</v>
      </c>
      <c r="G179" s="39">
        <f t="shared" si="26"/>
        <v>-0.98084291187739459</v>
      </c>
      <c r="H179" s="39">
        <f t="shared" si="25"/>
        <v>-0.33376792698826596</v>
      </c>
    </row>
    <row r="180" spans="1:8" s="40" customFormat="1" x14ac:dyDescent="0.2">
      <c r="A180" s="36"/>
      <c r="B180" s="37" t="s">
        <v>165</v>
      </c>
      <c r="C180" s="38">
        <v>0</v>
      </c>
      <c r="D180" s="38">
        <v>0</v>
      </c>
      <c r="E180" s="39" t="str">
        <f t="shared" si="23"/>
        <v/>
      </c>
      <c r="F180" s="39" t="str">
        <f t="shared" si="24"/>
        <v/>
      </c>
      <c r="G180" s="39" t="str">
        <f t="shared" si="26"/>
        <v xml:space="preserve"> </v>
      </c>
      <c r="H180" s="39" t="str">
        <f t="shared" si="25"/>
        <v/>
      </c>
    </row>
    <row r="181" spans="1:8" s="40" customFormat="1" x14ac:dyDescent="0.2">
      <c r="A181" s="36"/>
      <c r="B181" s="37" t="s">
        <v>166</v>
      </c>
      <c r="C181" s="38">
        <v>55</v>
      </c>
      <c r="D181" s="38">
        <v>2</v>
      </c>
      <c r="E181" s="39">
        <f t="shared" si="23"/>
        <v>7.1707953063885263E-2</v>
      </c>
      <c r="F181" s="39">
        <f t="shared" si="24"/>
        <v>7.2202166064981952E-3</v>
      </c>
      <c r="G181" s="39">
        <f t="shared" si="26"/>
        <v>-0.96363636363636362</v>
      </c>
      <c r="H181" s="39">
        <f t="shared" si="25"/>
        <v>-6.9100391134289438E-2</v>
      </c>
    </row>
    <row r="182" spans="1:8" s="40" customFormat="1" x14ac:dyDescent="0.2">
      <c r="A182" s="36"/>
      <c r="B182" s="37" t="s">
        <v>167</v>
      </c>
      <c r="C182" s="38">
        <v>2</v>
      </c>
      <c r="D182" s="38">
        <v>2</v>
      </c>
      <c r="E182" s="39">
        <f t="shared" si="23"/>
        <v>2.6075619295958278E-3</v>
      </c>
      <c r="F182" s="39">
        <f t="shared" si="24"/>
        <v>7.2202166064981952E-3</v>
      </c>
      <c r="G182" s="39">
        <f t="shared" si="26"/>
        <v>0</v>
      </c>
      <c r="H182" s="39">
        <f t="shared" si="25"/>
        <v>0</v>
      </c>
    </row>
    <row r="183" spans="1:8" s="40" customFormat="1" x14ac:dyDescent="0.2">
      <c r="A183" s="36"/>
      <c r="B183" s="37" t="s">
        <v>168</v>
      </c>
      <c r="C183" s="38">
        <v>0</v>
      </c>
      <c r="D183" s="38">
        <v>0</v>
      </c>
      <c r="E183" s="39" t="str">
        <f t="shared" si="23"/>
        <v/>
      </c>
      <c r="F183" s="39" t="str">
        <f t="shared" si="24"/>
        <v/>
      </c>
      <c r="G183" s="39" t="str">
        <f t="shared" si="26"/>
        <v xml:space="preserve"> </v>
      </c>
      <c r="H183" s="39" t="str">
        <f t="shared" si="25"/>
        <v/>
      </c>
    </row>
    <row r="184" spans="1:8" s="40" customFormat="1" ht="25.5" x14ac:dyDescent="0.2">
      <c r="A184" s="36"/>
      <c r="B184" s="37" t="s">
        <v>169</v>
      </c>
      <c r="C184" s="38">
        <v>0</v>
      </c>
      <c r="D184" s="38">
        <v>0</v>
      </c>
      <c r="E184" s="39" t="str">
        <f t="shared" si="23"/>
        <v/>
      </c>
      <c r="F184" s="39" t="str">
        <f t="shared" si="24"/>
        <v/>
      </c>
      <c r="G184" s="39" t="str">
        <f t="shared" si="26"/>
        <v xml:space="preserve"> </v>
      </c>
      <c r="H184" s="39" t="str">
        <f t="shared" si="25"/>
        <v/>
      </c>
    </row>
    <row r="185" spans="1:8" s="40" customFormat="1" x14ac:dyDescent="0.2">
      <c r="A185" s="36"/>
      <c r="B185" s="37" t="s">
        <v>170</v>
      </c>
      <c r="C185" s="38">
        <v>9</v>
      </c>
      <c r="D185" s="38">
        <v>0</v>
      </c>
      <c r="E185" s="39">
        <f t="shared" si="23"/>
        <v>1.1734028683181226E-2</v>
      </c>
      <c r="F185" s="39" t="str">
        <f t="shared" si="24"/>
        <v/>
      </c>
      <c r="G185" s="39">
        <f t="shared" si="26"/>
        <v>-1</v>
      </c>
      <c r="H185" s="39">
        <f t="shared" si="25"/>
        <v>-1.1734028683181226E-2</v>
      </c>
    </row>
    <row r="186" spans="1:8" s="40" customFormat="1" x14ac:dyDescent="0.2">
      <c r="A186" s="36"/>
      <c r="B186" s="37" t="s">
        <v>171</v>
      </c>
      <c r="C186" s="38">
        <v>63</v>
      </c>
      <c r="D186" s="38">
        <v>0</v>
      </c>
      <c r="E186" s="39">
        <f t="shared" si="23"/>
        <v>8.2138200782268578E-2</v>
      </c>
      <c r="F186" s="39" t="str">
        <f t="shared" si="24"/>
        <v/>
      </c>
      <c r="G186" s="39">
        <f t="shared" si="26"/>
        <v>-1</v>
      </c>
      <c r="H186" s="39">
        <f t="shared" si="25"/>
        <v>-8.2138200782268578E-2</v>
      </c>
    </row>
    <row r="187" spans="1:8" s="40" customFormat="1" x14ac:dyDescent="0.2">
      <c r="A187" s="36"/>
      <c r="B187" s="37" t="s">
        <v>172</v>
      </c>
      <c r="C187" s="38">
        <v>8</v>
      </c>
      <c r="D187" s="38">
        <v>5</v>
      </c>
      <c r="E187" s="39">
        <f t="shared" si="23"/>
        <v>1.0430247718383311E-2</v>
      </c>
      <c r="F187" s="39">
        <f t="shared" si="24"/>
        <v>1.8050541516245487E-2</v>
      </c>
      <c r="G187" s="39">
        <f t="shared" si="26"/>
        <v>-0.375</v>
      </c>
      <c r="H187" s="39">
        <f t="shared" si="25"/>
        <v>-3.9113428943937413E-3</v>
      </c>
    </row>
    <row r="188" spans="1:8" s="40" customFormat="1" ht="25.5" x14ac:dyDescent="0.2">
      <c r="A188" s="36"/>
      <c r="B188" s="37" t="s">
        <v>173</v>
      </c>
      <c r="C188" s="38">
        <v>0</v>
      </c>
      <c r="D188" s="38">
        <v>7</v>
      </c>
      <c r="E188" s="39" t="str">
        <f t="shared" si="23"/>
        <v/>
      </c>
      <c r="F188" s="39">
        <f t="shared" si="24"/>
        <v>2.5270758122743681E-2</v>
      </c>
      <c r="G188" s="39">
        <f t="shared" si="26"/>
        <v>1</v>
      </c>
      <c r="H188" s="39" t="str">
        <f t="shared" si="25"/>
        <v/>
      </c>
    </row>
    <row r="189" spans="1:8" s="40" customFormat="1" ht="25.5" x14ac:dyDescent="0.2">
      <c r="A189" s="36"/>
      <c r="B189" s="37" t="s">
        <v>174</v>
      </c>
      <c r="C189" s="38">
        <v>0</v>
      </c>
      <c r="D189" s="38">
        <v>0</v>
      </c>
      <c r="E189" s="39" t="str">
        <f t="shared" si="23"/>
        <v/>
      </c>
      <c r="F189" s="39" t="str">
        <f t="shared" si="24"/>
        <v/>
      </c>
      <c r="G189" s="39" t="str">
        <f t="shared" si="26"/>
        <v xml:space="preserve"> </v>
      </c>
      <c r="H189" s="39" t="str">
        <f t="shared" si="25"/>
        <v/>
      </c>
    </row>
    <row r="190" spans="1:8" s="40" customFormat="1" x14ac:dyDescent="0.2">
      <c r="A190" s="36"/>
      <c r="B190" s="37" t="s">
        <v>175</v>
      </c>
      <c r="C190" s="38">
        <v>0</v>
      </c>
      <c r="D190" s="38">
        <v>0</v>
      </c>
      <c r="E190" s="39" t="str">
        <f t="shared" si="23"/>
        <v/>
      </c>
      <c r="F190" s="39" t="str">
        <f t="shared" si="24"/>
        <v/>
      </c>
      <c r="G190" s="39" t="str">
        <f t="shared" si="26"/>
        <v xml:space="preserve"> </v>
      </c>
      <c r="H190" s="39" t="str">
        <f t="shared" si="25"/>
        <v/>
      </c>
    </row>
    <row r="191" spans="1:8" s="40" customFormat="1" x14ac:dyDescent="0.2">
      <c r="A191" s="36"/>
      <c r="B191" s="37" t="s">
        <v>176</v>
      </c>
      <c r="C191" s="38">
        <v>1</v>
      </c>
      <c r="D191" s="38">
        <v>0</v>
      </c>
      <c r="E191" s="39">
        <f t="shared" si="23"/>
        <v>1.3037809647979139E-3</v>
      </c>
      <c r="F191" s="39" t="str">
        <f t="shared" si="24"/>
        <v/>
      </c>
      <c r="G191" s="39">
        <f t="shared" si="26"/>
        <v>-1</v>
      </c>
      <c r="H191" s="39">
        <f t="shared" si="25"/>
        <v>-1.3037809647979139E-3</v>
      </c>
    </row>
    <row r="192" spans="1:8" s="40" customFormat="1" x14ac:dyDescent="0.2">
      <c r="A192" s="36"/>
      <c r="B192" s="37" t="s">
        <v>177</v>
      </c>
      <c r="C192" s="38">
        <v>0</v>
      </c>
      <c r="D192" s="38">
        <v>0</v>
      </c>
      <c r="E192" s="39" t="str">
        <f t="shared" si="23"/>
        <v/>
      </c>
      <c r="F192" s="39" t="str">
        <f t="shared" si="24"/>
        <v/>
      </c>
      <c r="G192" s="39" t="str">
        <f t="shared" si="26"/>
        <v xml:space="preserve"> </v>
      </c>
      <c r="H192" s="39" t="str">
        <f t="shared" si="25"/>
        <v/>
      </c>
    </row>
    <row r="193" spans="1:8" s="40" customFormat="1" ht="25.5" x14ac:dyDescent="0.2">
      <c r="A193" s="36" t="s">
        <v>95</v>
      </c>
      <c r="B193" s="37" t="s">
        <v>178</v>
      </c>
      <c r="C193" s="38">
        <v>0</v>
      </c>
      <c r="D193" s="38">
        <v>1</v>
      </c>
      <c r="E193" s="39" t="str">
        <f t="shared" si="23"/>
        <v/>
      </c>
      <c r="F193" s="39">
        <f t="shared" si="24"/>
        <v>3.6101083032490976E-3</v>
      </c>
      <c r="G193" s="39">
        <f t="shared" si="26"/>
        <v>1</v>
      </c>
      <c r="H193" s="39" t="str">
        <f t="shared" si="25"/>
        <v/>
      </c>
    </row>
    <row r="194" spans="1:8" s="40" customFormat="1" x14ac:dyDescent="0.2">
      <c r="A194" s="36"/>
      <c r="B194" s="37" t="s">
        <v>179</v>
      </c>
      <c r="C194" s="38">
        <v>13</v>
      </c>
      <c r="D194" s="38">
        <v>1</v>
      </c>
      <c r="E194" s="39">
        <f t="shared" si="23"/>
        <v>1.6949152542372881E-2</v>
      </c>
      <c r="F194" s="39">
        <f t="shared" si="24"/>
        <v>3.6101083032490976E-3</v>
      </c>
      <c r="G194" s="39">
        <f t="shared" si="26"/>
        <v>-0.92307692307692313</v>
      </c>
      <c r="H194" s="39">
        <f t="shared" si="25"/>
        <v>-1.5645371577574969E-2</v>
      </c>
    </row>
    <row r="195" spans="1:8" s="40" customFormat="1" x14ac:dyDescent="0.2">
      <c r="A195" s="36"/>
      <c r="B195" s="37" t="s">
        <v>180</v>
      </c>
      <c r="C195" s="38">
        <v>0</v>
      </c>
      <c r="D195" s="38">
        <v>0</v>
      </c>
      <c r="E195" s="39" t="str">
        <f t="shared" si="23"/>
        <v/>
      </c>
      <c r="F195" s="39" t="str">
        <f t="shared" si="24"/>
        <v/>
      </c>
      <c r="G195" s="39" t="str">
        <f t="shared" si="26"/>
        <v xml:space="preserve"> </v>
      </c>
      <c r="H195" s="39" t="str">
        <f t="shared" si="25"/>
        <v/>
      </c>
    </row>
    <row r="196" spans="1:8" s="40" customFormat="1" x14ac:dyDescent="0.2">
      <c r="A196" s="36"/>
      <c r="B196" s="37" t="s">
        <v>181</v>
      </c>
      <c r="C196" s="38">
        <v>0</v>
      </c>
      <c r="D196" s="38">
        <v>0</v>
      </c>
      <c r="E196" s="39" t="str">
        <f t="shared" si="23"/>
        <v/>
      </c>
      <c r="F196" s="39" t="str">
        <f t="shared" si="24"/>
        <v/>
      </c>
      <c r="G196" s="39" t="str">
        <f t="shared" si="26"/>
        <v xml:space="preserve"> </v>
      </c>
      <c r="H196" s="39" t="str">
        <f t="shared" si="25"/>
        <v/>
      </c>
    </row>
    <row r="197" spans="1:8" s="40" customFormat="1" x14ac:dyDescent="0.2">
      <c r="A197" s="36"/>
      <c r="B197" s="37" t="s">
        <v>182</v>
      </c>
      <c r="C197" s="38">
        <v>0</v>
      </c>
      <c r="D197" s="38">
        <v>0</v>
      </c>
      <c r="E197" s="39" t="str">
        <f t="shared" si="23"/>
        <v/>
      </c>
      <c r="F197" s="39" t="str">
        <f t="shared" si="24"/>
        <v/>
      </c>
      <c r="G197" s="39" t="str">
        <f t="shared" si="26"/>
        <v xml:space="preserve"> </v>
      </c>
      <c r="H197" s="39" t="str">
        <f t="shared" si="25"/>
        <v/>
      </c>
    </row>
    <row r="198" spans="1:8" s="40" customFormat="1" x14ac:dyDescent="0.2">
      <c r="A198" s="36"/>
      <c r="B198" s="37" t="s">
        <v>183</v>
      </c>
      <c r="C198" s="38">
        <v>0</v>
      </c>
      <c r="D198" s="38">
        <v>0</v>
      </c>
      <c r="E198" s="39" t="str">
        <f t="shared" si="23"/>
        <v/>
      </c>
      <c r="F198" s="39" t="str">
        <f t="shared" si="24"/>
        <v/>
      </c>
      <c r="G198" s="39" t="str">
        <f t="shared" si="26"/>
        <v xml:space="preserve"> </v>
      </c>
      <c r="H198" s="39" t="str">
        <f t="shared" si="25"/>
        <v/>
      </c>
    </row>
    <row r="199" spans="1:8" s="40" customFormat="1" x14ac:dyDescent="0.2">
      <c r="A199" s="36"/>
      <c r="B199" s="37" t="s">
        <v>184</v>
      </c>
      <c r="C199" s="38">
        <v>7</v>
      </c>
      <c r="D199" s="38">
        <v>2</v>
      </c>
      <c r="E199" s="39">
        <f t="shared" si="23"/>
        <v>9.126466753585397E-3</v>
      </c>
      <c r="F199" s="39">
        <f t="shared" si="24"/>
        <v>7.2202166064981952E-3</v>
      </c>
      <c r="G199" s="39">
        <f t="shared" si="26"/>
        <v>-0.7142857142857143</v>
      </c>
      <c r="H199" s="39">
        <f t="shared" si="25"/>
        <v>-6.5189048239895691E-3</v>
      </c>
    </row>
    <row r="200" spans="1:8" s="40" customFormat="1" ht="25.5" x14ac:dyDescent="0.2">
      <c r="A200" s="36"/>
      <c r="B200" s="37" t="s">
        <v>185</v>
      </c>
      <c r="C200" s="38">
        <v>11</v>
      </c>
      <c r="D200" s="38">
        <v>3</v>
      </c>
      <c r="E200" s="39">
        <f t="shared" si="23"/>
        <v>1.4341590612777053E-2</v>
      </c>
      <c r="F200" s="39">
        <f t="shared" si="24"/>
        <v>1.0830324909747292E-2</v>
      </c>
      <c r="G200" s="39">
        <f t="shared" si="26"/>
        <v>-0.72727272727272729</v>
      </c>
      <c r="H200" s="39">
        <f t="shared" si="25"/>
        <v>-1.0430247718383311E-2</v>
      </c>
    </row>
    <row r="201" spans="1:8" s="40" customFormat="1" x14ac:dyDescent="0.2">
      <c r="A201" s="36"/>
      <c r="B201" s="37" t="s">
        <v>186</v>
      </c>
      <c r="C201" s="38">
        <v>9</v>
      </c>
      <c r="D201" s="38">
        <v>3</v>
      </c>
      <c r="E201" s="39">
        <f t="shared" si="23"/>
        <v>1.1734028683181226E-2</v>
      </c>
      <c r="F201" s="39">
        <f t="shared" si="24"/>
        <v>1.0830324909747292E-2</v>
      </c>
      <c r="G201" s="39">
        <f t="shared" si="26"/>
        <v>-0.66666666666666663</v>
      </c>
      <c r="H201" s="39">
        <f t="shared" si="25"/>
        <v>-7.8226857887874826E-3</v>
      </c>
    </row>
    <row r="202" spans="1:8" s="40" customFormat="1" x14ac:dyDescent="0.2">
      <c r="A202" s="36"/>
      <c r="B202" s="37" t="s">
        <v>187</v>
      </c>
      <c r="C202" s="38">
        <v>17</v>
      </c>
      <c r="D202" s="38">
        <v>8</v>
      </c>
      <c r="E202" s="39">
        <f t="shared" si="23"/>
        <v>2.2164276401564539E-2</v>
      </c>
      <c r="F202" s="39">
        <f t="shared" si="24"/>
        <v>2.8880866425992781E-2</v>
      </c>
      <c r="G202" s="39">
        <f t="shared" si="26"/>
        <v>-0.52941176470588236</v>
      </c>
      <c r="H202" s="39">
        <f t="shared" si="25"/>
        <v>-1.1734028683181226E-2</v>
      </c>
    </row>
    <row r="203" spans="1:8" s="40" customFormat="1" x14ac:dyDescent="0.2">
      <c r="A203" s="36"/>
      <c r="B203" s="37" t="s">
        <v>188</v>
      </c>
      <c r="C203" s="38">
        <v>49</v>
      </c>
      <c r="D203" s="38">
        <v>12</v>
      </c>
      <c r="E203" s="39">
        <f t="shared" si="23"/>
        <v>6.3885267275097787E-2</v>
      </c>
      <c r="F203" s="39">
        <f t="shared" si="24"/>
        <v>4.3321299638989168E-2</v>
      </c>
      <c r="G203" s="39">
        <f t="shared" si="26"/>
        <v>-0.75510204081632648</v>
      </c>
      <c r="H203" s="39">
        <f t="shared" si="25"/>
        <v>-4.8239895697522815E-2</v>
      </c>
    </row>
    <row r="204" spans="1:8" s="40" customFormat="1" x14ac:dyDescent="0.2">
      <c r="A204" s="36"/>
      <c r="B204" s="37" t="s">
        <v>189</v>
      </c>
      <c r="C204" s="38">
        <v>5</v>
      </c>
      <c r="D204" s="38">
        <v>3</v>
      </c>
      <c r="E204" s="39">
        <f t="shared" si="23"/>
        <v>6.51890482398957E-3</v>
      </c>
      <c r="F204" s="39">
        <f t="shared" si="24"/>
        <v>1.0830324909747292E-2</v>
      </c>
      <c r="G204" s="39">
        <f t="shared" si="26"/>
        <v>-0.4</v>
      </c>
      <c r="H204" s="39">
        <f t="shared" si="25"/>
        <v>-2.6075619295958283E-3</v>
      </c>
    </row>
    <row r="205" spans="1:8" s="40" customFormat="1" x14ac:dyDescent="0.2">
      <c r="A205" s="36"/>
      <c r="B205" s="37" t="s">
        <v>190</v>
      </c>
      <c r="C205" s="38">
        <v>13</v>
      </c>
      <c r="D205" s="38">
        <v>1</v>
      </c>
      <c r="E205" s="39">
        <f t="shared" ref="E205:E236" si="27">+IF(C205=0,"",C205/C$173)</f>
        <v>1.6949152542372881E-2</v>
      </c>
      <c r="F205" s="39">
        <f t="shared" ref="F205:F236" si="28">+IF(D205=0,"",D205/D$173)</f>
        <v>3.6101083032490976E-3</v>
      </c>
      <c r="G205" s="39">
        <f t="shared" si="26"/>
        <v>-0.92307692307692313</v>
      </c>
      <c r="H205" s="39">
        <f t="shared" ref="H205:H236" si="29">+IF(OR(AND(E205=""),(G205="")),"",E205*G205)</f>
        <v>-1.5645371577574969E-2</v>
      </c>
    </row>
    <row r="206" spans="1:8" s="40" customFormat="1" x14ac:dyDescent="0.2">
      <c r="A206" s="36"/>
      <c r="B206" s="37" t="s">
        <v>191</v>
      </c>
      <c r="C206" s="38">
        <v>8</v>
      </c>
      <c r="D206" s="38">
        <v>0</v>
      </c>
      <c r="E206" s="39">
        <f t="shared" si="27"/>
        <v>1.0430247718383311E-2</v>
      </c>
      <c r="F206" s="39" t="str">
        <f t="shared" si="28"/>
        <v/>
      </c>
      <c r="G206" s="39">
        <f t="shared" ref="G206:G237" si="30">+IF(AND(C206=0,D206=0)," ",IF(C206=0,1,IF(D206=0,-1,(D206-C206)/C206)))</f>
        <v>-1</v>
      </c>
      <c r="H206" s="39">
        <f t="shared" si="29"/>
        <v>-1.0430247718383311E-2</v>
      </c>
    </row>
    <row r="207" spans="1:8" s="40" customFormat="1" x14ac:dyDescent="0.2">
      <c r="A207" s="36"/>
      <c r="B207" s="37" t="s">
        <v>192</v>
      </c>
      <c r="C207" s="38">
        <v>0</v>
      </c>
      <c r="D207" s="38">
        <v>0</v>
      </c>
      <c r="E207" s="39" t="str">
        <f t="shared" si="27"/>
        <v/>
      </c>
      <c r="F207" s="39" t="str">
        <f t="shared" si="28"/>
        <v/>
      </c>
      <c r="G207" s="39" t="str">
        <f t="shared" si="30"/>
        <v xml:space="preserve"> </v>
      </c>
      <c r="H207" s="39" t="str">
        <f t="shared" si="29"/>
        <v/>
      </c>
    </row>
    <row r="208" spans="1:8" s="40" customFormat="1" x14ac:dyDescent="0.2">
      <c r="A208" s="36"/>
      <c r="B208" s="37" t="s">
        <v>193</v>
      </c>
      <c r="C208" s="38">
        <v>2</v>
      </c>
      <c r="D208" s="38">
        <v>0</v>
      </c>
      <c r="E208" s="39">
        <f t="shared" si="27"/>
        <v>2.6075619295958278E-3</v>
      </c>
      <c r="F208" s="39" t="str">
        <f t="shared" si="28"/>
        <v/>
      </c>
      <c r="G208" s="39">
        <f t="shared" si="30"/>
        <v>-1</v>
      </c>
      <c r="H208" s="39">
        <f t="shared" si="29"/>
        <v>-2.6075619295958278E-3</v>
      </c>
    </row>
    <row r="209" spans="1:8" s="40" customFormat="1" x14ac:dyDescent="0.2">
      <c r="A209" s="36"/>
      <c r="B209" s="37" t="s">
        <v>194</v>
      </c>
      <c r="C209" s="38">
        <v>3</v>
      </c>
      <c r="D209" s="38">
        <v>3</v>
      </c>
      <c r="E209" s="39">
        <f t="shared" si="27"/>
        <v>3.9113428943937422E-3</v>
      </c>
      <c r="F209" s="39">
        <f t="shared" si="28"/>
        <v>1.0830324909747292E-2</v>
      </c>
      <c r="G209" s="39">
        <f t="shared" si="30"/>
        <v>0</v>
      </c>
      <c r="H209" s="39">
        <f t="shared" si="29"/>
        <v>0</v>
      </c>
    </row>
    <row r="210" spans="1:8" s="40" customFormat="1" x14ac:dyDescent="0.2">
      <c r="A210" s="36"/>
      <c r="B210" s="37" t="s">
        <v>195</v>
      </c>
      <c r="C210" s="38">
        <v>9</v>
      </c>
      <c r="D210" s="38">
        <v>4</v>
      </c>
      <c r="E210" s="39">
        <f t="shared" si="27"/>
        <v>1.1734028683181226E-2</v>
      </c>
      <c r="F210" s="39">
        <f t="shared" si="28"/>
        <v>1.444043321299639E-2</v>
      </c>
      <c r="G210" s="39">
        <f t="shared" si="30"/>
        <v>-0.55555555555555558</v>
      </c>
      <c r="H210" s="39">
        <f t="shared" si="29"/>
        <v>-6.51890482398957E-3</v>
      </c>
    </row>
    <row r="211" spans="1:8" s="40" customFormat="1" x14ac:dyDescent="0.2">
      <c r="A211" s="36"/>
      <c r="B211" s="37" t="s">
        <v>196</v>
      </c>
      <c r="C211" s="38">
        <v>0</v>
      </c>
      <c r="D211" s="38">
        <v>0</v>
      </c>
      <c r="E211" s="39" t="str">
        <f t="shared" si="27"/>
        <v/>
      </c>
      <c r="F211" s="39" t="str">
        <f t="shared" si="28"/>
        <v/>
      </c>
      <c r="G211" s="39" t="str">
        <f t="shared" si="30"/>
        <v xml:space="preserve"> </v>
      </c>
      <c r="H211" s="39" t="str">
        <f t="shared" si="29"/>
        <v/>
      </c>
    </row>
    <row r="212" spans="1:8" s="40" customFormat="1" x14ac:dyDescent="0.2">
      <c r="A212" s="36"/>
      <c r="B212" s="37" t="s">
        <v>197</v>
      </c>
      <c r="C212" s="38">
        <v>0</v>
      </c>
      <c r="D212" s="38">
        <v>0</v>
      </c>
      <c r="E212" s="39" t="str">
        <f t="shared" si="27"/>
        <v/>
      </c>
      <c r="F212" s="39" t="str">
        <f t="shared" si="28"/>
        <v/>
      </c>
      <c r="G212" s="39" t="str">
        <f t="shared" si="30"/>
        <v xml:space="preserve"> </v>
      </c>
      <c r="H212" s="39" t="str">
        <f t="shared" si="29"/>
        <v/>
      </c>
    </row>
    <row r="213" spans="1:8" s="40" customFormat="1" ht="25.5" x14ac:dyDescent="0.2">
      <c r="A213" s="36"/>
      <c r="B213" s="37" t="s">
        <v>198</v>
      </c>
      <c r="C213" s="38">
        <v>14</v>
      </c>
      <c r="D213" s="38">
        <v>9</v>
      </c>
      <c r="E213" s="39">
        <f t="shared" si="27"/>
        <v>1.8252933507170794E-2</v>
      </c>
      <c r="F213" s="39">
        <f t="shared" si="28"/>
        <v>3.2490974729241874E-2</v>
      </c>
      <c r="G213" s="39">
        <f t="shared" si="30"/>
        <v>-0.35714285714285715</v>
      </c>
      <c r="H213" s="39">
        <f t="shared" si="29"/>
        <v>-6.5189048239895691E-3</v>
      </c>
    </row>
    <row r="214" spans="1:8" s="40" customFormat="1" x14ac:dyDescent="0.2">
      <c r="A214" s="36"/>
      <c r="B214" s="37" t="s">
        <v>199</v>
      </c>
      <c r="C214" s="38">
        <v>16</v>
      </c>
      <c r="D214" s="38">
        <v>0</v>
      </c>
      <c r="E214" s="39">
        <f t="shared" si="27"/>
        <v>2.0860495436766623E-2</v>
      </c>
      <c r="F214" s="39" t="str">
        <f t="shared" si="28"/>
        <v/>
      </c>
      <c r="G214" s="39">
        <f t="shared" si="30"/>
        <v>-1</v>
      </c>
      <c r="H214" s="39">
        <f t="shared" si="29"/>
        <v>-2.0860495436766623E-2</v>
      </c>
    </row>
    <row r="215" spans="1:8" s="40" customFormat="1" ht="25.5" x14ac:dyDescent="0.2">
      <c r="A215" s="36"/>
      <c r="B215" s="37" t="s">
        <v>200</v>
      </c>
      <c r="C215" s="38">
        <v>0</v>
      </c>
      <c r="D215" s="38">
        <v>0</v>
      </c>
      <c r="E215" s="39" t="str">
        <f t="shared" si="27"/>
        <v/>
      </c>
      <c r="F215" s="39" t="str">
        <f t="shared" si="28"/>
        <v/>
      </c>
      <c r="G215" s="39" t="str">
        <f t="shared" si="30"/>
        <v xml:space="preserve"> </v>
      </c>
      <c r="H215" s="39" t="str">
        <f t="shared" si="29"/>
        <v/>
      </c>
    </row>
    <row r="216" spans="1:8" s="40" customFormat="1" ht="25.5" x14ac:dyDescent="0.2">
      <c r="A216" s="36"/>
      <c r="B216" s="37" t="s">
        <v>201</v>
      </c>
      <c r="C216" s="38">
        <v>0</v>
      </c>
      <c r="D216" s="38">
        <v>0</v>
      </c>
      <c r="E216" s="39" t="str">
        <f t="shared" si="27"/>
        <v/>
      </c>
      <c r="F216" s="39" t="str">
        <f t="shared" si="28"/>
        <v/>
      </c>
      <c r="G216" s="39" t="str">
        <f t="shared" si="30"/>
        <v xml:space="preserve"> </v>
      </c>
      <c r="H216" s="39" t="str">
        <f t="shared" si="29"/>
        <v/>
      </c>
    </row>
    <row r="217" spans="1:8" s="40" customFormat="1" x14ac:dyDescent="0.2">
      <c r="A217" s="36"/>
      <c r="B217" s="37" t="s">
        <v>202</v>
      </c>
      <c r="C217" s="38">
        <v>0</v>
      </c>
      <c r="D217" s="38">
        <v>0</v>
      </c>
      <c r="E217" s="39" t="str">
        <f t="shared" si="27"/>
        <v/>
      </c>
      <c r="F217" s="39" t="str">
        <f t="shared" si="28"/>
        <v/>
      </c>
      <c r="G217" s="39" t="str">
        <f t="shared" si="30"/>
        <v xml:space="preserve"> </v>
      </c>
      <c r="H217" s="39" t="str">
        <f t="shared" si="29"/>
        <v/>
      </c>
    </row>
    <row r="218" spans="1:8" s="40" customFormat="1" x14ac:dyDescent="0.2">
      <c r="A218" s="36" t="s">
        <v>95</v>
      </c>
      <c r="B218" s="37" t="s">
        <v>203</v>
      </c>
      <c r="C218" s="38">
        <v>0</v>
      </c>
      <c r="D218" s="38">
        <v>0</v>
      </c>
      <c r="E218" s="39" t="str">
        <f t="shared" si="27"/>
        <v/>
      </c>
      <c r="F218" s="39" t="str">
        <f t="shared" si="28"/>
        <v/>
      </c>
      <c r="G218" s="39" t="str">
        <f t="shared" si="30"/>
        <v xml:space="preserve"> </v>
      </c>
      <c r="H218" s="39" t="str">
        <f t="shared" si="29"/>
        <v/>
      </c>
    </row>
    <row r="219" spans="1:8" s="40" customFormat="1" x14ac:dyDescent="0.2">
      <c r="A219" s="36"/>
      <c r="B219" s="37" t="s">
        <v>204</v>
      </c>
      <c r="C219" s="38">
        <v>0</v>
      </c>
      <c r="D219" s="38">
        <v>0</v>
      </c>
      <c r="E219" s="39" t="str">
        <f t="shared" si="27"/>
        <v/>
      </c>
      <c r="F219" s="39" t="str">
        <f t="shared" si="28"/>
        <v/>
      </c>
      <c r="G219" s="39" t="str">
        <f t="shared" si="30"/>
        <v xml:space="preserve"> </v>
      </c>
      <c r="H219" s="39" t="str">
        <f t="shared" si="29"/>
        <v/>
      </c>
    </row>
    <row r="220" spans="1:8" s="40" customFormat="1" x14ac:dyDescent="0.2">
      <c r="A220" s="36"/>
      <c r="B220" s="37" t="s">
        <v>205</v>
      </c>
      <c r="C220" s="38">
        <v>0</v>
      </c>
      <c r="D220" s="38">
        <v>0</v>
      </c>
      <c r="E220" s="39" t="str">
        <f t="shared" si="27"/>
        <v/>
      </c>
      <c r="F220" s="39" t="str">
        <f t="shared" si="28"/>
        <v/>
      </c>
      <c r="G220" s="39" t="str">
        <f t="shared" si="30"/>
        <v xml:space="preserve"> </v>
      </c>
      <c r="H220" s="39" t="str">
        <f t="shared" si="29"/>
        <v/>
      </c>
    </row>
    <row r="221" spans="1:8" s="40" customFormat="1" x14ac:dyDescent="0.2">
      <c r="A221" s="36"/>
      <c r="B221" s="37" t="s">
        <v>206</v>
      </c>
      <c r="C221" s="38">
        <v>0</v>
      </c>
      <c r="D221" s="38">
        <v>0</v>
      </c>
      <c r="E221" s="39" t="str">
        <f t="shared" si="27"/>
        <v/>
      </c>
      <c r="F221" s="39" t="str">
        <f t="shared" si="28"/>
        <v/>
      </c>
      <c r="G221" s="39" t="str">
        <f t="shared" si="30"/>
        <v xml:space="preserve"> </v>
      </c>
      <c r="H221" s="39" t="str">
        <f t="shared" si="29"/>
        <v/>
      </c>
    </row>
    <row r="222" spans="1:8" s="40" customFormat="1" x14ac:dyDescent="0.2">
      <c r="A222" s="36"/>
      <c r="B222" s="37" t="s">
        <v>207</v>
      </c>
      <c r="C222" s="38">
        <v>0</v>
      </c>
      <c r="D222" s="38">
        <v>0</v>
      </c>
      <c r="E222" s="39" t="str">
        <f t="shared" si="27"/>
        <v/>
      </c>
      <c r="F222" s="39" t="str">
        <f t="shared" si="28"/>
        <v/>
      </c>
      <c r="G222" s="39" t="str">
        <f t="shared" si="30"/>
        <v xml:space="preserve"> </v>
      </c>
      <c r="H222" s="39" t="str">
        <f t="shared" si="29"/>
        <v/>
      </c>
    </row>
    <row r="223" spans="1:8" s="40" customFormat="1" x14ac:dyDescent="0.2">
      <c r="A223" s="36"/>
      <c r="B223" s="37" t="s">
        <v>208</v>
      </c>
      <c r="C223" s="38">
        <v>0</v>
      </c>
      <c r="D223" s="38">
        <v>0</v>
      </c>
      <c r="E223" s="39" t="str">
        <f t="shared" si="27"/>
        <v/>
      </c>
      <c r="F223" s="39" t="str">
        <f t="shared" si="28"/>
        <v/>
      </c>
      <c r="G223" s="39" t="str">
        <f t="shared" si="30"/>
        <v xml:space="preserve"> </v>
      </c>
      <c r="H223" s="39" t="str">
        <f t="shared" si="29"/>
        <v/>
      </c>
    </row>
    <row r="224" spans="1:8" s="40" customFormat="1" x14ac:dyDescent="0.2">
      <c r="A224" s="36"/>
      <c r="B224" s="37" t="s">
        <v>209</v>
      </c>
      <c r="C224" s="38">
        <v>0</v>
      </c>
      <c r="D224" s="38">
        <v>0</v>
      </c>
      <c r="E224" s="39" t="str">
        <f t="shared" si="27"/>
        <v/>
      </c>
      <c r="F224" s="39" t="str">
        <f t="shared" si="28"/>
        <v/>
      </c>
      <c r="G224" s="39" t="str">
        <f t="shared" si="30"/>
        <v xml:space="preserve"> </v>
      </c>
      <c r="H224" s="39" t="str">
        <f t="shared" si="29"/>
        <v/>
      </c>
    </row>
    <row r="225" spans="1:8" s="40" customFormat="1" x14ac:dyDescent="0.2">
      <c r="A225" s="36"/>
      <c r="B225" s="37" t="s">
        <v>210</v>
      </c>
      <c r="C225" s="38">
        <v>54</v>
      </c>
      <c r="D225" s="38">
        <v>2</v>
      </c>
      <c r="E225" s="39">
        <f t="shared" si="27"/>
        <v>7.040417209908735E-2</v>
      </c>
      <c r="F225" s="39">
        <f t="shared" si="28"/>
        <v>7.2202166064981952E-3</v>
      </c>
      <c r="G225" s="39">
        <f t="shared" si="30"/>
        <v>-0.96296296296296291</v>
      </c>
      <c r="H225" s="39">
        <f t="shared" si="29"/>
        <v>-6.7796610169491525E-2</v>
      </c>
    </row>
    <row r="226" spans="1:8" s="40" customFormat="1" x14ac:dyDescent="0.2">
      <c r="A226" s="36"/>
      <c r="B226" s="37" t="s">
        <v>211</v>
      </c>
      <c r="C226" s="38">
        <v>0</v>
      </c>
      <c r="D226" s="38">
        <v>0</v>
      </c>
      <c r="E226" s="39" t="str">
        <f t="shared" si="27"/>
        <v/>
      </c>
      <c r="F226" s="39" t="str">
        <f t="shared" si="28"/>
        <v/>
      </c>
      <c r="G226" s="39" t="str">
        <f t="shared" si="30"/>
        <v xml:space="preserve"> </v>
      </c>
      <c r="H226" s="39" t="str">
        <f t="shared" si="29"/>
        <v/>
      </c>
    </row>
    <row r="227" spans="1:8" s="40" customFormat="1" x14ac:dyDescent="0.2">
      <c r="A227" s="36"/>
      <c r="B227" s="37" t="s">
        <v>212</v>
      </c>
      <c r="C227" s="38">
        <v>0</v>
      </c>
      <c r="D227" s="38">
        <v>0</v>
      </c>
      <c r="E227" s="39" t="str">
        <f t="shared" si="27"/>
        <v/>
      </c>
      <c r="F227" s="39" t="str">
        <f t="shared" si="28"/>
        <v/>
      </c>
      <c r="G227" s="39" t="str">
        <f t="shared" si="30"/>
        <v xml:space="preserve"> </v>
      </c>
      <c r="H227" s="39" t="str">
        <f t="shared" si="29"/>
        <v/>
      </c>
    </row>
    <row r="228" spans="1:8" s="40" customFormat="1" x14ac:dyDescent="0.2">
      <c r="A228" s="36"/>
      <c r="B228" s="37" t="s">
        <v>213</v>
      </c>
      <c r="C228" s="38">
        <v>0</v>
      </c>
      <c r="D228" s="38">
        <v>0</v>
      </c>
      <c r="E228" s="39" t="str">
        <f t="shared" si="27"/>
        <v/>
      </c>
      <c r="F228" s="39" t="str">
        <f t="shared" si="28"/>
        <v/>
      </c>
      <c r="G228" s="39" t="str">
        <f t="shared" si="30"/>
        <v xml:space="preserve"> </v>
      </c>
      <c r="H228" s="39" t="str">
        <f t="shared" si="29"/>
        <v/>
      </c>
    </row>
    <row r="229" spans="1:8" s="40" customFormat="1" x14ac:dyDescent="0.2">
      <c r="A229" s="36"/>
      <c r="B229" s="37" t="s">
        <v>214</v>
      </c>
      <c r="C229" s="38">
        <v>0</v>
      </c>
      <c r="D229" s="38">
        <v>0</v>
      </c>
      <c r="E229" s="39" t="str">
        <f t="shared" si="27"/>
        <v/>
      </c>
      <c r="F229" s="39" t="str">
        <f t="shared" si="28"/>
        <v/>
      </c>
      <c r="G229" s="39" t="str">
        <f t="shared" si="30"/>
        <v xml:space="preserve"> </v>
      </c>
      <c r="H229" s="39" t="str">
        <f t="shared" si="29"/>
        <v/>
      </c>
    </row>
    <row r="230" spans="1:8" s="40" customFormat="1" x14ac:dyDescent="0.2">
      <c r="A230" s="36"/>
      <c r="B230" s="37" t="s">
        <v>215</v>
      </c>
      <c r="C230" s="38">
        <v>1</v>
      </c>
      <c r="D230" s="38">
        <v>0</v>
      </c>
      <c r="E230" s="39">
        <f t="shared" si="27"/>
        <v>1.3037809647979139E-3</v>
      </c>
      <c r="F230" s="39" t="str">
        <f t="shared" si="28"/>
        <v/>
      </c>
      <c r="G230" s="39">
        <f t="shared" si="30"/>
        <v>-1</v>
      </c>
      <c r="H230" s="39">
        <f t="shared" si="29"/>
        <v>-1.3037809647979139E-3</v>
      </c>
    </row>
    <row r="231" spans="1:8" s="40" customFormat="1" x14ac:dyDescent="0.2">
      <c r="A231" s="36"/>
      <c r="B231" s="37" t="s">
        <v>216</v>
      </c>
      <c r="C231" s="38">
        <v>0</v>
      </c>
      <c r="D231" s="38">
        <v>0</v>
      </c>
      <c r="E231" s="39" t="str">
        <f t="shared" si="27"/>
        <v/>
      </c>
      <c r="F231" s="39" t="str">
        <f t="shared" si="28"/>
        <v/>
      </c>
      <c r="G231" s="39" t="str">
        <f t="shared" si="30"/>
        <v xml:space="preserve"> </v>
      </c>
      <c r="H231" s="39" t="str">
        <f t="shared" si="29"/>
        <v/>
      </c>
    </row>
    <row r="232" spans="1:8" s="40" customFormat="1" x14ac:dyDescent="0.2">
      <c r="A232" s="36" t="s">
        <v>95</v>
      </c>
      <c r="B232" s="37" t="s">
        <v>217</v>
      </c>
      <c r="C232" s="38">
        <v>0</v>
      </c>
      <c r="D232" s="38">
        <v>1</v>
      </c>
      <c r="E232" s="39" t="str">
        <f t="shared" si="27"/>
        <v/>
      </c>
      <c r="F232" s="39">
        <f t="shared" si="28"/>
        <v>3.6101083032490976E-3</v>
      </c>
      <c r="G232" s="39">
        <f t="shared" si="30"/>
        <v>1</v>
      </c>
      <c r="H232" s="39" t="str">
        <f t="shared" si="29"/>
        <v/>
      </c>
    </row>
    <row r="233" spans="1:8" s="40" customFormat="1" x14ac:dyDescent="0.2">
      <c r="A233" s="36"/>
      <c r="B233" s="37" t="s">
        <v>218</v>
      </c>
      <c r="C233" s="38">
        <v>0</v>
      </c>
      <c r="D233" s="38">
        <v>0</v>
      </c>
      <c r="E233" s="39" t="str">
        <f t="shared" si="27"/>
        <v/>
      </c>
      <c r="F233" s="39" t="str">
        <f t="shared" si="28"/>
        <v/>
      </c>
      <c r="G233" s="39" t="str">
        <f t="shared" si="30"/>
        <v xml:space="preserve"> </v>
      </c>
      <c r="H233" s="39" t="str">
        <f t="shared" si="29"/>
        <v/>
      </c>
    </row>
    <row r="234" spans="1:8" s="40" customFormat="1" x14ac:dyDescent="0.2">
      <c r="A234" s="36"/>
      <c r="B234" s="37" t="s">
        <v>219</v>
      </c>
      <c r="C234" s="38">
        <v>0</v>
      </c>
      <c r="D234" s="38">
        <v>0</v>
      </c>
      <c r="E234" s="39" t="str">
        <f t="shared" si="27"/>
        <v/>
      </c>
      <c r="F234" s="39" t="str">
        <f t="shared" si="28"/>
        <v/>
      </c>
      <c r="G234" s="39" t="str">
        <f t="shared" si="30"/>
        <v xml:space="preserve"> </v>
      </c>
      <c r="H234" s="39" t="str">
        <f t="shared" si="29"/>
        <v/>
      </c>
    </row>
    <row r="235" spans="1:8" s="40" customFormat="1" x14ac:dyDescent="0.2">
      <c r="A235" s="36"/>
      <c r="B235" s="37" t="s">
        <v>220</v>
      </c>
      <c r="C235" s="38">
        <v>0</v>
      </c>
      <c r="D235" s="38">
        <v>0</v>
      </c>
      <c r="E235" s="39" t="str">
        <f t="shared" si="27"/>
        <v/>
      </c>
      <c r="F235" s="39" t="str">
        <f t="shared" si="28"/>
        <v/>
      </c>
      <c r="G235" s="39" t="str">
        <f t="shared" si="30"/>
        <v xml:space="preserve"> </v>
      </c>
      <c r="H235" s="39" t="str">
        <f t="shared" si="29"/>
        <v/>
      </c>
    </row>
    <row r="236" spans="1:8" s="40" customFormat="1" ht="25.5" x14ac:dyDescent="0.2">
      <c r="A236" s="36"/>
      <c r="B236" s="37" t="s">
        <v>221</v>
      </c>
      <c r="C236" s="38">
        <v>0</v>
      </c>
      <c r="D236" s="38">
        <v>0</v>
      </c>
      <c r="E236" s="39" t="str">
        <f t="shared" si="27"/>
        <v/>
      </c>
      <c r="F236" s="39" t="str">
        <f t="shared" si="28"/>
        <v/>
      </c>
      <c r="G236" s="39" t="str">
        <f t="shared" si="30"/>
        <v xml:space="preserve"> </v>
      </c>
      <c r="H236" s="39" t="str">
        <f t="shared" si="29"/>
        <v/>
      </c>
    </row>
    <row r="237" spans="1:8" s="40" customFormat="1" ht="25.5" x14ac:dyDescent="0.2">
      <c r="A237" s="36"/>
      <c r="B237" s="37" t="s">
        <v>222</v>
      </c>
      <c r="C237" s="38">
        <v>0</v>
      </c>
      <c r="D237" s="38">
        <v>0</v>
      </c>
      <c r="E237" s="39" t="str">
        <f t="shared" ref="E237:E268" si="31">+IF(C237=0,"",C237/C$173)</f>
        <v/>
      </c>
      <c r="F237" s="39" t="str">
        <f t="shared" ref="F237:F268" si="32">+IF(D237=0,"",D237/D$173)</f>
        <v/>
      </c>
      <c r="G237" s="39" t="str">
        <f t="shared" si="30"/>
        <v xml:space="preserve"> </v>
      </c>
      <c r="H237" s="39" t="str">
        <f t="shared" ref="H237:H268" si="33">+IF(OR(AND(E237=""),(G237="")),"",E237*G237)</f>
        <v/>
      </c>
    </row>
    <row r="238" spans="1:8" s="40" customFormat="1" x14ac:dyDescent="0.2">
      <c r="A238" s="36"/>
      <c r="B238" s="37" t="s">
        <v>223</v>
      </c>
      <c r="C238" s="38">
        <v>1</v>
      </c>
      <c r="D238" s="38">
        <v>0</v>
      </c>
      <c r="E238" s="39">
        <f t="shared" si="31"/>
        <v>1.3037809647979139E-3</v>
      </c>
      <c r="F238" s="39" t="str">
        <f t="shared" si="32"/>
        <v/>
      </c>
      <c r="G238" s="39">
        <f t="shared" ref="G238:G269" si="34">+IF(AND(C238=0,D238=0)," ",IF(C238=0,1,IF(D238=0,-1,(D238-C238)/C238)))</f>
        <v>-1</v>
      </c>
      <c r="H238" s="39">
        <f t="shared" si="33"/>
        <v>-1.3037809647979139E-3</v>
      </c>
    </row>
    <row r="239" spans="1:8" s="40" customFormat="1" x14ac:dyDescent="0.2">
      <c r="A239" s="36"/>
      <c r="B239" s="37" t="s">
        <v>224</v>
      </c>
      <c r="C239" s="38">
        <v>0</v>
      </c>
      <c r="D239" s="38">
        <v>0</v>
      </c>
      <c r="E239" s="39" t="str">
        <f t="shared" si="31"/>
        <v/>
      </c>
      <c r="F239" s="39" t="str">
        <f t="shared" si="32"/>
        <v/>
      </c>
      <c r="G239" s="39" t="str">
        <f t="shared" si="34"/>
        <v xml:space="preserve"> </v>
      </c>
      <c r="H239" s="39" t="str">
        <f t="shared" si="33"/>
        <v/>
      </c>
    </row>
    <row r="240" spans="1:8" s="40" customFormat="1" ht="25.5" x14ac:dyDescent="0.2">
      <c r="A240" s="36"/>
      <c r="B240" s="37" t="s">
        <v>225</v>
      </c>
      <c r="C240" s="38">
        <v>0</v>
      </c>
      <c r="D240" s="38">
        <v>0</v>
      </c>
      <c r="E240" s="39" t="str">
        <f t="shared" si="31"/>
        <v/>
      </c>
      <c r="F240" s="39" t="str">
        <f t="shared" si="32"/>
        <v/>
      </c>
      <c r="G240" s="39" t="str">
        <f t="shared" si="34"/>
        <v xml:space="preserve"> </v>
      </c>
      <c r="H240" s="39" t="str">
        <f t="shared" si="33"/>
        <v/>
      </c>
    </row>
    <row r="241" spans="1:8" s="40" customFormat="1" x14ac:dyDescent="0.2">
      <c r="A241" s="36"/>
      <c r="B241" s="37" t="s">
        <v>226</v>
      </c>
      <c r="C241" s="38">
        <v>2</v>
      </c>
      <c r="D241" s="38">
        <v>0</v>
      </c>
      <c r="E241" s="39">
        <f t="shared" si="31"/>
        <v>2.6075619295958278E-3</v>
      </c>
      <c r="F241" s="39" t="str">
        <f t="shared" si="32"/>
        <v/>
      </c>
      <c r="G241" s="39">
        <f t="shared" si="34"/>
        <v>-1</v>
      </c>
      <c r="H241" s="39">
        <f t="shared" si="33"/>
        <v>-2.6075619295958278E-3</v>
      </c>
    </row>
    <row r="242" spans="1:8" s="40" customFormat="1" x14ac:dyDescent="0.2">
      <c r="A242" s="36"/>
      <c r="B242" s="37" t="s">
        <v>227</v>
      </c>
      <c r="C242" s="38">
        <v>0</v>
      </c>
      <c r="D242" s="38">
        <v>0</v>
      </c>
      <c r="E242" s="39" t="str">
        <f t="shared" si="31"/>
        <v/>
      </c>
      <c r="F242" s="39" t="str">
        <f t="shared" si="32"/>
        <v/>
      </c>
      <c r="G242" s="39" t="str">
        <f t="shared" si="34"/>
        <v xml:space="preserve"> </v>
      </c>
      <c r="H242" s="39" t="str">
        <f t="shared" si="33"/>
        <v/>
      </c>
    </row>
    <row r="243" spans="1:8" s="40" customFormat="1" x14ac:dyDescent="0.2">
      <c r="A243" s="36"/>
      <c r="B243" s="37" t="s">
        <v>228</v>
      </c>
      <c r="C243" s="38">
        <v>0</v>
      </c>
      <c r="D243" s="38">
        <v>0</v>
      </c>
      <c r="E243" s="39" t="str">
        <f t="shared" si="31"/>
        <v/>
      </c>
      <c r="F243" s="39" t="str">
        <f t="shared" si="32"/>
        <v/>
      </c>
      <c r="G243" s="39" t="str">
        <f t="shared" si="34"/>
        <v xml:space="preserve"> </v>
      </c>
      <c r="H243" s="39" t="str">
        <f t="shared" si="33"/>
        <v/>
      </c>
    </row>
    <row r="244" spans="1:8" s="40" customFormat="1" x14ac:dyDescent="0.2">
      <c r="A244" s="36"/>
      <c r="B244" s="37" t="s">
        <v>229</v>
      </c>
      <c r="C244" s="38">
        <v>2</v>
      </c>
      <c r="D244" s="38">
        <v>0</v>
      </c>
      <c r="E244" s="39">
        <f t="shared" si="31"/>
        <v>2.6075619295958278E-3</v>
      </c>
      <c r="F244" s="39" t="str">
        <f t="shared" si="32"/>
        <v/>
      </c>
      <c r="G244" s="39">
        <f t="shared" si="34"/>
        <v>-1</v>
      </c>
      <c r="H244" s="39">
        <f t="shared" si="33"/>
        <v>-2.6075619295958278E-3</v>
      </c>
    </row>
    <row r="245" spans="1:8" s="40" customFormat="1" ht="25.5" x14ac:dyDescent="0.2">
      <c r="A245" s="36"/>
      <c r="B245" s="37" t="s">
        <v>230</v>
      </c>
      <c r="C245" s="38">
        <v>0</v>
      </c>
      <c r="D245" s="38">
        <v>0</v>
      </c>
      <c r="E245" s="39" t="str">
        <f t="shared" si="31"/>
        <v/>
      </c>
      <c r="F245" s="39" t="str">
        <f t="shared" si="32"/>
        <v/>
      </c>
      <c r="G245" s="39" t="str">
        <f t="shared" si="34"/>
        <v xml:space="preserve"> </v>
      </c>
      <c r="H245" s="39" t="str">
        <f t="shared" si="33"/>
        <v/>
      </c>
    </row>
    <row r="246" spans="1:8" s="40" customFormat="1" x14ac:dyDescent="0.2">
      <c r="A246" s="36"/>
      <c r="B246" s="37" t="s">
        <v>231</v>
      </c>
      <c r="C246" s="38">
        <v>0</v>
      </c>
      <c r="D246" s="38">
        <v>0</v>
      </c>
      <c r="E246" s="39" t="str">
        <f t="shared" si="31"/>
        <v/>
      </c>
      <c r="F246" s="39" t="str">
        <f t="shared" si="32"/>
        <v/>
      </c>
      <c r="G246" s="39" t="str">
        <f t="shared" si="34"/>
        <v xml:space="preserve"> </v>
      </c>
      <c r="H246" s="39" t="str">
        <f t="shared" si="33"/>
        <v/>
      </c>
    </row>
    <row r="247" spans="1:8" s="40" customFormat="1" ht="25.5" x14ac:dyDescent="0.2">
      <c r="A247" s="36"/>
      <c r="B247" s="37" t="s">
        <v>232</v>
      </c>
      <c r="C247" s="38">
        <v>0</v>
      </c>
      <c r="D247" s="38">
        <v>0</v>
      </c>
      <c r="E247" s="39" t="str">
        <f t="shared" si="31"/>
        <v/>
      </c>
      <c r="F247" s="39" t="str">
        <f t="shared" si="32"/>
        <v/>
      </c>
      <c r="G247" s="39" t="str">
        <f t="shared" si="34"/>
        <v xml:space="preserve"> </v>
      </c>
      <c r="H247" s="39" t="str">
        <f t="shared" si="33"/>
        <v/>
      </c>
    </row>
    <row r="248" spans="1:8" s="40" customFormat="1" x14ac:dyDescent="0.2">
      <c r="A248" s="36"/>
      <c r="B248" s="37" t="s">
        <v>233</v>
      </c>
      <c r="C248" s="38">
        <v>0</v>
      </c>
      <c r="D248" s="38">
        <v>0</v>
      </c>
      <c r="E248" s="39" t="str">
        <f t="shared" si="31"/>
        <v/>
      </c>
      <c r="F248" s="39" t="str">
        <f t="shared" si="32"/>
        <v/>
      </c>
      <c r="G248" s="39" t="str">
        <f t="shared" si="34"/>
        <v xml:space="preserve"> </v>
      </c>
      <c r="H248" s="39" t="str">
        <f t="shared" si="33"/>
        <v/>
      </c>
    </row>
    <row r="249" spans="1:8" s="40" customFormat="1" x14ac:dyDescent="0.2">
      <c r="A249" s="36"/>
      <c r="B249" s="37" t="s">
        <v>234</v>
      </c>
      <c r="C249" s="38">
        <v>0</v>
      </c>
      <c r="D249" s="38">
        <v>0</v>
      </c>
      <c r="E249" s="39" t="str">
        <f t="shared" si="31"/>
        <v/>
      </c>
      <c r="F249" s="39" t="str">
        <f t="shared" si="32"/>
        <v/>
      </c>
      <c r="G249" s="39" t="str">
        <f t="shared" si="34"/>
        <v xml:space="preserve"> </v>
      </c>
      <c r="H249" s="39" t="str">
        <f t="shared" si="33"/>
        <v/>
      </c>
    </row>
    <row r="250" spans="1:8" s="40" customFormat="1" x14ac:dyDescent="0.2">
      <c r="A250" s="36"/>
      <c r="B250" s="37" t="s">
        <v>235</v>
      </c>
      <c r="C250" s="38">
        <v>1</v>
      </c>
      <c r="D250" s="38">
        <v>0</v>
      </c>
      <c r="E250" s="39">
        <f t="shared" si="31"/>
        <v>1.3037809647979139E-3</v>
      </c>
      <c r="F250" s="39" t="str">
        <f t="shared" si="32"/>
        <v/>
      </c>
      <c r="G250" s="39">
        <f t="shared" si="34"/>
        <v>-1</v>
      </c>
      <c r="H250" s="39">
        <f t="shared" si="33"/>
        <v>-1.3037809647979139E-3</v>
      </c>
    </row>
    <row r="251" spans="1:8" s="40" customFormat="1" x14ac:dyDescent="0.2">
      <c r="A251" s="36"/>
      <c r="B251" s="37" t="s">
        <v>236</v>
      </c>
      <c r="C251" s="38">
        <v>0</v>
      </c>
      <c r="D251" s="38">
        <v>0</v>
      </c>
      <c r="E251" s="39" t="str">
        <f t="shared" si="31"/>
        <v/>
      </c>
      <c r="F251" s="39" t="str">
        <f t="shared" si="32"/>
        <v/>
      </c>
      <c r="G251" s="39" t="str">
        <f t="shared" si="34"/>
        <v xml:space="preserve"> </v>
      </c>
      <c r="H251" s="39" t="str">
        <f t="shared" si="33"/>
        <v/>
      </c>
    </row>
    <row r="252" spans="1:8" s="40" customFormat="1" ht="25.5" x14ac:dyDescent="0.2">
      <c r="A252" s="36"/>
      <c r="B252" s="37" t="s">
        <v>237</v>
      </c>
      <c r="C252" s="38">
        <v>0</v>
      </c>
      <c r="D252" s="38">
        <v>0</v>
      </c>
      <c r="E252" s="39" t="str">
        <f t="shared" si="31"/>
        <v/>
      </c>
      <c r="F252" s="39" t="str">
        <f t="shared" si="32"/>
        <v/>
      </c>
      <c r="G252" s="39" t="str">
        <f t="shared" si="34"/>
        <v xml:space="preserve"> </v>
      </c>
      <c r="H252" s="39" t="str">
        <f t="shared" si="33"/>
        <v/>
      </c>
    </row>
    <row r="253" spans="1:8" s="40" customFormat="1" ht="25.5" x14ac:dyDescent="0.2">
      <c r="A253" s="36"/>
      <c r="B253" s="37" t="s">
        <v>238</v>
      </c>
      <c r="C253" s="38">
        <v>0</v>
      </c>
      <c r="D253" s="38">
        <v>0</v>
      </c>
      <c r="E253" s="39" t="str">
        <f t="shared" si="31"/>
        <v/>
      </c>
      <c r="F253" s="39" t="str">
        <f t="shared" si="32"/>
        <v/>
      </c>
      <c r="G253" s="39" t="str">
        <f t="shared" si="34"/>
        <v xml:space="preserve"> </v>
      </c>
      <c r="H253" s="39" t="str">
        <f t="shared" si="33"/>
        <v/>
      </c>
    </row>
    <row r="254" spans="1:8" s="40" customFormat="1" x14ac:dyDescent="0.2">
      <c r="A254" s="36"/>
      <c r="B254" s="37" t="s">
        <v>239</v>
      </c>
      <c r="C254" s="38">
        <v>0</v>
      </c>
      <c r="D254" s="38">
        <v>0</v>
      </c>
      <c r="E254" s="39" t="str">
        <f t="shared" si="31"/>
        <v/>
      </c>
      <c r="F254" s="39" t="str">
        <f t="shared" si="32"/>
        <v/>
      </c>
      <c r="G254" s="39" t="str">
        <f t="shared" si="34"/>
        <v xml:space="preserve"> </v>
      </c>
      <c r="H254" s="39" t="str">
        <f t="shared" si="33"/>
        <v/>
      </c>
    </row>
    <row r="255" spans="1:8" s="40" customFormat="1" ht="25.5" x14ac:dyDescent="0.2">
      <c r="A255" s="36"/>
      <c r="B255" s="37" t="s">
        <v>240</v>
      </c>
      <c r="C255" s="38">
        <v>0</v>
      </c>
      <c r="D255" s="38">
        <v>0</v>
      </c>
      <c r="E255" s="39" t="str">
        <f t="shared" si="31"/>
        <v/>
      </c>
      <c r="F255" s="39" t="str">
        <f t="shared" si="32"/>
        <v/>
      </c>
      <c r="G255" s="39" t="str">
        <f t="shared" si="34"/>
        <v xml:space="preserve"> </v>
      </c>
      <c r="H255" s="39" t="str">
        <f t="shared" si="33"/>
        <v/>
      </c>
    </row>
    <row r="256" spans="1:8" s="40" customFormat="1" x14ac:dyDescent="0.2">
      <c r="A256" s="36"/>
      <c r="B256" s="37" t="s">
        <v>241</v>
      </c>
      <c r="C256" s="38">
        <v>0</v>
      </c>
      <c r="D256" s="38">
        <v>0</v>
      </c>
      <c r="E256" s="39" t="str">
        <f t="shared" si="31"/>
        <v/>
      </c>
      <c r="F256" s="39" t="str">
        <f t="shared" si="32"/>
        <v/>
      </c>
      <c r="G256" s="39" t="str">
        <f t="shared" si="34"/>
        <v xml:space="preserve"> </v>
      </c>
      <c r="H256" s="39" t="str">
        <f t="shared" si="33"/>
        <v/>
      </c>
    </row>
    <row r="257" spans="1:8" s="40" customFormat="1" x14ac:dyDescent="0.2">
      <c r="A257" s="36"/>
      <c r="B257" s="37" t="s">
        <v>242</v>
      </c>
      <c r="C257" s="38">
        <v>0</v>
      </c>
      <c r="D257" s="38">
        <v>0</v>
      </c>
      <c r="E257" s="39" t="str">
        <f t="shared" si="31"/>
        <v/>
      </c>
      <c r="F257" s="39" t="str">
        <f t="shared" si="32"/>
        <v/>
      </c>
      <c r="G257" s="39" t="str">
        <f t="shared" si="34"/>
        <v xml:space="preserve"> </v>
      </c>
      <c r="H257" s="39" t="str">
        <f t="shared" si="33"/>
        <v/>
      </c>
    </row>
    <row r="258" spans="1:8" s="40" customFormat="1" x14ac:dyDescent="0.2">
      <c r="A258" s="36"/>
      <c r="B258" s="37" t="s">
        <v>243</v>
      </c>
      <c r="C258" s="38">
        <v>0</v>
      </c>
      <c r="D258" s="38">
        <v>0</v>
      </c>
      <c r="E258" s="39" t="str">
        <f t="shared" si="31"/>
        <v/>
      </c>
      <c r="F258" s="39" t="str">
        <f t="shared" si="32"/>
        <v/>
      </c>
      <c r="G258" s="39" t="str">
        <f t="shared" si="34"/>
        <v xml:space="preserve"> </v>
      </c>
      <c r="H258" s="39" t="str">
        <f t="shared" si="33"/>
        <v/>
      </c>
    </row>
    <row r="259" spans="1:8" s="40" customFormat="1" ht="25.5" x14ac:dyDescent="0.2">
      <c r="A259" s="36"/>
      <c r="B259" s="37" t="s">
        <v>244</v>
      </c>
      <c r="C259" s="38">
        <v>0</v>
      </c>
      <c r="D259" s="38">
        <v>0</v>
      </c>
      <c r="E259" s="39" t="str">
        <f t="shared" si="31"/>
        <v/>
      </c>
      <c r="F259" s="39" t="str">
        <f t="shared" si="32"/>
        <v/>
      </c>
      <c r="G259" s="39" t="str">
        <f t="shared" si="34"/>
        <v xml:space="preserve"> </v>
      </c>
      <c r="H259" s="39" t="str">
        <f t="shared" si="33"/>
        <v/>
      </c>
    </row>
    <row r="260" spans="1:8" s="40" customFormat="1" x14ac:dyDescent="0.2">
      <c r="A260" s="36"/>
      <c r="B260" s="37" t="s">
        <v>245</v>
      </c>
      <c r="C260" s="38">
        <v>5</v>
      </c>
      <c r="D260" s="38">
        <v>0</v>
      </c>
      <c r="E260" s="39">
        <f t="shared" si="31"/>
        <v>6.51890482398957E-3</v>
      </c>
      <c r="F260" s="39" t="str">
        <f t="shared" si="32"/>
        <v/>
      </c>
      <c r="G260" s="39">
        <f t="shared" si="34"/>
        <v>-1</v>
      </c>
      <c r="H260" s="39">
        <f t="shared" si="33"/>
        <v>-6.51890482398957E-3</v>
      </c>
    </row>
    <row r="261" spans="1:8" s="40" customFormat="1" x14ac:dyDescent="0.2">
      <c r="A261" s="36"/>
      <c r="B261" s="37" t="s">
        <v>246</v>
      </c>
      <c r="C261" s="38">
        <v>0</v>
      </c>
      <c r="D261" s="38">
        <v>0</v>
      </c>
      <c r="E261" s="39" t="str">
        <f t="shared" si="31"/>
        <v/>
      </c>
      <c r="F261" s="39" t="str">
        <f t="shared" si="32"/>
        <v/>
      </c>
      <c r="G261" s="39" t="str">
        <f t="shared" si="34"/>
        <v xml:space="preserve"> </v>
      </c>
      <c r="H261" s="39" t="str">
        <f t="shared" si="33"/>
        <v/>
      </c>
    </row>
    <row r="262" spans="1:8" s="40" customFormat="1" x14ac:dyDescent="0.2">
      <c r="A262" s="36"/>
      <c r="B262" s="37" t="s">
        <v>247</v>
      </c>
      <c r="C262" s="38">
        <v>2</v>
      </c>
      <c r="D262" s="38">
        <v>0</v>
      </c>
      <c r="E262" s="39">
        <f t="shared" si="31"/>
        <v>2.6075619295958278E-3</v>
      </c>
      <c r="F262" s="39" t="str">
        <f t="shared" si="32"/>
        <v/>
      </c>
      <c r="G262" s="39">
        <f t="shared" si="34"/>
        <v>-1</v>
      </c>
      <c r="H262" s="39">
        <f t="shared" si="33"/>
        <v>-2.6075619295958278E-3</v>
      </c>
    </row>
    <row r="263" spans="1:8" s="40" customFormat="1" x14ac:dyDescent="0.2">
      <c r="A263" s="36"/>
      <c r="B263" s="37" t="s">
        <v>248</v>
      </c>
      <c r="C263" s="38">
        <v>0</v>
      </c>
      <c r="D263" s="38">
        <v>0</v>
      </c>
      <c r="E263" s="39" t="str">
        <f t="shared" si="31"/>
        <v/>
      </c>
      <c r="F263" s="39" t="str">
        <f t="shared" si="32"/>
        <v/>
      </c>
      <c r="G263" s="39" t="str">
        <f t="shared" si="34"/>
        <v xml:space="preserve"> </v>
      </c>
      <c r="H263" s="39" t="str">
        <f t="shared" si="33"/>
        <v/>
      </c>
    </row>
    <row r="264" spans="1:8" s="40" customFormat="1" x14ac:dyDescent="0.2">
      <c r="A264" s="36"/>
      <c r="B264" s="37" t="s">
        <v>249</v>
      </c>
      <c r="C264" s="38">
        <v>0</v>
      </c>
      <c r="D264" s="38">
        <v>0</v>
      </c>
      <c r="E264" s="39" t="str">
        <f t="shared" si="31"/>
        <v/>
      </c>
      <c r="F264" s="39" t="str">
        <f t="shared" si="32"/>
        <v/>
      </c>
      <c r="G264" s="39" t="str">
        <f t="shared" si="34"/>
        <v xml:space="preserve"> </v>
      </c>
      <c r="H264" s="39" t="str">
        <f t="shared" si="33"/>
        <v/>
      </c>
    </row>
    <row r="265" spans="1:8" s="40" customFormat="1" x14ac:dyDescent="0.2">
      <c r="A265" s="36"/>
      <c r="B265" s="37" t="s">
        <v>250</v>
      </c>
      <c r="C265" s="38">
        <v>0</v>
      </c>
      <c r="D265" s="38">
        <v>0</v>
      </c>
      <c r="E265" s="39" t="str">
        <f t="shared" si="31"/>
        <v/>
      </c>
      <c r="F265" s="39" t="str">
        <f t="shared" si="32"/>
        <v/>
      </c>
      <c r="G265" s="39" t="str">
        <f t="shared" si="34"/>
        <v xml:space="preserve"> </v>
      </c>
      <c r="H265" s="39" t="str">
        <f t="shared" si="33"/>
        <v/>
      </c>
    </row>
    <row r="266" spans="1:8" s="40" customFormat="1" x14ac:dyDescent="0.2">
      <c r="A266" s="36"/>
      <c r="B266" s="37" t="s">
        <v>251</v>
      </c>
      <c r="C266" s="38">
        <v>0</v>
      </c>
      <c r="D266" s="38">
        <v>0</v>
      </c>
      <c r="E266" s="39" t="str">
        <f t="shared" si="31"/>
        <v/>
      </c>
      <c r="F266" s="39" t="str">
        <f t="shared" si="32"/>
        <v/>
      </c>
      <c r="G266" s="39" t="str">
        <f t="shared" si="34"/>
        <v xml:space="preserve"> </v>
      </c>
      <c r="H266" s="39" t="str">
        <f t="shared" si="33"/>
        <v/>
      </c>
    </row>
    <row r="267" spans="1:8" s="40" customFormat="1" x14ac:dyDescent="0.2">
      <c r="A267" s="36"/>
      <c r="B267" s="37" t="s">
        <v>252</v>
      </c>
      <c r="C267" s="38">
        <v>0</v>
      </c>
      <c r="D267" s="38">
        <v>0</v>
      </c>
      <c r="E267" s="39" t="str">
        <f t="shared" si="31"/>
        <v/>
      </c>
      <c r="F267" s="39" t="str">
        <f t="shared" si="32"/>
        <v/>
      </c>
      <c r="G267" s="39" t="str">
        <f t="shared" si="34"/>
        <v xml:space="preserve"> </v>
      </c>
      <c r="H267" s="39" t="str">
        <f t="shared" si="33"/>
        <v/>
      </c>
    </row>
    <row r="268" spans="1:8" s="40" customFormat="1" x14ac:dyDescent="0.2">
      <c r="A268" s="36"/>
      <c r="B268" s="37" t="s">
        <v>253</v>
      </c>
      <c r="C268" s="38">
        <v>0</v>
      </c>
      <c r="D268" s="38">
        <v>0</v>
      </c>
      <c r="E268" s="39" t="str">
        <f t="shared" si="31"/>
        <v/>
      </c>
      <c r="F268" s="39" t="str">
        <f t="shared" si="32"/>
        <v/>
      </c>
      <c r="G268" s="39" t="str">
        <f t="shared" si="34"/>
        <v xml:space="preserve"> </v>
      </c>
      <c r="H268" s="39" t="str">
        <f t="shared" si="33"/>
        <v/>
      </c>
    </row>
    <row r="269" spans="1:8" s="40" customFormat="1" x14ac:dyDescent="0.2">
      <c r="A269" s="36"/>
      <c r="B269" s="37" t="s">
        <v>254</v>
      </c>
      <c r="C269" s="38">
        <v>0</v>
      </c>
      <c r="D269" s="38">
        <v>0</v>
      </c>
      <c r="E269" s="39" t="str">
        <f t="shared" ref="E269:E300" si="35">+IF(C269=0,"",C269/C$173)</f>
        <v/>
      </c>
      <c r="F269" s="39" t="str">
        <f t="shared" ref="F269:F300" si="36">+IF(D269=0,"",D269/D$173)</f>
        <v/>
      </c>
      <c r="G269" s="39" t="str">
        <f t="shared" si="34"/>
        <v xml:space="preserve"> </v>
      </c>
      <c r="H269" s="39" t="str">
        <f t="shared" ref="H269:H300" si="37">+IF(OR(AND(E269=""),(G269="")),"",E269*G269)</f>
        <v/>
      </c>
    </row>
    <row r="270" spans="1:8" s="40" customFormat="1" x14ac:dyDescent="0.2">
      <c r="A270" s="36"/>
      <c r="B270" s="37" t="s">
        <v>255</v>
      </c>
      <c r="C270" s="38">
        <v>0</v>
      </c>
      <c r="D270" s="38">
        <v>0</v>
      </c>
      <c r="E270" s="39" t="str">
        <f t="shared" si="35"/>
        <v/>
      </c>
      <c r="F270" s="39" t="str">
        <f t="shared" si="36"/>
        <v/>
      </c>
      <c r="G270" s="39" t="str">
        <f t="shared" ref="G270:G301" si="38">+IF(AND(C270=0,D270=0)," ",IF(C270=0,1,IF(D270=0,-1,(D270-C270)/C270)))</f>
        <v xml:space="preserve"> </v>
      </c>
      <c r="H270" s="39" t="str">
        <f t="shared" si="37"/>
        <v/>
      </c>
    </row>
    <row r="271" spans="1:8" s="40" customFormat="1" x14ac:dyDescent="0.2">
      <c r="A271" s="36"/>
      <c r="B271" s="37" t="s">
        <v>256</v>
      </c>
      <c r="C271" s="38">
        <v>0</v>
      </c>
      <c r="D271" s="38">
        <v>0</v>
      </c>
      <c r="E271" s="39" t="str">
        <f t="shared" si="35"/>
        <v/>
      </c>
      <c r="F271" s="39" t="str">
        <f t="shared" si="36"/>
        <v/>
      </c>
      <c r="G271" s="39" t="str">
        <f t="shared" si="38"/>
        <v xml:space="preserve"> </v>
      </c>
      <c r="H271" s="39" t="str">
        <f t="shared" si="37"/>
        <v/>
      </c>
    </row>
    <row r="272" spans="1:8" s="40" customFormat="1" x14ac:dyDescent="0.2">
      <c r="A272" s="36"/>
      <c r="B272" s="37" t="s">
        <v>257</v>
      </c>
      <c r="C272" s="38">
        <v>0</v>
      </c>
      <c r="D272" s="38">
        <v>0</v>
      </c>
      <c r="E272" s="39" t="str">
        <f t="shared" si="35"/>
        <v/>
      </c>
      <c r="F272" s="39" t="str">
        <f t="shared" si="36"/>
        <v/>
      </c>
      <c r="G272" s="39" t="str">
        <f t="shared" si="38"/>
        <v xml:space="preserve"> </v>
      </c>
      <c r="H272" s="39" t="str">
        <f t="shared" si="37"/>
        <v/>
      </c>
    </row>
    <row r="273" spans="1:8" s="40" customFormat="1" x14ac:dyDescent="0.2">
      <c r="A273" s="36"/>
      <c r="B273" s="37" t="s">
        <v>258</v>
      </c>
      <c r="C273" s="38">
        <v>0</v>
      </c>
      <c r="D273" s="38">
        <v>0</v>
      </c>
      <c r="E273" s="39" t="str">
        <f t="shared" si="35"/>
        <v/>
      </c>
      <c r="F273" s="39" t="str">
        <f t="shared" si="36"/>
        <v/>
      </c>
      <c r="G273" s="39" t="str">
        <f t="shared" si="38"/>
        <v xml:space="preserve"> </v>
      </c>
      <c r="H273" s="39" t="str">
        <f t="shared" si="37"/>
        <v/>
      </c>
    </row>
    <row r="274" spans="1:8" s="40" customFormat="1" x14ac:dyDescent="0.2">
      <c r="A274" s="36"/>
      <c r="B274" s="37" t="s">
        <v>259</v>
      </c>
      <c r="C274" s="38">
        <v>0</v>
      </c>
      <c r="D274" s="38">
        <v>0</v>
      </c>
      <c r="E274" s="39" t="str">
        <f t="shared" si="35"/>
        <v/>
      </c>
      <c r="F274" s="39" t="str">
        <f t="shared" si="36"/>
        <v/>
      </c>
      <c r="G274" s="39" t="str">
        <f t="shared" si="38"/>
        <v xml:space="preserve"> </v>
      </c>
      <c r="H274" s="39" t="str">
        <f t="shared" si="37"/>
        <v/>
      </c>
    </row>
    <row r="275" spans="1:8" s="40" customFormat="1" x14ac:dyDescent="0.2">
      <c r="A275" s="36"/>
      <c r="B275" s="37" t="s">
        <v>260</v>
      </c>
      <c r="C275" s="38">
        <v>7</v>
      </c>
      <c r="D275" s="38">
        <v>1</v>
      </c>
      <c r="E275" s="39">
        <f t="shared" si="35"/>
        <v>9.126466753585397E-3</v>
      </c>
      <c r="F275" s="39">
        <f t="shared" si="36"/>
        <v>3.6101083032490976E-3</v>
      </c>
      <c r="G275" s="39">
        <f t="shared" si="38"/>
        <v>-0.8571428571428571</v>
      </c>
      <c r="H275" s="39">
        <f t="shared" si="37"/>
        <v>-7.8226857887874826E-3</v>
      </c>
    </row>
    <row r="276" spans="1:8" s="40" customFormat="1" ht="25.5" x14ac:dyDescent="0.2">
      <c r="A276" s="36"/>
      <c r="B276" s="37" t="s">
        <v>261</v>
      </c>
      <c r="C276" s="38">
        <v>1</v>
      </c>
      <c r="D276" s="38">
        <v>1</v>
      </c>
      <c r="E276" s="39">
        <f t="shared" si="35"/>
        <v>1.3037809647979139E-3</v>
      </c>
      <c r="F276" s="39">
        <f t="shared" si="36"/>
        <v>3.6101083032490976E-3</v>
      </c>
      <c r="G276" s="39">
        <f t="shared" si="38"/>
        <v>0</v>
      </c>
      <c r="H276" s="39">
        <f t="shared" si="37"/>
        <v>0</v>
      </c>
    </row>
    <row r="277" spans="1:8" s="40" customFormat="1" x14ac:dyDescent="0.2">
      <c r="A277" s="36"/>
      <c r="B277" s="37" t="s">
        <v>262</v>
      </c>
      <c r="C277" s="38">
        <v>0</v>
      </c>
      <c r="D277" s="38">
        <v>0</v>
      </c>
      <c r="E277" s="39" t="str">
        <f t="shared" si="35"/>
        <v/>
      </c>
      <c r="F277" s="39" t="str">
        <f t="shared" si="36"/>
        <v/>
      </c>
      <c r="G277" s="39" t="str">
        <f t="shared" si="38"/>
        <v xml:space="preserve"> </v>
      </c>
      <c r="H277" s="39" t="str">
        <f t="shared" si="37"/>
        <v/>
      </c>
    </row>
    <row r="278" spans="1:8" s="40" customFormat="1" x14ac:dyDescent="0.2">
      <c r="A278" s="36"/>
      <c r="B278" s="37" t="s">
        <v>263</v>
      </c>
      <c r="C278" s="38">
        <v>0</v>
      </c>
      <c r="D278" s="38">
        <v>0</v>
      </c>
      <c r="E278" s="39" t="str">
        <f t="shared" si="35"/>
        <v/>
      </c>
      <c r="F278" s="39" t="str">
        <f t="shared" si="36"/>
        <v/>
      </c>
      <c r="G278" s="39" t="str">
        <f t="shared" si="38"/>
        <v xml:space="preserve"> </v>
      </c>
      <c r="H278" s="39" t="str">
        <f t="shared" si="37"/>
        <v/>
      </c>
    </row>
    <row r="279" spans="1:8" s="40" customFormat="1" x14ac:dyDescent="0.2">
      <c r="A279" s="36"/>
      <c r="B279" s="37" t="s">
        <v>264</v>
      </c>
      <c r="C279" s="38">
        <v>0</v>
      </c>
      <c r="D279" s="38">
        <v>0</v>
      </c>
      <c r="E279" s="39" t="str">
        <f t="shared" si="35"/>
        <v/>
      </c>
      <c r="F279" s="39" t="str">
        <f t="shared" si="36"/>
        <v/>
      </c>
      <c r="G279" s="39" t="str">
        <f t="shared" si="38"/>
        <v xml:space="preserve"> </v>
      </c>
      <c r="H279" s="39" t="str">
        <f t="shared" si="37"/>
        <v/>
      </c>
    </row>
    <row r="280" spans="1:8" s="40" customFormat="1" ht="25.5" x14ac:dyDescent="0.2">
      <c r="A280" s="36"/>
      <c r="B280" s="37" t="s">
        <v>265</v>
      </c>
      <c r="C280" s="38">
        <v>1</v>
      </c>
      <c r="D280" s="38">
        <v>0</v>
      </c>
      <c r="E280" s="39">
        <f t="shared" si="35"/>
        <v>1.3037809647979139E-3</v>
      </c>
      <c r="F280" s="39" t="str">
        <f t="shared" si="36"/>
        <v/>
      </c>
      <c r="G280" s="39">
        <f t="shared" si="38"/>
        <v>-1</v>
      </c>
      <c r="H280" s="39">
        <f t="shared" si="37"/>
        <v>-1.3037809647979139E-3</v>
      </c>
    </row>
    <row r="281" spans="1:8" s="40" customFormat="1" x14ac:dyDescent="0.2">
      <c r="A281" s="36"/>
      <c r="B281" s="37" t="s">
        <v>266</v>
      </c>
      <c r="C281" s="38">
        <v>0</v>
      </c>
      <c r="D281" s="38">
        <v>0</v>
      </c>
      <c r="E281" s="39" t="str">
        <f t="shared" si="35"/>
        <v/>
      </c>
      <c r="F281" s="39" t="str">
        <f t="shared" si="36"/>
        <v/>
      </c>
      <c r="G281" s="39" t="str">
        <f t="shared" si="38"/>
        <v xml:space="preserve"> </v>
      </c>
      <c r="H281" s="39" t="str">
        <f t="shared" si="37"/>
        <v/>
      </c>
    </row>
    <row r="282" spans="1:8" s="40" customFormat="1" x14ac:dyDescent="0.2">
      <c r="A282" s="36"/>
      <c r="B282" s="37" t="s">
        <v>267</v>
      </c>
      <c r="C282" s="38">
        <v>0</v>
      </c>
      <c r="D282" s="38">
        <v>2</v>
      </c>
      <c r="E282" s="39" t="str">
        <f t="shared" si="35"/>
        <v/>
      </c>
      <c r="F282" s="39">
        <f t="shared" si="36"/>
        <v>7.2202166064981952E-3</v>
      </c>
      <c r="G282" s="39">
        <f t="shared" si="38"/>
        <v>1</v>
      </c>
      <c r="H282" s="39" t="str">
        <f t="shared" si="37"/>
        <v/>
      </c>
    </row>
    <row r="283" spans="1:8" s="40" customFormat="1" x14ac:dyDescent="0.2">
      <c r="A283" s="36"/>
      <c r="B283" s="37" t="s">
        <v>268</v>
      </c>
      <c r="C283" s="38">
        <v>0</v>
      </c>
      <c r="D283" s="38">
        <v>1</v>
      </c>
      <c r="E283" s="39" t="str">
        <f t="shared" si="35"/>
        <v/>
      </c>
      <c r="F283" s="39">
        <f t="shared" si="36"/>
        <v>3.6101083032490976E-3</v>
      </c>
      <c r="G283" s="39">
        <f t="shared" si="38"/>
        <v>1</v>
      </c>
      <c r="H283" s="39" t="str">
        <f t="shared" si="37"/>
        <v/>
      </c>
    </row>
    <row r="284" spans="1:8" s="40" customFormat="1" x14ac:dyDescent="0.2">
      <c r="A284" s="36"/>
      <c r="B284" s="37" t="s">
        <v>269</v>
      </c>
      <c r="C284" s="38">
        <v>0</v>
      </c>
      <c r="D284" s="38">
        <v>0</v>
      </c>
      <c r="E284" s="39" t="str">
        <f t="shared" si="35"/>
        <v/>
      </c>
      <c r="F284" s="39" t="str">
        <f t="shared" si="36"/>
        <v/>
      </c>
      <c r="G284" s="39" t="str">
        <f t="shared" si="38"/>
        <v xml:space="preserve"> </v>
      </c>
      <c r="H284" s="39" t="str">
        <f t="shared" si="37"/>
        <v/>
      </c>
    </row>
    <row r="285" spans="1:8" s="40" customFormat="1" x14ac:dyDescent="0.2">
      <c r="A285" s="36"/>
      <c r="B285" s="37" t="s">
        <v>270</v>
      </c>
      <c r="C285" s="38">
        <v>0</v>
      </c>
      <c r="D285" s="38">
        <v>0</v>
      </c>
      <c r="E285" s="39" t="str">
        <f t="shared" si="35"/>
        <v/>
      </c>
      <c r="F285" s="39" t="str">
        <f t="shared" si="36"/>
        <v/>
      </c>
      <c r="G285" s="39" t="str">
        <f t="shared" si="38"/>
        <v xml:space="preserve"> </v>
      </c>
      <c r="H285" s="39" t="str">
        <f t="shared" si="37"/>
        <v/>
      </c>
    </row>
    <row r="286" spans="1:8" s="40" customFormat="1" x14ac:dyDescent="0.2">
      <c r="A286" s="36"/>
      <c r="B286" s="37" t="s">
        <v>271</v>
      </c>
      <c r="C286" s="38">
        <v>5</v>
      </c>
      <c r="D286" s="38">
        <v>0</v>
      </c>
      <c r="E286" s="39">
        <f t="shared" si="35"/>
        <v>6.51890482398957E-3</v>
      </c>
      <c r="F286" s="39" t="str">
        <f t="shared" si="36"/>
        <v/>
      </c>
      <c r="G286" s="39">
        <f t="shared" si="38"/>
        <v>-1</v>
      </c>
      <c r="H286" s="39">
        <f t="shared" si="37"/>
        <v>-6.51890482398957E-3</v>
      </c>
    </row>
    <row r="287" spans="1:8" s="40" customFormat="1" x14ac:dyDescent="0.2">
      <c r="A287" s="36"/>
      <c r="B287" s="37" t="s">
        <v>272</v>
      </c>
      <c r="C287" s="38">
        <v>0</v>
      </c>
      <c r="D287" s="38">
        <v>0</v>
      </c>
      <c r="E287" s="39" t="str">
        <f t="shared" si="35"/>
        <v/>
      </c>
      <c r="F287" s="39" t="str">
        <f t="shared" si="36"/>
        <v/>
      </c>
      <c r="G287" s="39" t="str">
        <f t="shared" si="38"/>
        <v xml:space="preserve"> </v>
      </c>
      <c r="H287" s="39" t="str">
        <f t="shared" si="37"/>
        <v/>
      </c>
    </row>
    <row r="288" spans="1:8" s="40" customFormat="1" x14ac:dyDescent="0.2">
      <c r="A288" s="36"/>
      <c r="B288" s="37" t="s">
        <v>273</v>
      </c>
      <c r="C288" s="38">
        <v>5</v>
      </c>
      <c r="D288" s="38">
        <v>0</v>
      </c>
      <c r="E288" s="39">
        <f t="shared" si="35"/>
        <v>6.51890482398957E-3</v>
      </c>
      <c r="F288" s="39" t="str">
        <f t="shared" si="36"/>
        <v/>
      </c>
      <c r="G288" s="39">
        <f t="shared" si="38"/>
        <v>-1</v>
      </c>
      <c r="H288" s="39">
        <f t="shared" si="37"/>
        <v>-6.51890482398957E-3</v>
      </c>
    </row>
    <row r="289" spans="1:8" s="40" customFormat="1" x14ac:dyDescent="0.2">
      <c r="A289" s="36"/>
      <c r="B289" s="37" t="s">
        <v>274</v>
      </c>
      <c r="C289" s="38">
        <v>10</v>
      </c>
      <c r="D289" s="38">
        <v>0</v>
      </c>
      <c r="E289" s="39">
        <f t="shared" si="35"/>
        <v>1.303780964797914E-2</v>
      </c>
      <c r="F289" s="39" t="str">
        <f t="shared" si="36"/>
        <v/>
      </c>
      <c r="G289" s="39">
        <f t="shared" si="38"/>
        <v>-1</v>
      </c>
      <c r="H289" s="39">
        <f t="shared" si="37"/>
        <v>-1.303780964797914E-2</v>
      </c>
    </row>
    <row r="290" spans="1:8" s="40" customFormat="1" x14ac:dyDescent="0.2">
      <c r="A290" s="36"/>
      <c r="B290" s="37" t="s">
        <v>275</v>
      </c>
      <c r="C290" s="38">
        <v>0</v>
      </c>
      <c r="D290" s="38">
        <v>0</v>
      </c>
      <c r="E290" s="39" t="str">
        <f t="shared" si="35"/>
        <v/>
      </c>
      <c r="F290" s="39" t="str">
        <f t="shared" si="36"/>
        <v/>
      </c>
      <c r="G290" s="39" t="str">
        <f t="shared" si="38"/>
        <v xml:space="preserve"> </v>
      </c>
      <c r="H290" s="39" t="str">
        <f t="shared" si="37"/>
        <v/>
      </c>
    </row>
    <row r="291" spans="1:8" s="40" customFormat="1" x14ac:dyDescent="0.2">
      <c r="A291" s="36"/>
      <c r="B291" s="37" t="s">
        <v>276</v>
      </c>
      <c r="C291" s="38">
        <v>5</v>
      </c>
      <c r="D291" s="38">
        <v>0</v>
      </c>
      <c r="E291" s="39">
        <f t="shared" si="35"/>
        <v>6.51890482398957E-3</v>
      </c>
      <c r="F291" s="39" t="str">
        <f t="shared" si="36"/>
        <v/>
      </c>
      <c r="G291" s="39">
        <f t="shared" si="38"/>
        <v>-1</v>
      </c>
      <c r="H291" s="39">
        <f t="shared" si="37"/>
        <v>-6.51890482398957E-3</v>
      </c>
    </row>
    <row r="292" spans="1:8" s="40" customFormat="1" x14ac:dyDescent="0.2">
      <c r="A292" s="36" t="s">
        <v>95</v>
      </c>
      <c r="B292" s="37" t="s">
        <v>277</v>
      </c>
      <c r="C292" s="38">
        <v>0</v>
      </c>
      <c r="D292" s="38">
        <v>0</v>
      </c>
      <c r="E292" s="39" t="str">
        <f t="shared" si="35"/>
        <v/>
      </c>
      <c r="F292" s="39" t="str">
        <f t="shared" si="36"/>
        <v/>
      </c>
      <c r="G292" s="39" t="str">
        <f t="shared" si="38"/>
        <v xml:space="preserve"> </v>
      </c>
      <c r="H292" s="39" t="str">
        <f t="shared" si="37"/>
        <v/>
      </c>
    </row>
    <row r="293" spans="1:8" s="40" customFormat="1" ht="25.5" x14ac:dyDescent="0.2">
      <c r="A293" s="36" t="s">
        <v>95</v>
      </c>
      <c r="B293" s="37" t="s">
        <v>278</v>
      </c>
      <c r="C293" s="38">
        <v>0</v>
      </c>
      <c r="D293" s="38">
        <v>0</v>
      </c>
      <c r="E293" s="39" t="str">
        <f t="shared" si="35"/>
        <v/>
      </c>
      <c r="F293" s="39" t="str">
        <f t="shared" si="36"/>
        <v/>
      </c>
      <c r="G293" s="39" t="str">
        <f t="shared" si="38"/>
        <v xml:space="preserve"> </v>
      </c>
      <c r="H293" s="39" t="str">
        <f t="shared" si="37"/>
        <v/>
      </c>
    </row>
    <row r="294" spans="1:8" s="40" customFormat="1" x14ac:dyDescent="0.2">
      <c r="A294" s="36"/>
      <c r="B294" s="37" t="s">
        <v>279</v>
      </c>
      <c r="C294" s="38">
        <v>1</v>
      </c>
      <c r="D294" s="38">
        <v>1</v>
      </c>
      <c r="E294" s="39">
        <f t="shared" si="35"/>
        <v>1.3037809647979139E-3</v>
      </c>
      <c r="F294" s="39">
        <f t="shared" si="36"/>
        <v>3.6101083032490976E-3</v>
      </c>
      <c r="G294" s="39">
        <f t="shared" si="38"/>
        <v>0</v>
      </c>
      <c r="H294" s="39">
        <f t="shared" si="37"/>
        <v>0</v>
      </c>
    </row>
    <row r="295" spans="1:8" s="40" customFormat="1" x14ac:dyDescent="0.2">
      <c r="A295" s="36"/>
      <c r="B295" s="37" t="s">
        <v>280</v>
      </c>
      <c r="C295" s="38">
        <v>0</v>
      </c>
      <c r="D295" s="38">
        <v>1</v>
      </c>
      <c r="E295" s="39" t="str">
        <f t="shared" si="35"/>
        <v/>
      </c>
      <c r="F295" s="39">
        <f t="shared" si="36"/>
        <v>3.6101083032490976E-3</v>
      </c>
      <c r="G295" s="39">
        <f t="shared" si="38"/>
        <v>1</v>
      </c>
      <c r="H295" s="39" t="str">
        <f t="shared" si="37"/>
        <v/>
      </c>
    </row>
    <row r="296" spans="1:8" s="40" customFormat="1" x14ac:dyDescent="0.2">
      <c r="A296" s="36"/>
      <c r="B296" s="37" t="s">
        <v>281</v>
      </c>
      <c r="C296" s="38">
        <v>0</v>
      </c>
      <c r="D296" s="38">
        <v>0</v>
      </c>
      <c r="E296" s="39" t="str">
        <f t="shared" si="35"/>
        <v/>
      </c>
      <c r="F296" s="39" t="str">
        <f t="shared" si="36"/>
        <v/>
      </c>
      <c r="G296" s="39" t="str">
        <f t="shared" si="38"/>
        <v xml:space="preserve"> </v>
      </c>
      <c r="H296" s="39" t="str">
        <f t="shared" si="37"/>
        <v/>
      </c>
    </row>
    <row r="297" spans="1:8" s="40" customFormat="1" x14ac:dyDescent="0.2">
      <c r="A297" s="36"/>
      <c r="B297" s="37" t="s">
        <v>282</v>
      </c>
      <c r="C297" s="38">
        <v>0</v>
      </c>
      <c r="D297" s="38">
        <v>0</v>
      </c>
      <c r="E297" s="39" t="str">
        <f t="shared" si="35"/>
        <v/>
      </c>
      <c r="F297" s="39" t="str">
        <f t="shared" si="36"/>
        <v/>
      </c>
      <c r="G297" s="39" t="str">
        <f t="shared" si="38"/>
        <v xml:space="preserve"> </v>
      </c>
      <c r="H297" s="39" t="str">
        <f t="shared" si="37"/>
        <v/>
      </c>
    </row>
    <row r="298" spans="1:8" s="40" customFormat="1" ht="25.5" x14ac:dyDescent="0.2">
      <c r="A298" s="36"/>
      <c r="B298" s="37" t="s">
        <v>283</v>
      </c>
      <c r="C298" s="38">
        <v>0</v>
      </c>
      <c r="D298" s="38">
        <v>0</v>
      </c>
      <c r="E298" s="39" t="str">
        <f t="shared" si="35"/>
        <v/>
      </c>
      <c r="F298" s="39" t="str">
        <f t="shared" si="36"/>
        <v/>
      </c>
      <c r="G298" s="39" t="str">
        <f t="shared" si="38"/>
        <v xml:space="preserve"> </v>
      </c>
      <c r="H298" s="39" t="str">
        <f t="shared" si="37"/>
        <v/>
      </c>
    </row>
    <row r="299" spans="1:8" s="40" customFormat="1" x14ac:dyDescent="0.2">
      <c r="A299" s="36"/>
      <c r="B299" s="37" t="s">
        <v>284</v>
      </c>
      <c r="C299" s="38">
        <v>0</v>
      </c>
      <c r="D299" s="38">
        <v>0</v>
      </c>
      <c r="E299" s="39" t="str">
        <f t="shared" si="35"/>
        <v/>
      </c>
      <c r="F299" s="39" t="str">
        <f t="shared" si="36"/>
        <v/>
      </c>
      <c r="G299" s="39" t="str">
        <f t="shared" si="38"/>
        <v xml:space="preserve"> </v>
      </c>
      <c r="H299" s="39" t="str">
        <f t="shared" si="37"/>
        <v/>
      </c>
    </row>
    <row r="300" spans="1:8" s="40" customFormat="1" x14ac:dyDescent="0.2">
      <c r="A300" s="36"/>
      <c r="B300" s="37" t="s">
        <v>285</v>
      </c>
      <c r="C300" s="38">
        <v>1</v>
      </c>
      <c r="D300" s="38">
        <v>0</v>
      </c>
      <c r="E300" s="39">
        <f t="shared" si="35"/>
        <v>1.3037809647979139E-3</v>
      </c>
      <c r="F300" s="39" t="str">
        <f t="shared" si="36"/>
        <v/>
      </c>
      <c r="G300" s="39">
        <f t="shared" si="38"/>
        <v>-1</v>
      </c>
      <c r="H300" s="39">
        <f t="shared" si="37"/>
        <v>-1.3037809647979139E-3</v>
      </c>
    </row>
    <row r="301" spans="1:8" s="40" customFormat="1" x14ac:dyDescent="0.2">
      <c r="A301" s="36"/>
      <c r="B301" s="37" t="s">
        <v>286</v>
      </c>
      <c r="C301" s="38">
        <v>0</v>
      </c>
      <c r="D301" s="38">
        <v>0</v>
      </c>
      <c r="E301" s="39" t="str">
        <f t="shared" ref="E301:E332" si="39">+IF(C301=0,"",C301/C$173)</f>
        <v/>
      </c>
      <c r="F301" s="39" t="str">
        <f t="shared" ref="F301:F332" si="40">+IF(D301=0,"",D301/D$173)</f>
        <v/>
      </c>
      <c r="G301" s="39" t="str">
        <f t="shared" si="38"/>
        <v xml:space="preserve"> </v>
      </c>
      <c r="H301" s="39" t="str">
        <f t="shared" ref="H301:H332" si="41">+IF(OR(AND(E301=""),(G301="")),"",E301*G301)</f>
        <v/>
      </c>
    </row>
    <row r="302" spans="1:8" s="40" customFormat="1" ht="25.5" x14ac:dyDescent="0.2">
      <c r="A302" s="36"/>
      <c r="B302" s="37" t="s">
        <v>287</v>
      </c>
      <c r="C302" s="38">
        <v>2</v>
      </c>
      <c r="D302" s="38">
        <v>0</v>
      </c>
      <c r="E302" s="39">
        <f t="shared" si="39"/>
        <v>2.6075619295958278E-3</v>
      </c>
      <c r="F302" s="39" t="str">
        <f t="shared" si="40"/>
        <v/>
      </c>
      <c r="G302" s="39">
        <f t="shared" ref="G302:G333" si="42">+IF(AND(C302=0,D302=0)," ",IF(C302=0,1,IF(D302=0,-1,(D302-C302)/C302)))</f>
        <v>-1</v>
      </c>
      <c r="H302" s="39">
        <f t="shared" si="41"/>
        <v>-2.6075619295958278E-3</v>
      </c>
    </row>
    <row r="303" spans="1:8" s="40" customFormat="1" x14ac:dyDescent="0.2">
      <c r="A303" s="36"/>
      <c r="B303" s="37" t="s">
        <v>288</v>
      </c>
      <c r="C303" s="38">
        <v>0</v>
      </c>
      <c r="D303" s="38">
        <v>0</v>
      </c>
      <c r="E303" s="39" t="str">
        <f t="shared" si="39"/>
        <v/>
      </c>
      <c r="F303" s="39" t="str">
        <f t="shared" si="40"/>
        <v/>
      </c>
      <c r="G303" s="39" t="str">
        <f t="shared" si="42"/>
        <v xml:space="preserve"> </v>
      </c>
      <c r="H303" s="39" t="str">
        <f t="shared" si="41"/>
        <v/>
      </c>
    </row>
    <row r="304" spans="1:8" s="40" customFormat="1" ht="25.5" x14ac:dyDescent="0.2">
      <c r="A304" s="36" t="s">
        <v>95</v>
      </c>
      <c r="B304" s="37" t="s">
        <v>289</v>
      </c>
      <c r="C304" s="38">
        <v>0</v>
      </c>
      <c r="D304" s="38">
        <v>0</v>
      </c>
      <c r="E304" s="39" t="str">
        <f t="shared" si="39"/>
        <v/>
      </c>
      <c r="F304" s="39" t="str">
        <f t="shared" si="40"/>
        <v/>
      </c>
      <c r="G304" s="39" t="str">
        <f t="shared" si="42"/>
        <v xml:space="preserve"> </v>
      </c>
      <c r="H304" s="39" t="str">
        <f t="shared" si="41"/>
        <v/>
      </c>
    </row>
    <row r="305" spans="1:8" s="40" customFormat="1" x14ac:dyDescent="0.2">
      <c r="A305" s="36"/>
      <c r="B305" s="37" t="s">
        <v>290</v>
      </c>
      <c r="C305" s="38">
        <v>4</v>
      </c>
      <c r="D305" s="38">
        <v>0</v>
      </c>
      <c r="E305" s="39">
        <f t="shared" si="39"/>
        <v>5.2151238591916557E-3</v>
      </c>
      <c r="F305" s="39" t="str">
        <f t="shared" si="40"/>
        <v/>
      </c>
      <c r="G305" s="39">
        <f t="shared" si="42"/>
        <v>-1</v>
      </c>
      <c r="H305" s="39">
        <f t="shared" si="41"/>
        <v>-5.2151238591916557E-3</v>
      </c>
    </row>
    <row r="306" spans="1:8" s="40" customFormat="1" x14ac:dyDescent="0.2">
      <c r="A306" s="36"/>
      <c r="B306" s="37" t="s">
        <v>291</v>
      </c>
      <c r="C306" s="38">
        <v>0</v>
      </c>
      <c r="D306" s="38">
        <v>0</v>
      </c>
      <c r="E306" s="39" t="str">
        <f t="shared" si="39"/>
        <v/>
      </c>
      <c r="F306" s="39" t="str">
        <f t="shared" si="40"/>
        <v/>
      </c>
      <c r="G306" s="39" t="str">
        <f t="shared" si="42"/>
        <v xml:space="preserve"> </v>
      </c>
      <c r="H306" s="39" t="str">
        <f t="shared" si="41"/>
        <v/>
      </c>
    </row>
    <row r="307" spans="1:8" s="40" customFormat="1" x14ac:dyDescent="0.2">
      <c r="A307" s="36"/>
      <c r="B307" s="37" t="s">
        <v>292</v>
      </c>
      <c r="C307" s="38">
        <v>0</v>
      </c>
      <c r="D307" s="38">
        <v>0</v>
      </c>
      <c r="E307" s="39" t="str">
        <f t="shared" si="39"/>
        <v/>
      </c>
      <c r="F307" s="39" t="str">
        <f t="shared" si="40"/>
        <v/>
      </c>
      <c r="G307" s="39" t="str">
        <f t="shared" si="42"/>
        <v xml:space="preserve"> </v>
      </c>
      <c r="H307" s="39" t="str">
        <f t="shared" si="41"/>
        <v/>
      </c>
    </row>
    <row r="308" spans="1:8" s="40" customFormat="1" x14ac:dyDescent="0.2">
      <c r="A308" s="36"/>
      <c r="B308" s="37" t="s">
        <v>293</v>
      </c>
      <c r="C308" s="38">
        <v>18</v>
      </c>
      <c r="D308" s="38">
        <v>0</v>
      </c>
      <c r="E308" s="39">
        <f t="shared" si="39"/>
        <v>2.3468057366362451E-2</v>
      </c>
      <c r="F308" s="39" t="str">
        <f t="shared" si="40"/>
        <v/>
      </c>
      <c r="G308" s="39">
        <f t="shared" si="42"/>
        <v>-1</v>
      </c>
      <c r="H308" s="39">
        <f t="shared" si="41"/>
        <v>-2.3468057366362451E-2</v>
      </c>
    </row>
    <row r="309" spans="1:8" s="40" customFormat="1" x14ac:dyDescent="0.2">
      <c r="A309" s="36"/>
      <c r="B309" s="37" t="s">
        <v>294</v>
      </c>
      <c r="C309" s="38">
        <v>0</v>
      </c>
      <c r="D309" s="38">
        <v>0</v>
      </c>
      <c r="E309" s="39" t="str">
        <f t="shared" si="39"/>
        <v/>
      </c>
      <c r="F309" s="39" t="str">
        <f t="shared" si="40"/>
        <v/>
      </c>
      <c r="G309" s="39" t="str">
        <f t="shared" si="42"/>
        <v xml:space="preserve"> </v>
      </c>
      <c r="H309" s="39" t="str">
        <f t="shared" si="41"/>
        <v/>
      </c>
    </row>
    <row r="310" spans="1:8" s="40" customFormat="1" ht="25.5" x14ac:dyDescent="0.2">
      <c r="A310" s="36"/>
      <c r="B310" s="37" t="s">
        <v>295</v>
      </c>
      <c r="C310" s="38">
        <v>0</v>
      </c>
      <c r="D310" s="38">
        <v>0</v>
      </c>
      <c r="E310" s="39" t="str">
        <f t="shared" si="39"/>
        <v/>
      </c>
      <c r="F310" s="39" t="str">
        <f t="shared" si="40"/>
        <v/>
      </c>
      <c r="G310" s="39" t="str">
        <f t="shared" si="42"/>
        <v xml:space="preserve"> </v>
      </c>
      <c r="H310" s="39" t="str">
        <f t="shared" si="41"/>
        <v/>
      </c>
    </row>
    <row r="311" spans="1:8" s="40" customFormat="1" x14ac:dyDescent="0.2">
      <c r="A311" s="36"/>
      <c r="B311" s="37" t="s">
        <v>296</v>
      </c>
      <c r="C311" s="38">
        <v>0</v>
      </c>
      <c r="D311" s="38">
        <v>0</v>
      </c>
      <c r="E311" s="39" t="str">
        <f t="shared" si="39"/>
        <v/>
      </c>
      <c r="F311" s="39" t="str">
        <f t="shared" si="40"/>
        <v/>
      </c>
      <c r="G311" s="39" t="str">
        <f t="shared" si="42"/>
        <v xml:space="preserve"> </v>
      </c>
      <c r="H311" s="39" t="str">
        <f t="shared" si="41"/>
        <v/>
      </c>
    </row>
    <row r="312" spans="1:8" s="40" customFormat="1" ht="38.25" x14ac:dyDescent="0.2">
      <c r="A312" s="36"/>
      <c r="B312" s="37" t="s">
        <v>297</v>
      </c>
      <c r="C312" s="38">
        <v>0</v>
      </c>
      <c r="D312" s="38">
        <v>0</v>
      </c>
      <c r="E312" s="39" t="str">
        <f t="shared" si="39"/>
        <v/>
      </c>
      <c r="F312" s="39" t="str">
        <f t="shared" si="40"/>
        <v/>
      </c>
      <c r="G312" s="39" t="str">
        <f t="shared" si="42"/>
        <v xml:space="preserve"> </v>
      </c>
      <c r="H312" s="39" t="str">
        <f t="shared" si="41"/>
        <v/>
      </c>
    </row>
    <row r="313" spans="1:8" s="40" customFormat="1" ht="25.5" x14ac:dyDescent="0.2">
      <c r="A313" s="36"/>
      <c r="B313" s="37" t="s">
        <v>298</v>
      </c>
      <c r="C313" s="38">
        <v>1</v>
      </c>
      <c r="D313" s="38">
        <v>1</v>
      </c>
      <c r="E313" s="39">
        <f t="shared" si="39"/>
        <v>1.3037809647979139E-3</v>
      </c>
      <c r="F313" s="39">
        <f t="shared" si="40"/>
        <v>3.6101083032490976E-3</v>
      </c>
      <c r="G313" s="39">
        <f t="shared" si="42"/>
        <v>0</v>
      </c>
      <c r="H313" s="39">
        <f t="shared" si="41"/>
        <v>0</v>
      </c>
    </row>
    <row r="314" spans="1:8" s="40" customFormat="1" ht="25.5" x14ac:dyDescent="0.2">
      <c r="A314" s="36"/>
      <c r="B314" s="37" t="s">
        <v>299</v>
      </c>
      <c r="C314" s="38">
        <v>0</v>
      </c>
      <c r="D314" s="38">
        <v>0</v>
      </c>
      <c r="E314" s="39" t="str">
        <f t="shared" si="39"/>
        <v/>
      </c>
      <c r="F314" s="39" t="str">
        <f t="shared" si="40"/>
        <v/>
      </c>
      <c r="G314" s="39" t="str">
        <f t="shared" si="42"/>
        <v xml:space="preserve"> </v>
      </c>
      <c r="H314" s="39" t="str">
        <f t="shared" si="41"/>
        <v/>
      </c>
    </row>
    <row r="315" spans="1:8" s="40" customFormat="1" ht="25.5" x14ac:dyDescent="0.2">
      <c r="A315" s="36"/>
      <c r="B315" s="37" t="s">
        <v>300</v>
      </c>
      <c r="C315" s="38">
        <v>0</v>
      </c>
      <c r="D315" s="38">
        <v>0</v>
      </c>
      <c r="E315" s="39" t="str">
        <f t="shared" si="39"/>
        <v/>
      </c>
      <c r="F315" s="39" t="str">
        <f t="shared" si="40"/>
        <v/>
      </c>
      <c r="G315" s="39" t="str">
        <f t="shared" si="42"/>
        <v xml:space="preserve"> </v>
      </c>
      <c r="H315" s="39" t="str">
        <f t="shared" si="41"/>
        <v/>
      </c>
    </row>
    <row r="316" spans="1:8" s="40" customFormat="1" x14ac:dyDescent="0.2">
      <c r="A316" s="36"/>
      <c r="B316" s="37" t="s">
        <v>301</v>
      </c>
      <c r="C316" s="38">
        <v>0</v>
      </c>
      <c r="D316" s="38">
        <v>0</v>
      </c>
      <c r="E316" s="39" t="str">
        <f t="shared" si="39"/>
        <v/>
      </c>
      <c r="F316" s="39" t="str">
        <f t="shared" si="40"/>
        <v/>
      </c>
      <c r="G316" s="39" t="str">
        <f t="shared" si="42"/>
        <v xml:space="preserve"> </v>
      </c>
      <c r="H316" s="39" t="str">
        <f t="shared" si="41"/>
        <v/>
      </c>
    </row>
    <row r="317" spans="1:8" s="40" customFormat="1" x14ac:dyDescent="0.2">
      <c r="A317" s="36"/>
      <c r="B317" s="37" t="s">
        <v>302</v>
      </c>
      <c r="C317" s="38">
        <v>4</v>
      </c>
      <c r="D317" s="38">
        <v>2</v>
      </c>
      <c r="E317" s="39">
        <f t="shared" si="39"/>
        <v>5.2151238591916557E-3</v>
      </c>
      <c r="F317" s="39">
        <f t="shared" si="40"/>
        <v>7.2202166064981952E-3</v>
      </c>
      <c r="G317" s="39">
        <f t="shared" si="42"/>
        <v>-0.5</v>
      </c>
      <c r="H317" s="39">
        <f t="shared" si="41"/>
        <v>-2.6075619295958278E-3</v>
      </c>
    </row>
    <row r="318" spans="1:8" s="40" customFormat="1" ht="25.5" x14ac:dyDescent="0.2">
      <c r="A318" s="36"/>
      <c r="B318" s="37" t="s">
        <v>303</v>
      </c>
      <c r="C318" s="38">
        <v>0</v>
      </c>
      <c r="D318" s="38">
        <v>0</v>
      </c>
      <c r="E318" s="39" t="str">
        <f t="shared" si="39"/>
        <v/>
      </c>
      <c r="F318" s="39" t="str">
        <f t="shared" si="40"/>
        <v/>
      </c>
      <c r="G318" s="39" t="str">
        <f t="shared" si="42"/>
        <v xml:space="preserve"> </v>
      </c>
      <c r="H318" s="39" t="str">
        <f t="shared" si="41"/>
        <v/>
      </c>
    </row>
    <row r="319" spans="1:8" s="40" customFormat="1" ht="25.5" x14ac:dyDescent="0.2">
      <c r="A319" s="36"/>
      <c r="B319" s="37" t="s">
        <v>304</v>
      </c>
      <c r="C319" s="38">
        <v>17</v>
      </c>
      <c r="D319" s="38">
        <v>183</v>
      </c>
      <c r="E319" s="39">
        <f t="shared" si="39"/>
        <v>2.2164276401564539E-2</v>
      </c>
      <c r="F319" s="39">
        <f t="shared" si="40"/>
        <v>0.66064981949458479</v>
      </c>
      <c r="G319" s="39">
        <f t="shared" si="42"/>
        <v>9.764705882352942</v>
      </c>
      <c r="H319" s="39">
        <f t="shared" si="41"/>
        <v>0.21642764015645374</v>
      </c>
    </row>
    <row r="320" spans="1:8" s="40" customFormat="1" x14ac:dyDescent="0.2">
      <c r="A320" s="36"/>
      <c r="B320" s="37" t="s">
        <v>305</v>
      </c>
      <c r="C320" s="38">
        <v>0</v>
      </c>
      <c r="D320" s="38">
        <v>0</v>
      </c>
      <c r="E320" s="39" t="str">
        <f t="shared" si="39"/>
        <v/>
      </c>
      <c r="F320" s="39" t="str">
        <f t="shared" si="40"/>
        <v/>
      </c>
      <c r="G320" s="39" t="str">
        <f t="shared" si="42"/>
        <v xml:space="preserve"> </v>
      </c>
      <c r="H320" s="39" t="str">
        <f t="shared" si="41"/>
        <v/>
      </c>
    </row>
    <row r="321" spans="1:8" s="40" customFormat="1" ht="25.5" x14ac:dyDescent="0.2">
      <c r="A321" s="36"/>
      <c r="B321" s="37" t="s">
        <v>306</v>
      </c>
      <c r="C321" s="38">
        <v>0</v>
      </c>
      <c r="D321" s="38">
        <v>0</v>
      </c>
      <c r="E321" s="39" t="str">
        <f t="shared" si="39"/>
        <v/>
      </c>
      <c r="F321" s="39" t="str">
        <f t="shared" si="40"/>
        <v/>
      </c>
      <c r="G321" s="39" t="str">
        <f t="shared" si="42"/>
        <v xml:space="preserve"> </v>
      </c>
      <c r="H321" s="39" t="str">
        <f t="shared" si="41"/>
        <v/>
      </c>
    </row>
    <row r="322" spans="1:8" s="40" customFormat="1" x14ac:dyDescent="0.2">
      <c r="A322" s="36"/>
      <c r="B322" s="37" t="s">
        <v>307</v>
      </c>
      <c r="C322" s="38">
        <v>0</v>
      </c>
      <c r="D322" s="38">
        <v>0</v>
      </c>
      <c r="E322" s="39" t="str">
        <f t="shared" si="39"/>
        <v/>
      </c>
      <c r="F322" s="39" t="str">
        <f t="shared" si="40"/>
        <v/>
      </c>
      <c r="G322" s="39" t="str">
        <f t="shared" si="42"/>
        <v xml:space="preserve"> </v>
      </c>
      <c r="H322" s="39" t="str">
        <f t="shared" si="41"/>
        <v/>
      </c>
    </row>
    <row r="323" spans="1:8" s="40" customFormat="1" ht="38.25" x14ac:dyDescent="0.2">
      <c r="A323" s="36"/>
      <c r="B323" s="37" t="s">
        <v>308</v>
      </c>
      <c r="C323" s="38">
        <v>0</v>
      </c>
      <c r="D323" s="38">
        <v>0</v>
      </c>
      <c r="E323" s="39" t="str">
        <f t="shared" si="39"/>
        <v/>
      </c>
      <c r="F323" s="39" t="str">
        <f t="shared" si="40"/>
        <v/>
      </c>
      <c r="G323" s="39" t="str">
        <f t="shared" si="42"/>
        <v xml:space="preserve"> </v>
      </c>
      <c r="H323" s="39" t="str">
        <f t="shared" si="41"/>
        <v/>
      </c>
    </row>
    <row r="324" spans="1:8" s="40" customFormat="1" ht="25.5" x14ac:dyDescent="0.2">
      <c r="A324" s="36"/>
      <c r="B324" s="37" t="s">
        <v>309</v>
      </c>
      <c r="C324" s="38">
        <v>0</v>
      </c>
      <c r="D324" s="38">
        <v>0</v>
      </c>
      <c r="E324" s="39" t="str">
        <f t="shared" si="39"/>
        <v/>
      </c>
      <c r="F324" s="39" t="str">
        <f t="shared" si="40"/>
        <v/>
      </c>
      <c r="G324" s="39" t="str">
        <f t="shared" si="42"/>
        <v xml:space="preserve"> </v>
      </c>
      <c r="H324" s="39" t="str">
        <f t="shared" si="41"/>
        <v/>
      </c>
    </row>
    <row r="325" spans="1:8" s="40" customFormat="1" ht="25.5" x14ac:dyDescent="0.2">
      <c r="A325" s="36"/>
      <c r="B325" s="37" t="s">
        <v>310</v>
      </c>
      <c r="C325" s="38">
        <v>0</v>
      </c>
      <c r="D325" s="38">
        <v>0</v>
      </c>
      <c r="E325" s="39" t="str">
        <f t="shared" si="39"/>
        <v/>
      </c>
      <c r="F325" s="39" t="str">
        <f t="shared" si="40"/>
        <v/>
      </c>
      <c r="G325" s="39" t="str">
        <f t="shared" si="42"/>
        <v xml:space="preserve"> </v>
      </c>
      <c r="H325" s="39" t="str">
        <f t="shared" si="41"/>
        <v/>
      </c>
    </row>
    <row r="326" spans="1:8" s="40" customFormat="1" ht="25.5" x14ac:dyDescent="0.2">
      <c r="A326" s="36"/>
      <c r="B326" s="37" t="s">
        <v>311</v>
      </c>
      <c r="C326" s="38">
        <v>0</v>
      </c>
      <c r="D326" s="38">
        <v>0</v>
      </c>
      <c r="E326" s="39" t="str">
        <f t="shared" si="39"/>
        <v/>
      </c>
      <c r="F326" s="39" t="str">
        <f t="shared" si="40"/>
        <v/>
      </c>
      <c r="G326" s="39" t="str">
        <f t="shared" si="42"/>
        <v xml:space="preserve"> </v>
      </c>
      <c r="H326" s="39" t="str">
        <f t="shared" si="41"/>
        <v/>
      </c>
    </row>
    <row r="327" spans="1:8" s="40" customFormat="1" x14ac:dyDescent="0.2">
      <c r="A327" s="36"/>
      <c r="B327" s="37" t="s">
        <v>312</v>
      </c>
      <c r="C327" s="38">
        <v>0</v>
      </c>
      <c r="D327" s="38">
        <v>0</v>
      </c>
      <c r="E327" s="39" t="str">
        <f t="shared" si="39"/>
        <v/>
      </c>
      <c r="F327" s="39" t="str">
        <f t="shared" si="40"/>
        <v/>
      </c>
      <c r="G327" s="39" t="str">
        <f t="shared" si="42"/>
        <v xml:space="preserve"> </v>
      </c>
      <c r="H327" s="39" t="str">
        <f t="shared" si="41"/>
        <v/>
      </c>
    </row>
    <row r="328" spans="1:8" s="40" customFormat="1" ht="25.5" x14ac:dyDescent="0.2">
      <c r="A328" s="36"/>
      <c r="B328" s="37" t="s">
        <v>313</v>
      </c>
      <c r="C328" s="38">
        <v>11</v>
      </c>
      <c r="D328" s="38">
        <v>0</v>
      </c>
      <c r="E328" s="39">
        <f t="shared" si="39"/>
        <v>1.4341590612777053E-2</v>
      </c>
      <c r="F328" s="39" t="str">
        <f t="shared" si="40"/>
        <v/>
      </c>
      <c r="G328" s="39">
        <f t="shared" si="42"/>
        <v>-1</v>
      </c>
      <c r="H328" s="39">
        <f t="shared" si="41"/>
        <v>-1.4341590612777053E-2</v>
      </c>
    </row>
    <row r="329" spans="1:8" s="40" customFormat="1" x14ac:dyDescent="0.2">
      <c r="A329" s="36"/>
      <c r="B329" s="37" t="s">
        <v>314</v>
      </c>
      <c r="C329" s="38">
        <v>0</v>
      </c>
      <c r="D329" s="38">
        <v>0</v>
      </c>
      <c r="E329" s="39" t="str">
        <f t="shared" si="39"/>
        <v/>
      </c>
      <c r="F329" s="39" t="str">
        <f t="shared" si="40"/>
        <v/>
      </c>
      <c r="G329" s="39" t="str">
        <f t="shared" si="42"/>
        <v xml:space="preserve"> </v>
      </c>
      <c r="H329" s="39" t="str">
        <f t="shared" si="41"/>
        <v/>
      </c>
    </row>
    <row r="330" spans="1:8" s="40" customFormat="1" ht="25.5" x14ac:dyDescent="0.2">
      <c r="A330" s="36"/>
      <c r="B330" s="37" t="s">
        <v>315</v>
      </c>
      <c r="C330" s="38">
        <v>0</v>
      </c>
      <c r="D330" s="38">
        <v>0</v>
      </c>
      <c r="E330" s="39" t="str">
        <f t="shared" si="39"/>
        <v/>
      </c>
      <c r="F330" s="39" t="str">
        <f t="shared" si="40"/>
        <v/>
      </c>
      <c r="G330" s="39" t="str">
        <f t="shared" si="42"/>
        <v xml:space="preserve"> </v>
      </c>
      <c r="H330" s="39" t="str">
        <f t="shared" si="41"/>
        <v/>
      </c>
    </row>
    <row r="331" spans="1:8" s="40" customFormat="1" x14ac:dyDescent="0.2">
      <c r="A331" s="36"/>
      <c r="B331" s="37" t="s">
        <v>316</v>
      </c>
      <c r="C331" s="38">
        <v>0</v>
      </c>
      <c r="D331" s="38">
        <v>0</v>
      </c>
      <c r="E331" s="39" t="str">
        <f t="shared" si="39"/>
        <v/>
      </c>
      <c r="F331" s="39" t="str">
        <f t="shared" si="40"/>
        <v/>
      </c>
      <c r="G331" s="39" t="str">
        <f t="shared" si="42"/>
        <v xml:space="preserve"> </v>
      </c>
      <c r="H331" s="39" t="str">
        <f t="shared" si="41"/>
        <v/>
      </c>
    </row>
    <row r="332" spans="1:8" s="40" customFormat="1" ht="25.5" x14ac:dyDescent="0.2">
      <c r="A332" s="36"/>
      <c r="B332" s="37" t="s">
        <v>317</v>
      </c>
      <c r="C332" s="38">
        <v>0</v>
      </c>
      <c r="D332" s="38">
        <v>0</v>
      </c>
      <c r="E332" s="39" t="str">
        <f t="shared" si="39"/>
        <v/>
      </c>
      <c r="F332" s="39" t="str">
        <f t="shared" si="40"/>
        <v/>
      </c>
      <c r="G332" s="39" t="str">
        <f t="shared" si="42"/>
        <v xml:space="preserve"> </v>
      </c>
      <c r="H332" s="39" t="str">
        <f t="shared" si="41"/>
        <v/>
      </c>
    </row>
    <row r="333" spans="1:8" s="40" customFormat="1" ht="25.5" x14ac:dyDescent="0.2">
      <c r="A333" s="36"/>
      <c r="B333" s="37" t="s">
        <v>318</v>
      </c>
      <c r="C333" s="38">
        <v>0</v>
      </c>
      <c r="D333" s="38">
        <v>1</v>
      </c>
      <c r="E333" s="39" t="str">
        <f t="shared" ref="E333:E343" si="43">+IF(C333=0,"",C333/C$173)</f>
        <v/>
      </c>
      <c r="F333" s="39">
        <f t="shared" ref="F333:F343" si="44">+IF(D333=0,"",D333/D$173)</f>
        <v>3.6101083032490976E-3</v>
      </c>
      <c r="G333" s="39">
        <f t="shared" si="42"/>
        <v>1</v>
      </c>
      <c r="H333" s="39" t="str">
        <f t="shared" ref="H333:H343" si="45">+IF(OR(AND(E333=""),(G333="")),"",E333*G333)</f>
        <v/>
      </c>
    </row>
    <row r="334" spans="1:8" s="40" customFormat="1" ht="25.5" x14ac:dyDescent="0.2">
      <c r="A334" s="36"/>
      <c r="B334" s="37" t="s">
        <v>319</v>
      </c>
      <c r="C334" s="38">
        <v>0</v>
      </c>
      <c r="D334" s="38">
        <v>0</v>
      </c>
      <c r="E334" s="39" t="str">
        <f t="shared" si="43"/>
        <v/>
      </c>
      <c r="F334" s="39" t="str">
        <f t="shared" si="44"/>
        <v/>
      </c>
      <c r="G334" s="39" t="str">
        <f t="shared" ref="G334:G343" si="46">+IF(AND(C334=0,D334=0)," ",IF(C334=0,1,IF(D334=0,-1,(D334-C334)/C334)))</f>
        <v xml:space="preserve"> </v>
      </c>
      <c r="H334" s="39" t="str">
        <f t="shared" si="45"/>
        <v/>
      </c>
    </row>
    <row r="335" spans="1:8" s="40" customFormat="1" ht="25.5" x14ac:dyDescent="0.2">
      <c r="A335" s="36"/>
      <c r="B335" s="37" t="s">
        <v>320</v>
      </c>
      <c r="C335" s="38">
        <v>2</v>
      </c>
      <c r="D335" s="38">
        <v>0</v>
      </c>
      <c r="E335" s="39">
        <f t="shared" si="43"/>
        <v>2.6075619295958278E-3</v>
      </c>
      <c r="F335" s="39" t="str">
        <f t="shared" si="44"/>
        <v/>
      </c>
      <c r="G335" s="39">
        <f t="shared" si="46"/>
        <v>-1</v>
      </c>
      <c r="H335" s="39">
        <f t="shared" si="45"/>
        <v>-2.6075619295958278E-3</v>
      </c>
    </row>
    <row r="336" spans="1:8" s="40" customFormat="1" ht="25.5" x14ac:dyDescent="0.2">
      <c r="A336" s="36"/>
      <c r="B336" s="37" t="s">
        <v>321</v>
      </c>
      <c r="C336" s="38">
        <v>0</v>
      </c>
      <c r="D336" s="38">
        <v>0</v>
      </c>
      <c r="E336" s="39" t="str">
        <f t="shared" si="43"/>
        <v/>
      </c>
      <c r="F336" s="39" t="str">
        <f t="shared" si="44"/>
        <v/>
      </c>
      <c r="G336" s="39" t="str">
        <f t="shared" si="46"/>
        <v xml:space="preserve"> </v>
      </c>
      <c r="H336" s="39" t="str">
        <f t="shared" si="45"/>
        <v/>
      </c>
    </row>
    <row r="337" spans="1:8" s="40" customFormat="1" ht="25.5" x14ac:dyDescent="0.2">
      <c r="A337" s="36"/>
      <c r="B337" s="37" t="s">
        <v>322</v>
      </c>
      <c r="C337" s="38">
        <v>0</v>
      </c>
      <c r="D337" s="38">
        <v>0</v>
      </c>
      <c r="E337" s="39" t="str">
        <f t="shared" si="43"/>
        <v/>
      </c>
      <c r="F337" s="39" t="str">
        <f t="shared" si="44"/>
        <v/>
      </c>
      <c r="G337" s="39" t="str">
        <f t="shared" si="46"/>
        <v xml:space="preserve"> </v>
      </c>
      <c r="H337" s="39" t="str">
        <f t="shared" si="45"/>
        <v/>
      </c>
    </row>
    <row r="338" spans="1:8" s="40" customFormat="1" x14ac:dyDescent="0.2">
      <c r="A338" s="36"/>
      <c r="B338" s="37" t="s">
        <v>323</v>
      </c>
      <c r="C338" s="38">
        <v>0</v>
      </c>
      <c r="D338" s="38">
        <v>0</v>
      </c>
      <c r="E338" s="39" t="str">
        <f t="shared" si="43"/>
        <v/>
      </c>
      <c r="F338" s="39" t="str">
        <f t="shared" si="44"/>
        <v/>
      </c>
      <c r="G338" s="39" t="str">
        <f t="shared" si="46"/>
        <v xml:space="preserve"> </v>
      </c>
      <c r="H338" s="39" t="str">
        <f t="shared" si="45"/>
        <v/>
      </c>
    </row>
    <row r="339" spans="1:8" s="40" customFormat="1" ht="25.5" x14ac:dyDescent="0.2">
      <c r="A339" s="36"/>
      <c r="B339" s="37" t="s">
        <v>324</v>
      </c>
      <c r="C339" s="38">
        <v>0</v>
      </c>
      <c r="D339" s="38">
        <v>0</v>
      </c>
      <c r="E339" s="39" t="str">
        <f t="shared" si="43"/>
        <v/>
      </c>
      <c r="F339" s="39" t="str">
        <f t="shared" si="44"/>
        <v/>
      </c>
      <c r="G339" s="39" t="str">
        <f t="shared" si="46"/>
        <v xml:space="preserve"> </v>
      </c>
      <c r="H339" s="39" t="str">
        <f t="shared" si="45"/>
        <v/>
      </c>
    </row>
    <row r="340" spans="1:8" s="40" customFormat="1" ht="25.5" x14ac:dyDescent="0.2">
      <c r="A340" s="36"/>
      <c r="B340" s="37" t="s">
        <v>325</v>
      </c>
      <c r="C340" s="38">
        <v>0</v>
      </c>
      <c r="D340" s="38">
        <v>0</v>
      </c>
      <c r="E340" s="39" t="str">
        <f t="shared" si="43"/>
        <v/>
      </c>
      <c r="F340" s="39" t="str">
        <f t="shared" si="44"/>
        <v/>
      </c>
      <c r="G340" s="39" t="str">
        <f t="shared" si="46"/>
        <v xml:space="preserve"> </v>
      </c>
      <c r="H340" s="39" t="str">
        <f t="shared" si="45"/>
        <v/>
      </c>
    </row>
    <row r="341" spans="1:8" s="40" customFormat="1" x14ac:dyDescent="0.2">
      <c r="A341" s="36"/>
      <c r="B341" s="37" t="s">
        <v>326</v>
      </c>
      <c r="C341" s="38">
        <v>0</v>
      </c>
      <c r="D341" s="38">
        <v>0</v>
      </c>
      <c r="E341" s="39" t="str">
        <f t="shared" si="43"/>
        <v/>
      </c>
      <c r="F341" s="39" t="str">
        <f t="shared" si="44"/>
        <v/>
      </c>
      <c r="G341" s="39" t="str">
        <f t="shared" si="46"/>
        <v xml:space="preserve"> </v>
      </c>
      <c r="H341" s="39" t="str">
        <f t="shared" si="45"/>
        <v/>
      </c>
    </row>
    <row r="342" spans="1:8" s="40" customFormat="1" x14ac:dyDescent="0.2">
      <c r="A342" s="36"/>
      <c r="B342" s="37" t="s">
        <v>327</v>
      </c>
      <c r="C342" s="38">
        <v>0</v>
      </c>
      <c r="D342" s="38">
        <v>0</v>
      </c>
      <c r="E342" s="39" t="str">
        <f t="shared" si="43"/>
        <v/>
      </c>
      <c r="F342" s="39" t="str">
        <f t="shared" si="44"/>
        <v/>
      </c>
      <c r="G342" s="39" t="str">
        <f t="shared" si="46"/>
        <v xml:space="preserve"> </v>
      </c>
      <c r="H342" s="39" t="str">
        <f t="shared" si="45"/>
        <v/>
      </c>
    </row>
    <row r="343" spans="1:8" s="40" customFormat="1" ht="25.5" x14ac:dyDescent="0.2">
      <c r="A343" s="36"/>
      <c r="B343" s="37" t="s">
        <v>328</v>
      </c>
      <c r="C343" s="38">
        <v>0</v>
      </c>
      <c r="D343" s="38">
        <v>0</v>
      </c>
      <c r="E343" s="39" t="str">
        <f t="shared" si="43"/>
        <v/>
      </c>
      <c r="F343" s="39" t="str">
        <f t="shared" si="44"/>
        <v/>
      </c>
      <c r="G343" s="39" t="str">
        <f t="shared" si="46"/>
        <v xml:space="preserve"> </v>
      </c>
      <c r="H343" s="39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x14ac:dyDescent="0.2">
      <c r="A346" s="11"/>
    </row>
    <row r="347" spans="1:8" ht="29.25" customHeight="1" x14ac:dyDescent="0.2">
      <c r="A347" s="14"/>
      <c r="B347" s="20" t="s">
        <v>3</v>
      </c>
      <c r="C347" s="20" t="s">
        <v>14</v>
      </c>
      <c r="D347" s="22"/>
      <c r="E347" s="20" t="s">
        <v>5</v>
      </c>
      <c r="F347" s="22"/>
      <c r="G347" s="20" t="s">
        <v>15</v>
      </c>
      <c r="H347" s="20" t="s">
        <v>7</v>
      </c>
    </row>
    <row r="348" spans="1:8" x14ac:dyDescent="0.2">
      <c r="A348" s="14"/>
      <c r="B348" s="21"/>
      <c r="C348" s="15">
        <v>2019</v>
      </c>
      <c r="D348" s="15">
        <v>2020</v>
      </c>
      <c r="E348" s="15">
        <v>2019</v>
      </c>
      <c r="F348" s="15">
        <v>2020</v>
      </c>
      <c r="G348" s="21"/>
      <c r="H348" s="21"/>
    </row>
    <row r="349" spans="1:8" x14ac:dyDescent="0.2">
      <c r="A349" s="14"/>
      <c r="B349" s="16" t="s">
        <v>11</v>
      </c>
      <c r="C349" s="17">
        <f>SUM(C350:C576)</f>
        <v>2254</v>
      </c>
      <c r="D349" s="17">
        <f>SUM(D350:D576)</f>
        <v>3013</v>
      </c>
      <c r="E349" s="18">
        <f t="shared" ref="E349:E412" si="47">+IF(C349=0,"",C349/C$349)</f>
        <v>1</v>
      </c>
      <c r="F349" s="18">
        <f t="shared" ref="F349:F412" si="48">+IF(D349=0,"",D349/D$349)</f>
        <v>1</v>
      </c>
      <c r="G349" s="18">
        <f>+IF(AND(C349=0,D349=0),"",IF(C349=0,1,IF(D349=0,-1,(D349-C349)/C349)))</f>
        <v>0.33673469387755101</v>
      </c>
      <c r="H349" s="18">
        <f t="shared" ref="H349:H412" si="49">+IF(OR(AND(E349=""),(G349="")),"",E349*G349)</f>
        <v>0.33673469387755101</v>
      </c>
    </row>
    <row r="350" spans="1:8" s="40" customFormat="1" x14ac:dyDescent="0.2">
      <c r="A350" s="36"/>
      <c r="B350" s="37" t="s">
        <v>329</v>
      </c>
      <c r="C350" s="38">
        <v>6</v>
      </c>
      <c r="D350" s="38">
        <v>4</v>
      </c>
      <c r="E350" s="39">
        <f t="shared" si="47"/>
        <v>2.6619343389529724E-3</v>
      </c>
      <c r="F350" s="39">
        <f t="shared" si="48"/>
        <v>1.3275804845668769E-3</v>
      </c>
      <c r="G350" s="39">
        <f t="shared" ref="G350:G413" si="50">+IF(AND(C350=0,D350=0)," ",IF(C350=0,1,IF(D350=0,-1,(D350-C350)/C350)))</f>
        <v>-0.33333333333333331</v>
      </c>
      <c r="H350" s="39">
        <f t="shared" si="49"/>
        <v>-8.8731144631765742E-4</v>
      </c>
    </row>
    <row r="351" spans="1:8" s="40" customFormat="1" x14ac:dyDescent="0.2">
      <c r="A351" s="36"/>
      <c r="B351" s="37" t="s">
        <v>330</v>
      </c>
      <c r="C351" s="38">
        <v>1</v>
      </c>
      <c r="D351" s="38">
        <v>0</v>
      </c>
      <c r="E351" s="39">
        <f t="shared" si="47"/>
        <v>4.4365572315882877E-4</v>
      </c>
      <c r="F351" s="39" t="str">
        <f t="shared" si="48"/>
        <v/>
      </c>
      <c r="G351" s="39">
        <f t="shared" si="50"/>
        <v>-1</v>
      </c>
      <c r="H351" s="39">
        <f t="shared" si="49"/>
        <v>-4.4365572315882877E-4</v>
      </c>
    </row>
    <row r="352" spans="1:8" s="40" customFormat="1" x14ac:dyDescent="0.2">
      <c r="A352" s="36"/>
      <c r="B352" s="37" t="s">
        <v>331</v>
      </c>
      <c r="C352" s="38">
        <v>21</v>
      </c>
      <c r="D352" s="38">
        <v>3</v>
      </c>
      <c r="E352" s="39">
        <f t="shared" si="47"/>
        <v>9.316770186335404E-3</v>
      </c>
      <c r="F352" s="39">
        <f t="shared" si="48"/>
        <v>9.9568536342515765E-4</v>
      </c>
      <c r="G352" s="39">
        <f t="shared" si="50"/>
        <v>-0.8571428571428571</v>
      </c>
      <c r="H352" s="39">
        <f t="shared" si="49"/>
        <v>-7.9858030168589167E-3</v>
      </c>
    </row>
    <row r="353" spans="1:8" s="40" customFormat="1" x14ac:dyDescent="0.2">
      <c r="A353" s="36"/>
      <c r="B353" s="37" t="s">
        <v>332</v>
      </c>
      <c r="C353" s="38">
        <v>0</v>
      </c>
      <c r="D353" s="38">
        <v>0</v>
      </c>
      <c r="E353" s="39" t="str">
        <f t="shared" si="47"/>
        <v/>
      </c>
      <c r="F353" s="39" t="str">
        <f t="shared" si="48"/>
        <v/>
      </c>
      <c r="G353" s="39" t="str">
        <f t="shared" si="50"/>
        <v xml:space="preserve"> </v>
      </c>
      <c r="H353" s="39" t="str">
        <f t="shared" si="49"/>
        <v/>
      </c>
    </row>
    <row r="354" spans="1:8" s="40" customFormat="1" x14ac:dyDescent="0.2">
      <c r="A354" s="36"/>
      <c r="B354" s="37" t="s">
        <v>333</v>
      </c>
      <c r="C354" s="38">
        <v>0</v>
      </c>
      <c r="D354" s="38">
        <v>0</v>
      </c>
      <c r="E354" s="39" t="str">
        <f t="shared" si="47"/>
        <v/>
      </c>
      <c r="F354" s="39" t="str">
        <f t="shared" si="48"/>
        <v/>
      </c>
      <c r="G354" s="39" t="str">
        <f t="shared" si="50"/>
        <v xml:space="preserve"> </v>
      </c>
      <c r="H354" s="39" t="str">
        <f t="shared" si="49"/>
        <v/>
      </c>
    </row>
    <row r="355" spans="1:8" s="40" customFormat="1" x14ac:dyDescent="0.2">
      <c r="A355" s="36"/>
      <c r="B355" s="37" t="s">
        <v>334</v>
      </c>
      <c r="C355" s="38">
        <v>21</v>
      </c>
      <c r="D355" s="38">
        <v>9</v>
      </c>
      <c r="E355" s="39">
        <f t="shared" si="47"/>
        <v>9.316770186335404E-3</v>
      </c>
      <c r="F355" s="39">
        <f t="shared" si="48"/>
        <v>2.9870560902754729E-3</v>
      </c>
      <c r="G355" s="39">
        <f t="shared" si="50"/>
        <v>-0.5714285714285714</v>
      </c>
      <c r="H355" s="39">
        <f t="shared" si="49"/>
        <v>-5.3238686779059448E-3</v>
      </c>
    </row>
    <row r="356" spans="1:8" s="40" customFormat="1" x14ac:dyDescent="0.2">
      <c r="A356" s="36"/>
      <c r="B356" s="37" t="s">
        <v>335</v>
      </c>
      <c r="C356" s="38">
        <v>0</v>
      </c>
      <c r="D356" s="38">
        <v>0</v>
      </c>
      <c r="E356" s="39" t="str">
        <f t="shared" si="47"/>
        <v/>
      </c>
      <c r="F356" s="39" t="str">
        <f t="shared" si="48"/>
        <v/>
      </c>
      <c r="G356" s="39" t="str">
        <f t="shared" si="50"/>
        <v xml:space="preserve"> </v>
      </c>
      <c r="H356" s="39" t="str">
        <f t="shared" si="49"/>
        <v/>
      </c>
    </row>
    <row r="357" spans="1:8" s="40" customFormat="1" x14ac:dyDescent="0.2">
      <c r="A357" s="36"/>
      <c r="B357" s="37" t="s">
        <v>336</v>
      </c>
      <c r="C357" s="38">
        <v>2</v>
      </c>
      <c r="D357" s="38">
        <v>0</v>
      </c>
      <c r="E357" s="39">
        <f t="shared" si="47"/>
        <v>8.8731144631765753E-4</v>
      </c>
      <c r="F357" s="39" t="str">
        <f t="shared" si="48"/>
        <v/>
      </c>
      <c r="G357" s="39">
        <f t="shared" si="50"/>
        <v>-1</v>
      </c>
      <c r="H357" s="39">
        <f t="shared" si="49"/>
        <v>-8.8731144631765753E-4</v>
      </c>
    </row>
    <row r="358" spans="1:8" s="40" customFormat="1" x14ac:dyDescent="0.2">
      <c r="A358" s="36"/>
      <c r="B358" s="37" t="s">
        <v>337</v>
      </c>
      <c r="C358" s="38">
        <v>0</v>
      </c>
      <c r="D358" s="38">
        <v>1</v>
      </c>
      <c r="E358" s="39" t="str">
        <f t="shared" si="47"/>
        <v/>
      </c>
      <c r="F358" s="39">
        <f t="shared" si="48"/>
        <v>3.3189512114171923E-4</v>
      </c>
      <c r="G358" s="39">
        <f t="shared" si="50"/>
        <v>1</v>
      </c>
      <c r="H358" s="39" t="str">
        <f t="shared" si="49"/>
        <v/>
      </c>
    </row>
    <row r="359" spans="1:8" s="40" customFormat="1" x14ac:dyDescent="0.2">
      <c r="A359" s="36"/>
      <c r="B359" s="37" t="s">
        <v>338</v>
      </c>
      <c r="C359" s="38">
        <v>10</v>
      </c>
      <c r="D359" s="38">
        <v>0</v>
      </c>
      <c r="E359" s="39">
        <f t="shared" si="47"/>
        <v>4.4365572315882874E-3</v>
      </c>
      <c r="F359" s="39" t="str">
        <f t="shared" si="48"/>
        <v/>
      </c>
      <c r="G359" s="39">
        <f t="shared" si="50"/>
        <v>-1</v>
      </c>
      <c r="H359" s="39">
        <f t="shared" si="49"/>
        <v>-4.4365572315882874E-3</v>
      </c>
    </row>
    <row r="360" spans="1:8" s="40" customFormat="1" x14ac:dyDescent="0.2">
      <c r="A360" s="36"/>
      <c r="B360" s="37" t="s">
        <v>339</v>
      </c>
      <c r="C360" s="38">
        <v>0</v>
      </c>
      <c r="D360" s="38">
        <v>0</v>
      </c>
      <c r="E360" s="39" t="str">
        <f t="shared" si="47"/>
        <v/>
      </c>
      <c r="F360" s="39" t="str">
        <f t="shared" si="48"/>
        <v/>
      </c>
      <c r="G360" s="39" t="str">
        <f t="shared" si="50"/>
        <v xml:space="preserve"> </v>
      </c>
      <c r="H360" s="39" t="str">
        <f t="shared" si="49"/>
        <v/>
      </c>
    </row>
    <row r="361" spans="1:8" s="40" customFormat="1" x14ac:dyDescent="0.2">
      <c r="A361" s="36"/>
      <c r="B361" s="37" t="s">
        <v>340</v>
      </c>
      <c r="C361" s="38">
        <v>63</v>
      </c>
      <c r="D361" s="38">
        <v>10</v>
      </c>
      <c r="E361" s="39">
        <f t="shared" si="47"/>
        <v>2.7950310559006212E-2</v>
      </c>
      <c r="F361" s="39">
        <f t="shared" si="48"/>
        <v>3.318951211417192E-3</v>
      </c>
      <c r="G361" s="39">
        <f t="shared" si="50"/>
        <v>-0.84126984126984128</v>
      </c>
      <c r="H361" s="39">
        <f t="shared" si="49"/>
        <v>-2.3513753327417924E-2</v>
      </c>
    </row>
    <row r="362" spans="1:8" s="40" customFormat="1" x14ac:dyDescent="0.2">
      <c r="A362" s="36"/>
      <c r="B362" s="37" t="s">
        <v>341</v>
      </c>
      <c r="C362" s="38">
        <v>43</v>
      </c>
      <c r="D362" s="38">
        <v>4</v>
      </c>
      <c r="E362" s="39">
        <f t="shared" si="47"/>
        <v>1.9077196095829637E-2</v>
      </c>
      <c r="F362" s="39">
        <f t="shared" si="48"/>
        <v>1.3275804845668769E-3</v>
      </c>
      <c r="G362" s="39">
        <f t="shared" si="50"/>
        <v>-0.90697674418604646</v>
      </c>
      <c r="H362" s="39">
        <f t="shared" si="49"/>
        <v>-1.7302573203194321E-2</v>
      </c>
    </row>
    <row r="363" spans="1:8" s="40" customFormat="1" x14ac:dyDescent="0.2">
      <c r="A363" s="36"/>
      <c r="B363" s="37" t="s">
        <v>342</v>
      </c>
      <c r="C363" s="38">
        <v>0</v>
      </c>
      <c r="D363" s="38">
        <v>0</v>
      </c>
      <c r="E363" s="39" t="str">
        <f t="shared" si="47"/>
        <v/>
      </c>
      <c r="F363" s="39" t="str">
        <f t="shared" si="48"/>
        <v/>
      </c>
      <c r="G363" s="39" t="str">
        <f t="shared" si="50"/>
        <v xml:space="preserve"> </v>
      </c>
      <c r="H363" s="39" t="str">
        <f t="shared" si="49"/>
        <v/>
      </c>
    </row>
    <row r="364" spans="1:8" s="40" customFormat="1" x14ac:dyDescent="0.2">
      <c r="A364" s="36"/>
      <c r="B364" s="37" t="s">
        <v>343</v>
      </c>
      <c r="C364" s="38">
        <v>16</v>
      </c>
      <c r="D364" s="38">
        <v>0</v>
      </c>
      <c r="E364" s="39">
        <f t="shared" si="47"/>
        <v>7.0984915705412602E-3</v>
      </c>
      <c r="F364" s="39" t="str">
        <f t="shared" si="48"/>
        <v/>
      </c>
      <c r="G364" s="39">
        <f t="shared" si="50"/>
        <v>-1</v>
      </c>
      <c r="H364" s="39">
        <f t="shared" si="49"/>
        <v>-7.0984915705412602E-3</v>
      </c>
    </row>
    <row r="365" spans="1:8" s="40" customFormat="1" x14ac:dyDescent="0.2">
      <c r="A365" s="36"/>
      <c r="B365" s="37" t="s">
        <v>344</v>
      </c>
      <c r="C365" s="38">
        <v>27</v>
      </c>
      <c r="D365" s="38">
        <v>0</v>
      </c>
      <c r="E365" s="39">
        <f t="shared" si="47"/>
        <v>1.1978704525288377E-2</v>
      </c>
      <c r="F365" s="39" t="str">
        <f t="shared" si="48"/>
        <v/>
      </c>
      <c r="G365" s="39">
        <f t="shared" si="50"/>
        <v>-1</v>
      </c>
      <c r="H365" s="39">
        <f t="shared" si="49"/>
        <v>-1.1978704525288377E-2</v>
      </c>
    </row>
    <row r="366" spans="1:8" s="40" customFormat="1" x14ac:dyDescent="0.2">
      <c r="A366" s="36"/>
      <c r="B366" s="37" t="s">
        <v>345</v>
      </c>
      <c r="C366" s="38">
        <v>6</v>
      </c>
      <c r="D366" s="38">
        <v>1</v>
      </c>
      <c r="E366" s="39">
        <f t="shared" si="47"/>
        <v>2.6619343389529724E-3</v>
      </c>
      <c r="F366" s="39">
        <f t="shared" si="48"/>
        <v>3.3189512114171923E-4</v>
      </c>
      <c r="G366" s="39">
        <f t="shared" si="50"/>
        <v>-0.83333333333333337</v>
      </c>
      <c r="H366" s="39">
        <f t="shared" si="49"/>
        <v>-2.2182786157941437E-3</v>
      </c>
    </row>
    <row r="367" spans="1:8" s="40" customFormat="1" x14ac:dyDescent="0.2">
      <c r="A367" s="36"/>
      <c r="B367" s="37" t="s">
        <v>346</v>
      </c>
      <c r="C367" s="38">
        <v>0</v>
      </c>
      <c r="D367" s="38">
        <v>0</v>
      </c>
      <c r="E367" s="39" t="str">
        <f t="shared" si="47"/>
        <v/>
      </c>
      <c r="F367" s="39" t="str">
        <f t="shared" si="48"/>
        <v/>
      </c>
      <c r="G367" s="39" t="str">
        <f t="shared" si="50"/>
        <v xml:space="preserve"> </v>
      </c>
      <c r="H367" s="39" t="str">
        <f t="shared" si="49"/>
        <v/>
      </c>
    </row>
    <row r="368" spans="1:8" s="40" customFormat="1" x14ac:dyDescent="0.2">
      <c r="A368" s="36"/>
      <c r="B368" s="37" t="s">
        <v>347</v>
      </c>
      <c r="C368" s="38">
        <v>0</v>
      </c>
      <c r="D368" s="38">
        <v>0</v>
      </c>
      <c r="E368" s="39" t="str">
        <f t="shared" si="47"/>
        <v/>
      </c>
      <c r="F368" s="39" t="str">
        <f t="shared" si="48"/>
        <v/>
      </c>
      <c r="G368" s="39" t="str">
        <f t="shared" si="50"/>
        <v xml:space="preserve"> </v>
      </c>
      <c r="H368" s="39" t="str">
        <f t="shared" si="49"/>
        <v/>
      </c>
    </row>
    <row r="369" spans="1:8" s="40" customFormat="1" x14ac:dyDescent="0.2">
      <c r="A369" s="36"/>
      <c r="B369" s="37" t="s">
        <v>348</v>
      </c>
      <c r="C369" s="38">
        <v>611</v>
      </c>
      <c r="D369" s="38">
        <v>639</v>
      </c>
      <c r="E369" s="39">
        <f t="shared" si="47"/>
        <v>0.27107364685004437</v>
      </c>
      <c r="F369" s="39">
        <f t="shared" si="48"/>
        <v>0.21208098240955858</v>
      </c>
      <c r="G369" s="39">
        <f t="shared" si="50"/>
        <v>4.5826513911620292E-2</v>
      </c>
      <c r="H369" s="39">
        <f t="shared" si="49"/>
        <v>1.2422360248447204E-2</v>
      </c>
    </row>
    <row r="370" spans="1:8" s="40" customFormat="1" x14ac:dyDescent="0.2">
      <c r="A370" s="36"/>
      <c r="B370" s="37" t="s">
        <v>349</v>
      </c>
      <c r="C370" s="38">
        <v>32</v>
      </c>
      <c r="D370" s="38">
        <v>0</v>
      </c>
      <c r="E370" s="39">
        <f t="shared" si="47"/>
        <v>1.419698314108252E-2</v>
      </c>
      <c r="F370" s="39" t="str">
        <f t="shared" si="48"/>
        <v/>
      </c>
      <c r="G370" s="39">
        <f t="shared" si="50"/>
        <v>-1</v>
      </c>
      <c r="H370" s="39">
        <f t="shared" si="49"/>
        <v>-1.419698314108252E-2</v>
      </c>
    </row>
    <row r="371" spans="1:8" s="40" customFormat="1" x14ac:dyDescent="0.2">
      <c r="A371" s="36"/>
      <c r="B371" s="37" t="s">
        <v>350</v>
      </c>
      <c r="C371" s="38">
        <v>0</v>
      </c>
      <c r="D371" s="38">
        <v>0</v>
      </c>
      <c r="E371" s="39" t="str">
        <f t="shared" si="47"/>
        <v/>
      </c>
      <c r="F371" s="39" t="str">
        <f t="shared" si="48"/>
        <v/>
      </c>
      <c r="G371" s="39" t="str">
        <f t="shared" si="50"/>
        <v xml:space="preserve"> </v>
      </c>
      <c r="H371" s="39" t="str">
        <f t="shared" si="49"/>
        <v/>
      </c>
    </row>
    <row r="372" spans="1:8" s="40" customFormat="1" x14ac:dyDescent="0.2">
      <c r="A372" s="36"/>
      <c r="B372" s="37" t="s">
        <v>351</v>
      </c>
      <c r="C372" s="38">
        <v>10</v>
      </c>
      <c r="D372" s="38">
        <v>3</v>
      </c>
      <c r="E372" s="39">
        <f t="shared" si="47"/>
        <v>4.4365572315882874E-3</v>
      </c>
      <c r="F372" s="39">
        <f t="shared" si="48"/>
        <v>9.9568536342515765E-4</v>
      </c>
      <c r="G372" s="39">
        <f t="shared" si="50"/>
        <v>-0.7</v>
      </c>
      <c r="H372" s="39">
        <f t="shared" si="49"/>
        <v>-3.105590062111801E-3</v>
      </c>
    </row>
    <row r="373" spans="1:8" s="40" customFormat="1" x14ac:dyDescent="0.2">
      <c r="A373" s="36"/>
      <c r="B373" s="37" t="s">
        <v>352</v>
      </c>
      <c r="C373" s="38">
        <v>15</v>
      </c>
      <c r="D373" s="38">
        <v>24</v>
      </c>
      <c r="E373" s="39">
        <f t="shared" si="47"/>
        <v>6.6548358473824312E-3</v>
      </c>
      <c r="F373" s="39">
        <f t="shared" si="48"/>
        <v>7.9654829074012612E-3</v>
      </c>
      <c r="G373" s="39">
        <f t="shared" si="50"/>
        <v>0.6</v>
      </c>
      <c r="H373" s="39">
        <f t="shared" si="49"/>
        <v>3.9929015084294583E-3</v>
      </c>
    </row>
    <row r="374" spans="1:8" s="40" customFormat="1" x14ac:dyDescent="0.2">
      <c r="A374" s="36"/>
      <c r="B374" s="37" t="s">
        <v>353</v>
      </c>
      <c r="C374" s="38">
        <v>150</v>
      </c>
      <c r="D374" s="38">
        <v>1</v>
      </c>
      <c r="E374" s="39">
        <f t="shared" si="47"/>
        <v>6.6548358473824315E-2</v>
      </c>
      <c r="F374" s="39">
        <f t="shared" si="48"/>
        <v>3.3189512114171923E-4</v>
      </c>
      <c r="G374" s="39">
        <f t="shared" si="50"/>
        <v>-0.99333333333333329</v>
      </c>
      <c r="H374" s="39">
        <f t="shared" si="49"/>
        <v>-6.6104702750665489E-2</v>
      </c>
    </row>
    <row r="375" spans="1:8" s="40" customFormat="1" x14ac:dyDescent="0.2">
      <c r="A375" s="36"/>
      <c r="B375" s="37" t="s">
        <v>354</v>
      </c>
      <c r="C375" s="38">
        <v>0</v>
      </c>
      <c r="D375" s="38">
        <v>0</v>
      </c>
      <c r="E375" s="39" t="str">
        <f t="shared" si="47"/>
        <v/>
      </c>
      <c r="F375" s="39" t="str">
        <f t="shared" si="48"/>
        <v/>
      </c>
      <c r="G375" s="39" t="str">
        <f t="shared" si="50"/>
        <v xml:space="preserve"> </v>
      </c>
      <c r="H375" s="39" t="str">
        <f t="shared" si="49"/>
        <v/>
      </c>
    </row>
    <row r="376" spans="1:8" s="40" customFormat="1" x14ac:dyDescent="0.2">
      <c r="A376" s="36"/>
      <c r="B376" s="37" t="s">
        <v>355</v>
      </c>
      <c r="C376" s="38">
        <v>0</v>
      </c>
      <c r="D376" s="38">
        <v>0</v>
      </c>
      <c r="E376" s="39" t="str">
        <f t="shared" si="47"/>
        <v/>
      </c>
      <c r="F376" s="39" t="str">
        <f t="shared" si="48"/>
        <v/>
      </c>
      <c r="G376" s="39" t="str">
        <f t="shared" si="50"/>
        <v xml:space="preserve"> </v>
      </c>
      <c r="H376" s="39" t="str">
        <f t="shared" si="49"/>
        <v/>
      </c>
    </row>
    <row r="377" spans="1:8" s="40" customFormat="1" x14ac:dyDescent="0.2">
      <c r="A377" s="36"/>
      <c r="B377" s="37" t="s">
        <v>356</v>
      </c>
      <c r="C377" s="38">
        <v>0</v>
      </c>
      <c r="D377" s="38">
        <v>0</v>
      </c>
      <c r="E377" s="39" t="str">
        <f t="shared" si="47"/>
        <v/>
      </c>
      <c r="F377" s="39" t="str">
        <f t="shared" si="48"/>
        <v/>
      </c>
      <c r="G377" s="39" t="str">
        <f t="shared" si="50"/>
        <v xml:space="preserve"> </v>
      </c>
      <c r="H377" s="39" t="str">
        <f t="shared" si="49"/>
        <v/>
      </c>
    </row>
    <row r="378" spans="1:8" s="40" customFormat="1" x14ac:dyDescent="0.2">
      <c r="A378" s="36"/>
      <c r="B378" s="37" t="s">
        <v>357</v>
      </c>
      <c r="C378" s="38">
        <v>4</v>
      </c>
      <c r="D378" s="38">
        <v>0</v>
      </c>
      <c r="E378" s="39">
        <f t="shared" si="47"/>
        <v>1.7746228926353151E-3</v>
      </c>
      <c r="F378" s="39" t="str">
        <f t="shared" si="48"/>
        <v/>
      </c>
      <c r="G378" s="39">
        <f t="shared" si="50"/>
        <v>-1</v>
      </c>
      <c r="H378" s="39">
        <f t="shared" si="49"/>
        <v>-1.7746228926353151E-3</v>
      </c>
    </row>
    <row r="379" spans="1:8" s="40" customFormat="1" x14ac:dyDescent="0.2">
      <c r="A379" s="36"/>
      <c r="B379" s="37" t="s">
        <v>358</v>
      </c>
      <c r="C379" s="38">
        <v>0</v>
      </c>
      <c r="D379" s="38">
        <v>8</v>
      </c>
      <c r="E379" s="39" t="str">
        <f t="shared" si="47"/>
        <v/>
      </c>
      <c r="F379" s="39">
        <f t="shared" si="48"/>
        <v>2.6551609691337539E-3</v>
      </c>
      <c r="G379" s="39">
        <f t="shared" si="50"/>
        <v>1</v>
      </c>
      <c r="H379" s="39" t="str">
        <f t="shared" si="49"/>
        <v/>
      </c>
    </row>
    <row r="380" spans="1:8" s="40" customFormat="1" x14ac:dyDescent="0.2">
      <c r="A380" s="36" t="s">
        <v>95</v>
      </c>
      <c r="B380" s="37" t="s">
        <v>359</v>
      </c>
      <c r="C380" s="38">
        <v>0</v>
      </c>
      <c r="D380" s="38">
        <v>4</v>
      </c>
      <c r="E380" s="39" t="str">
        <f t="shared" si="47"/>
        <v/>
      </c>
      <c r="F380" s="39">
        <f t="shared" si="48"/>
        <v>1.3275804845668769E-3</v>
      </c>
      <c r="G380" s="39">
        <f t="shared" si="50"/>
        <v>1</v>
      </c>
      <c r="H380" s="39" t="str">
        <f t="shared" si="49"/>
        <v/>
      </c>
    </row>
    <row r="381" spans="1:8" s="40" customFormat="1" x14ac:dyDescent="0.2">
      <c r="A381" s="36" t="s">
        <v>95</v>
      </c>
      <c r="B381" s="37" t="s">
        <v>360</v>
      </c>
      <c r="C381" s="38">
        <v>0</v>
      </c>
      <c r="D381" s="38">
        <v>0</v>
      </c>
      <c r="E381" s="39" t="str">
        <f t="shared" si="47"/>
        <v/>
      </c>
      <c r="F381" s="39" t="str">
        <f t="shared" si="48"/>
        <v/>
      </c>
      <c r="G381" s="39" t="str">
        <f t="shared" si="50"/>
        <v xml:space="preserve"> </v>
      </c>
      <c r="H381" s="39" t="str">
        <f t="shared" si="49"/>
        <v/>
      </c>
    </row>
    <row r="382" spans="1:8" s="40" customFormat="1" ht="25.5" x14ac:dyDescent="0.2">
      <c r="A382" s="36"/>
      <c r="B382" s="37" t="s">
        <v>361</v>
      </c>
      <c r="C382" s="38">
        <v>39</v>
      </c>
      <c r="D382" s="38">
        <v>0</v>
      </c>
      <c r="E382" s="39">
        <f t="shared" si="47"/>
        <v>1.7302573203194321E-2</v>
      </c>
      <c r="F382" s="39" t="str">
        <f t="shared" si="48"/>
        <v/>
      </c>
      <c r="G382" s="39">
        <f t="shared" si="50"/>
        <v>-1</v>
      </c>
      <c r="H382" s="39">
        <f t="shared" si="49"/>
        <v>-1.7302573203194321E-2</v>
      </c>
    </row>
    <row r="383" spans="1:8" s="40" customFormat="1" ht="25.5" x14ac:dyDescent="0.2">
      <c r="A383" s="36"/>
      <c r="B383" s="37" t="s">
        <v>362</v>
      </c>
      <c r="C383" s="38">
        <v>9</v>
      </c>
      <c r="D383" s="38">
        <v>0</v>
      </c>
      <c r="E383" s="39">
        <f t="shared" si="47"/>
        <v>3.9929015084294583E-3</v>
      </c>
      <c r="F383" s="39" t="str">
        <f t="shared" si="48"/>
        <v/>
      </c>
      <c r="G383" s="39">
        <f t="shared" si="50"/>
        <v>-1</v>
      </c>
      <c r="H383" s="39">
        <f t="shared" si="49"/>
        <v>-3.9929015084294583E-3</v>
      </c>
    </row>
    <row r="384" spans="1:8" s="40" customFormat="1" x14ac:dyDescent="0.2">
      <c r="A384" s="36"/>
      <c r="B384" s="37" t="s">
        <v>363</v>
      </c>
      <c r="C384" s="38">
        <v>6</v>
      </c>
      <c r="D384" s="38">
        <v>12</v>
      </c>
      <c r="E384" s="39">
        <f t="shared" si="47"/>
        <v>2.6619343389529724E-3</v>
      </c>
      <c r="F384" s="39">
        <f t="shared" si="48"/>
        <v>3.9827414537006306E-3</v>
      </c>
      <c r="G384" s="39">
        <f t="shared" si="50"/>
        <v>1</v>
      </c>
      <c r="H384" s="39">
        <f t="shared" si="49"/>
        <v>2.6619343389529724E-3</v>
      </c>
    </row>
    <row r="385" spans="1:8" s="40" customFormat="1" x14ac:dyDescent="0.2">
      <c r="A385" s="36"/>
      <c r="B385" s="37" t="s">
        <v>364</v>
      </c>
      <c r="C385" s="38">
        <v>4</v>
      </c>
      <c r="D385" s="38">
        <v>0</v>
      </c>
      <c r="E385" s="39">
        <f t="shared" si="47"/>
        <v>1.7746228926353151E-3</v>
      </c>
      <c r="F385" s="39" t="str">
        <f t="shared" si="48"/>
        <v/>
      </c>
      <c r="G385" s="39">
        <f t="shared" si="50"/>
        <v>-1</v>
      </c>
      <c r="H385" s="39">
        <f t="shared" si="49"/>
        <v>-1.7746228926353151E-3</v>
      </c>
    </row>
    <row r="386" spans="1:8" s="40" customFormat="1" x14ac:dyDescent="0.2">
      <c r="A386" s="36"/>
      <c r="B386" s="37" t="s">
        <v>365</v>
      </c>
      <c r="C386" s="38">
        <v>3</v>
      </c>
      <c r="D386" s="38">
        <v>0</v>
      </c>
      <c r="E386" s="39">
        <f t="shared" si="47"/>
        <v>1.3309671694764862E-3</v>
      </c>
      <c r="F386" s="39" t="str">
        <f t="shared" si="48"/>
        <v/>
      </c>
      <c r="G386" s="39">
        <f t="shared" si="50"/>
        <v>-1</v>
      </c>
      <c r="H386" s="39">
        <f t="shared" si="49"/>
        <v>-1.3309671694764862E-3</v>
      </c>
    </row>
    <row r="387" spans="1:8" s="40" customFormat="1" x14ac:dyDescent="0.2">
      <c r="A387" s="36"/>
      <c r="B387" s="37" t="s">
        <v>366</v>
      </c>
      <c r="C387" s="38">
        <v>0</v>
      </c>
      <c r="D387" s="38">
        <v>0</v>
      </c>
      <c r="E387" s="39" t="str">
        <f t="shared" si="47"/>
        <v/>
      </c>
      <c r="F387" s="39" t="str">
        <f t="shared" si="48"/>
        <v/>
      </c>
      <c r="G387" s="39" t="str">
        <f t="shared" si="50"/>
        <v xml:space="preserve"> </v>
      </c>
      <c r="H387" s="39" t="str">
        <f t="shared" si="49"/>
        <v/>
      </c>
    </row>
    <row r="388" spans="1:8" s="40" customFormat="1" x14ac:dyDescent="0.2">
      <c r="A388" s="36"/>
      <c r="B388" s="37" t="s">
        <v>367</v>
      </c>
      <c r="C388" s="38">
        <v>27</v>
      </c>
      <c r="D388" s="38">
        <v>6</v>
      </c>
      <c r="E388" s="39">
        <f t="shared" si="47"/>
        <v>1.1978704525288377E-2</v>
      </c>
      <c r="F388" s="39">
        <f t="shared" si="48"/>
        <v>1.9913707268503153E-3</v>
      </c>
      <c r="G388" s="39">
        <f t="shared" si="50"/>
        <v>-0.77777777777777779</v>
      </c>
      <c r="H388" s="39">
        <f t="shared" si="49"/>
        <v>-9.316770186335404E-3</v>
      </c>
    </row>
    <row r="389" spans="1:8" s="40" customFormat="1" x14ac:dyDescent="0.2">
      <c r="A389" s="36"/>
      <c r="B389" s="37" t="s">
        <v>368</v>
      </c>
      <c r="C389" s="38">
        <v>0</v>
      </c>
      <c r="D389" s="38">
        <v>0</v>
      </c>
      <c r="E389" s="39" t="str">
        <f t="shared" si="47"/>
        <v/>
      </c>
      <c r="F389" s="39" t="str">
        <f t="shared" si="48"/>
        <v/>
      </c>
      <c r="G389" s="39" t="str">
        <f t="shared" si="50"/>
        <v xml:space="preserve"> </v>
      </c>
      <c r="H389" s="39" t="str">
        <f t="shared" si="49"/>
        <v/>
      </c>
    </row>
    <row r="390" spans="1:8" s="40" customFormat="1" x14ac:dyDescent="0.2">
      <c r="A390" s="36" t="s">
        <v>95</v>
      </c>
      <c r="B390" s="37" t="s">
        <v>369</v>
      </c>
      <c r="C390" s="38">
        <v>0</v>
      </c>
      <c r="D390" s="38">
        <v>0</v>
      </c>
      <c r="E390" s="39" t="str">
        <f t="shared" si="47"/>
        <v/>
      </c>
      <c r="F390" s="39" t="str">
        <f t="shared" si="48"/>
        <v/>
      </c>
      <c r="G390" s="39" t="str">
        <f t="shared" si="50"/>
        <v xml:space="preserve"> </v>
      </c>
      <c r="H390" s="39" t="str">
        <f t="shared" si="49"/>
        <v/>
      </c>
    </row>
    <row r="391" spans="1:8" s="40" customFormat="1" x14ac:dyDescent="0.2">
      <c r="A391" s="36"/>
      <c r="B391" s="37" t="s">
        <v>370</v>
      </c>
      <c r="C391" s="38">
        <v>1</v>
      </c>
      <c r="D391" s="38">
        <v>0</v>
      </c>
      <c r="E391" s="39">
        <f t="shared" si="47"/>
        <v>4.4365572315882877E-4</v>
      </c>
      <c r="F391" s="39" t="str">
        <f t="shared" si="48"/>
        <v/>
      </c>
      <c r="G391" s="39">
        <f t="shared" si="50"/>
        <v>-1</v>
      </c>
      <c r="H391" s="39">
        <f t="shared" si="49"/>
        <v>-4.4365572315882877E-4</v>
      </c>
    </row>
    <row r="392" spans="1:8" s="40" customFormat="1" x14ac:dyDescent="0.2">
      <c r="A392" s="36" t="s">
        <v>95</v>
      </c>
      <c r="B392" s="37" t="s">
        <v>371</v>
      </c>
      <c r="C392" s="38">
        <v>0</v>
      </c>
      <c r="D392" s="38">
        <v>0</v>
      </c>
      <c r="E392" s="39" t="str">
        <f t="shared" si="47"/>
        <v/>
      </c>
      <c r="F392" s="39" t="str">
        <f t="shared" si="48"/>
        <v/>
      </c>
      <c r="G392" s="39" t="str">
        <f t="shared" si="50"/>
        <v xml:space="preserve"> </v>
      </c>
      <c r="H392" s="39" t="str">
        <f t="shared" si="49"/>
        <v/>
      </c>
    </row>
    <row r="393" spans="1:8" s="40" customFormat="1" x14ac:dyDescent="0.2">
      <c r="A393" s="36" t="s">
        <v>95</v>
      </c>
      <c r="B393" s="37" t="s">
        <v>372</v>
      </c>
      <c r="C393" s="38">
        <v>0</v>
      </c>
      <c r="D393" s="38">
        <v>0</v>
      </c>
      <c r="E393" s="39" t="str">
        <f t="shared" si="47"/>
        <v/>
      </c>
      <c r="F393" s="39" t="str">
        <f t="shared" si="48"/>
        <v/>
      </c>
      <c r="G393" s="39" t="str">
        <f t="shared" si="50"/>
        <v xml:space="preserve"> </v>
      </c>
      <c r="H393" s="39" t="str">
        <f t="shared" si="49"/>
        <v/>
      </c>
    </row>
    <row r="394" spans="1:8" s="40" customFormat="1" x14ac:dyDescent="0.2">
      <c r="A394" s="36" t="s">
        <v>95</v>
      </c>
      <c r="B394" s="37" t="s">
        <v>373</v>
      </c>
      <c r="C394" s="38">
        <v>0</v>
      </c>
      <c r="D394" s="38">
        <v>0</v>
      </c>
      <c r="E394" s="39" t="str">
        <f t="shared" si="47"/>
        <v/>
      </c>
      <c r="F394" s="39" t="str">
        <f t="shared" si="48"/>
        <v/>
      </c>
      <c r="G394" s="39" t="str">
        <f t="shared" si="50"/>
        <v xml:space="preserve"> </v>
      </c>
      <c r="H394" s="39" t="str">
        <f t="shared" si="49"/>
        <v/>
      </c>
    </row>
    <row r="395" spans="1:8" s="40" customFormat="1" x14ac:dyDescent="0.2">
      <c r="A395" s="36"/>
      <c r="B395" s="37" t="s">
        <v>374</v>
      </c>
      <c r="C395" s="38">
        <v>291</v>
      </c>
      <c r="D395" s="38">
        <v>358</v>
      </c>
      <c r="E395" s="39">
        <f t="shared" si="47"/>
        <v>0.12910381543921917</v>
      </c>
      <c r="F395" s="39">
        <f t="shared" si="48"/>
        <v>0.11881845336873548</v>
      </c>
      <c r="G395" s="39">
        <f t="shared" si="50"/>
        <v>0.23024054982817868</v>
      </c>
      <c r="H395" s="39">
        <f t="shared" si="49"/>
        <v>2.9724933451641525E-2</v>
      </c>
    </row>
    <row r="396" spans="1:8" s="40" customFormat="1" x14ac:dyDescent="0.2">
      <c r="A396" s="36" t="s">
        <v>95</v>
      </c>
      <c r="B396" s="37" t="s">
        <v>375</v>
      </c>
      <c r="C396" s="38">
        <v>0</v>
      </c>
      <c r="D396" s="38">
        <v>0</v>
      </c>
      <c r="E396" s="39" t="str">
        <f t="shared" si="47"/>
        <v/>
      </c>
      <c r="F396" s="39" t="str">
        <f t="shared" si="48"/>
        <v/>
      </c>
      <c r="G396" s="39" t="str">
        <f t="shared" si="50"/>
        <v xml:space="preserve"> </v>
      </c>
      <c r="H396" s="39" t="str">
        <f t="shared" si="49"/>
        <v/>
      </c>
    </row>
    <row r="397" spans="1:8" s="40" customFormat="1" x14ac:dyDescent="0.2">
      <c r="A397" s="36"/>
      <c r="B397" s="37" t="s">
        <v>376</v>
      </c>
      <c r="C397" s="38">
        <v>5</v>
      </c>
      <c r="D397" s="38">
        <v>3</v>
      </c>
      <c r="E397" s="39">
        <f t="shared" si="47"/>
        <v>2.2182786157941437E-3</v>
      </c>
      <c r="F397" s="39">
        <f t="shared" si="48"/>
        <v>9.9568536342515765E-4</v>
      </c>
      <c r="G397" s="39">
        <f t="shared" si="50"/>
        <v>-0.4</v>
      </c>
      <c r="H397" s="39">
        <f t="shared" si="49"/>
        <v>-8.8731144631765753E-4</v>
      </c>
    </row>
    <row r="398" spans="1:8" s="40" customFormat="1" x14ac:dyDescent="0.2">
      <c r="A398" s="36"/>
      <c r="B398" s="37" t="s">
        <v>377</v>
      </c>
      <c r="C398" s="38">
        <v>171</v>
      </c>
      <c r="D398" s="38">
        <v>741</v>
      </c>
      <c r="E398" s="39">
        <f t="shared" si="47"/>
        <v>7.5865128660159722E-2</v>
      </c>
      <c r="F398" s="39">
        <f t="shared" si="48"/>
        <v>0.24593428476601395</v>
      </c>
      <c r="G398" s="39">
        <f t="shared" si="50"/>
        <v>3.3333333333333335</v>
      </c>
      <c r="H398" s="39">
        <f t="shared" si="49"/>
        <v>0.25288376220053244</v>
      </c>
    </row>
    <row r="399" spans="1:8" s="40" customFormat="1" x14ac:dyDescent="0.2">
      <c r="A399" s="36"/>
      <c r="B399" s="37" t="s">
        <v>378</v>
      </c>
      <c r="C399" s="38">
        <v>10</v>
      </c>
      <c r="D399" s="38">
        <v>12</v>
      </c>
      <c r="E399" s="39">
        <f t="shared" si="47"/>
        <v>4.4365572315882874E-3</v>
      </c>
      <c r="F399" s="39">
        <f t="shared" si="48"/>
        <v>3.9827414537006306E-3</v>
      </c>
      <c r="G399" s="39">
        <f t="shared" si="50"/>
        <v>0.2</v>
      </c>
      <c r="H399" s="39">
        <f t="shared" si="49"/>
        <v>8.8731144631765753E-4</v>
      </c>
    </row>
    <row r="400" spans="1:8" s="40" customFormat="1" x14ac:dyDescent="0.2">
      <c r="A400" s="36"/>
      <c r="B400" s="37" t="s">
        <v>379</v>
      </c>
      <c r="C400" s="38">
        <v>0</v>
      </c>
      <c r="D400" s="38">
        <v>0</v>
      </c>
      <c r="E400" s="39" t="str">
        <f t="shared" si="47"/>
        <v/>
      </c>
      <c r="F400" s="39" t="str">
        <f t="shared" si="48"/>
        <v/>
      </c>
      <c r="G400" s="39" t="str">
        <f t="shared" si="50"/>
        <v xml:space="preserve"> </v>
      </c>
      <c r="H400" s="39" t="str">
        <f t="shared" si="49"/>
        <v/>
      </c>
    </row>
    <row r="401" spans="1:8" s="40" customFormat="1" x14ac:dyDescent="0.2">
      <c r="A401" s="36"/>
      <c r="B401" s="37" t="s">
        <v>380</v>
      </c>
      <c r="C401" s="38">
        <v>3</v>
      </c>
      <c r="D401" s="38">
        <v>0</v>
      </c>
      <c r="E401" s="39">
        <f t="shared" si="47"/>
        <v>1.3309671694764862E-3</v>
      </c>
      <c r="F401" s="39" t="str">
        <f t="shared" si="48"/>
        <v/>
      </c>
      <c r="G401" s="39">
        <f t="shared" si="50"/>
        <v>-1</v>
      </c>
      <c r="H401" s="39">
        <f t="shared" si="49"/>
        <v>-1.3309671694764862E-3</v>
      </c>
    </row>
    <row r="402" spans="1:8" s="40" customFormat="1" ht="25.5" x14ac:dyDescent="0.2">
      <c r="A402" s="36"/>
      <c r="B402" s="37" t="s">
        <v>381</v>
      </c>
      <c r="C402" s="38">
        <v>0</v>
      </c>
      <c r="D402" s="38">
        <v>0</v>
      </c>
      <c r="E402" s="39" t="str">
        <f t="shared" si="47"/>
        <v/>
      </c>
      <c r="F402" s="39" t="str">
        <f t="shared" si="48"/>
        <v/>
      </c>
      <c r="G402" s="39" t="str">
        <f t="shared" si="50"/>
        <v xml:space="preserve"> </v>
      </c>
      <c r="H402" s="39" t="str">
        <f t="shared" si="49"/>
        <v/>
      </c>
    </row>
    <row r="403" spans="1:8" s="40" customFormat="1" x14ac:dyDescent="0.2">
      <c r="A403" s="36"/>
      <c r="B403" s="37" t="s">
        <v>382</v>
      </c>
      <c r="C403" s="38">
        <v>0</v>
      </c>
      <c r="D403" s="38">
        <v>2</v>
      </c>
      <c r="E403" s="39" t="str">
        <f t="shared" si="47"/>
        <v/>
      </c>
      <c r="F403" s="39">
        <f t="shared" si="48"/>
        <v>6.6379024228343847E-4</v>
      </c>
      <c r="G403" s="39">
        <f t="shared" si="50"/>
        <v>1</v>
      </c>
      <c r="H403" s="39" t="str">
        <f t="shared" si="49"/>
        <v/>
      </c>
    </row>
    <row r="404" spans="1:8" s="40" customFormat="1" x14ac:dyDescent="0.2">
      <c r="A404" s="36"/>
      <c r="B404" s="37" t="s">
        <v>383</v>
      </c>
      <c r="C404" s="38">
        <v>1</v>
      </c>
      <c r="D404" s="38">
        <v>0</v>
      </c>
      <c r="E404" s="39">
        <f t="shared" si="47"/>
        <v>4.4365572315882877E-4</v>
      </c>
      <c r="F404" s="39" t="str">
        <f t="shared" si="48"/>
        <v/>
      </c>
      <c r="G404" s="39">
        <f t="shared" si="50"/>
        <v>-1</v>
      </c>
      <c r="H404" s="39">
        <f t="shared" si="49"/>
        <v>-4.4365572315882877E-4</v>
      </c>
    </row>
    <row r="405" spans="1:8" s="40" customFormat="1" x14ac:dyDescent="0.2">
      <c r="A405" s="36"/>
      <c r="B405" s="37" t="s">
        <v>384</v>
      </c>
      <c r="C405" s="38">
        <v>0</v>
      </c>
      <c r="D405" s="38">
        <v>0</v>
      </c>
      <c r="E405" s="39" t="str">
        <f t="shared" si="47"/>
        <v/>
      </c>
      <c r="F405" s="39" t="str">
        <f t="shared" si="48"/>
        <v/>
      </c>
      <c r="G405" s="39" t="str">
        <f t="shared" si="50"/>
        <v xml:space="preserve"> </v>
      </c>
      <c r="H405" s="39" t="str">
        <f t="shared" si="49"/>
        <v/>
      </c>
    </row>
    <row r="406" spans="1:8" s="40" customFormat="1" x14ac:dyDescent="0.2">
      <c r="A406" s="36"/>
      <c r="B406" s="37" t="s">
        <v>385</v>
      </c>
      <c r="C406" s="38">
        <v>0</v>
      </c>
      <c r="D406" s="38">
        <v>0</v>
      </c>
      <c r="E406" s="39" t="str">
        <f t="shared" si="47"/>
        <v/>
      </c>
      <c r="F406" s="39" t="str">
        <f t="shared" si="48"/>
        <v/>
      </c>
      <c r="G406" s="39" t="str">
        <f t="shared" si="50"/>
        <v xml:space="preserve"> </v>
      </c>
      <c r="H406" s="39" t="str">
        <f t="shared" si="49"/>
        <v/>
      </c>
    </row>
    <row r="407" spans="1:8" s="40" customFormat="1" x14ac:dyDescent="0.2">
      <c r="A407" s="36" t="s">
        <v>95</v>
      </c>
      <c r="B407" s="37" t="s">
        <v>386</v>
      </c>
      <c r="C407" s="38">
        <v>0</v>
      </c>
      <c r="D407" s="38">
        <v>0</v>
      </c>
      <c r="E407" s="39" t="str">
        <f t="shared" si="47"/>
        <v/>
      </c>
      <c r="F407" s="39" t="str">
        <f t="shared" si="48"/>
        <v/>
      </c>
      <c r="G407" s="39" t="str">
        <f t="shared" si="50"/>
        <v xml:space="preserve"> </v>
      </c>
      <c r="H407" s="39" t="str">
        <f t="shared" si="49"/>
        <v/>
      </c>
    </row>
    <row r="408" spans="1:8" s="40" customFormat="1" ht="25.5" x14ac:dyDescent="0.2">
      <c r="A408" s="36"/>
      <c r="B408" s="37" t="s">
        <v>387</v>
      </c>
      <c r="C408" s="38">
        <v>0</v>
      </c>
      <c r="D408" s="38">
        <v>0</v>
      </c>
      <c r="E408" s="39" t="str">
        <f t="shared" si="47"/>
        <v/>
      </c>
      <c r="F408" s="39" t="str">
        <f t="shared" si="48"/>
        <v/>
      </c>
      <c r="G408" s="39" t="str">
        <f t="shared" si="50"/>
        <v xml:space="preserve"> </v>
      </c>
      <c r="H408" s="39" t="str">
        <f t="shared" si="49"/>
        <v/>
      </c>
    </row>
    <row r="409" spans="1:8" s="40" customFormat="1" x14ac:dyDescent="0.2">
      <c r="A409" s="36"/>
      <c r="B409" s="37" t="s">
        <v>388</v>
      </c>
      <c r="C409" s="38">
        <v>2</v>
      </c>
      <c r="D409" s="38">
        <v>1</v>
      </c>
      <c r="E409" s="39">
        <f t="shared" si="47"/>
        <v>8.8731144631765753E-4</v>
      </c>
      <c r="F409" s="39">
        <f t="shared" si="48"/>
        <v>3.3189512114171923E-4</v>
      </c>
      <c r="G409" s="39">
        <f t="shared" si="50"/>
        <v>-0.5</v>
      </c>
      <c r="H409" s="39">
        <f t="shared" si="49"/>
        <v>-4.4365572315882877E-4</v>
      </c>
    </row>
    <row r="410" spans="1:8" s="40" customFormat="1" x14ac:dyDescent="0.2">
      <c r="A410" s="36"/>
      <c r="B410" s="37" t="s">
        <v>389</v>
      </c>
      <c r="C410" s="38">
        <v>2</v>
      </c>
      <c r="D410" s="38">
        <v>2</v>
      </c>
      <c r="E410" s="39">
        <f t="shared" si="47"/>
        <v>8.8731144631765753E-4</v>
      </c>
      <c r="F410" s="39">
        <f t="shared" si="48"/>
        <v>6.6379024228343847E-4</v>
      </c>
      <c r="G410" s="39">
        <f t="shared" si="50"/>
        <v>0</v>
      </c>
      <c r="H410" s="39">
        <f t="shared" si="49"/>
        <v>0</v>
      </c>
    </row>
    <row r="411" spans="1:8" s="40" customFormat="1" x14ac:dyDescent="0.2">
      <c r="A411" s="36"/>
      <c r="B411" s="37" t="s">
        <v>390</v>
      </c>
      <c r="C411" s="38">
        <v>1</v>
      </c>
      <c r="D411" s="38">
        <v>0</v>
      </c>
      <c r="E411" s="39">
        <f t="shared" si="47"/>
        <v>4.4365572315882877E-4</v>
      </c>
      <c r="F411" s="39" t="str">
        <f t="shared" si="48"/>
        <v/>
      </c>
      <c r="G411" s="39">
        <f t="shared" si="50"/>
        <v>-1</v>
      </c>
      <c r="H411" s="39">
        <f t="shared" si="49"/>
        <v>-4.4365572315882877E-4</v>
      </c>
    </row>
    <row r="412" spans="1:8" s="40" customFormat="1" x14ac:dyDescent="0.2">
      <c r="A412" s="36"/>
      <c r="B412" s="37" t="s">
        <v>391</v>
      </c>
      <c r="C412" s="38">
        <v>5</v>
      </c>
      <c r="D412" s="38">
        <v>1</v>
      </c>
      <c r="E412" s="39">
        <f t="shared" si="47"/>
        <v>2.2182786157941437E-3</v>
      </c>
      <c r="F412" s="39">
        <f t="shared" si="48"/>
        <v>3.3189512114171923E-4</v>
      </c>
      <c r="G412" s="39">
        <f t="shared" si="50"/>
        <v>-0.8</v>
      </c>
      <c r="H412" s="39">
        <f t="shared" si="49"/>
        <v>-1.7746228926353151E-3</v>
      </c>
    </row>
    <row r="413" spans="1:8" s="40" customFormat="1" x14ac:dyDescent="0.2">
      <c r="A413" s="36"/>
      <c r="B413" s="37" t="s">
        <v>392</v>
      </c>
      <c r="C413" s="38">
        <v>0</v>
      </c>
      <c r="D413" s="38">
        <v>3</v>
      </c>
      <c r="E413" s="39" t="str">
        <f t="shared" ref="E413:E476" si="51">+IF(C413=0,"",C413/C$349)</f>
        <v/>
      </c>
      <c r="F413" s="39">
        <f t="shared" ref="F413:F476" si="52">+IF(D413=0,"",D413/D$349)</f>
        <v>9.9568536342515765E-4</v>
      </c>
      <c r="G413" s="39">
        <f t="shared" si="50"/>
        <v>1</v>
      </c>
      <c r="H413" s="39" t="str">
        <f t="shared" ref="H413:H476" si="53">+IF(OR(AND(E413=""),(G413="")),"",E413*G413)</f>
        <v/>
      </c>
    </row>
    <row r="414" spans="1:8" s="40" customFormat="1" x14ac:dyDescent="0.2">
      <c r="A414" s="36"/>
      <c r="B414" s="37" t="s">
        <v>393</v>
      </c>
      <c r="C414" s="38">
        <v>0</v>
      </c>
      <c r="D414" s="38">
        <v>0</v>
      </c>
      <c r="E414" s="39" t="str">
        <f t="shared" si="51"/>
        <v/>
      </c>
      <c r="F414" s="39" t="str">
        <f t="shared" si="52"/>
        <v/>
      </c>
      <c r="G414" s="39" t="str">
        <f t="shared" ref="G414:G477" si="54">+IF(AND(C414=0,D414=0)," ",IF(C414=0,1,IF(D414=0,-1,(D414-C414)/C414)))</f>
        <v xml:space="preserve"> </v>
      </c>
      <c r="H414" s="39" t="str">
        <f t="shared" si="53"/>
        <v/>
      </c>
    </row>
    <row r="415" spans="1:8" s="40" customFormat="1" x14ac:dyDescent="0.2">
      <c r="A415" s="36"/>
      <c r="B415" s="37" t="s">
        <v>394</v>
      </c>
      <c r="C415" s="38">
        <v>0</v>
      </c>
      <c r="D415" s="38">
        <v>67</v>
      </c>
      <c r="E415" s="39" t="str">
        <f t="shared" si="51"/>
        <v/>
      </c>
      <c r="F415" s="39">
        <f t="shared" si="52"/>
        <v>2.2236973116495189E-2</v>
      </c>
      <c r="G415" s="39">
        <f t="shared" si="54"/>
        <v>1</v>
      </c>
      <c r="H415" s="39" t="str">
        <f t="shared" si="53"/>
        <v/>
      </c>
    </row>
    <row r="416" spans="1:8" s="40" customFormat="1" x14ac:dyDescent="0.2">
      <c r="A416" s="36"/>
      <c r="B416" s="37" t="s">
        <v>395</v>
      </c>
      <c r="C416" s="38">
        <v>2</v>
      </c>
      <c r="D416" s="38">
        <v>0</v>
      </c>
      <c r="E416" s="39">
        <f t="shared" si="51"/>
        <v>8.8731144631765753E-4</v>
      </c>
      <c r="F416" s="39" t="str">
        <f t="shared" si="52"/>
        <v/>
      </c>
      <c r="G416" s="39">
        <f t="shared" si="54"/>
        <v>-1</v>
      </c>
      <c r="H416" s="39">
        <f t="shared" si="53"/>
        <v>-8.8731144631765753E-4</v>
      </c>
    </row>
    <row r="417" spans="1:8" s="40" customFormat="1" x14ac:dyDescent="0.2">
      <c r="A417" s="36"/>
      <c r="B417" s="37" t="s">
        <v>396</v>
      </c>
      <c r="C417" s="38">
        <v>0</v>
      </c>
      <c r="D417" s="38">
        <v>0</v>
      </c>
      <c r="E417" s="39" t="str">
        <f t="shared" si="51"/>
        <v/>
      </c>
      <c r="F417" s="39" t="str">
        <f t="shared" si="52"/>
        <v/>
      </c>
      <c r="G417" s="39" t="str">
        <f t="shared" si="54"/>
        <v xml:space="preserve"> </v>
      </c>
      <c r="H417" s="39" t="str">
        <f t="shared" si="53"/>
        <v/>
      </c>
    </row>
    <row r="418" spans="1:8" s="40" customFormat="1" x14ac:dyDescent="0.2">
      <c r="A418" s="36"/>
      <c r="B418" s="37" t="s">
        <v>397</v>
      </c>
      <c r="C418" s="38">
        <v>0</v>
      </c>
      <c r="D418" s="38">
        <v>0</v>
      </c>
      <c r="E418" s="39" t="str">
        <f t="shared" si="51"/>
        <v/>
      </c>
      <c r="F418" s="39" t="str">
        <f t="shared" si="52"/>
        <v/>
      </c>
      <c r="G418" s="39" t="str">
        <f t="shared" si="54"/>
        <v xml:space="preserve"> </v>
      </c>
      <c r="H418" s="39" t="str">
        <f t="shared" si="53"/>
        <v/>
      </c>
    </row>
    <row r="419" spans="1:8" s="40" customFormat="1" x14ac:dyDescent="0.2">
      <c r="A419" s="36"/>
      <c r="B419" s="37" t="s">
        <v>398</v>
      </c>
      <c r="C419" s="38">
        <v>0</v>
      </c>
      <c r="D419" s="38">
        <v>0</v>
      </c>
      <c r="E419" s="39" t="str">
        <f t="shared" si="51"/>
        <v/>
      </c>
      <c r="F419" s="39" t="str">
        <f t="shared" si="52"/>
        <v/>
      </c>
      <c r="G419" s="39" t="str">
        <f t="shared" si="54"/>
        <v xml:space="preserve"> </v>
      </c>
      <c r="H419" s="39" t="str">
        <f t="shared" si="53"/>
        <v/>
      </c>
    </row>
    <row r="420" spans="1:8" s="40" customFormat="1" x14ac:dyDescent="0.2">
      <c r="A420" s="36"/>
      <c r="B420" s="37" t="s">
        <v>399</v>
      </c>
      <c r="C420" s="38">
        <v>2</v>
      </c>
      <c r="D420" s="38">
        <v>10</v>
      </c>
      <c r="E420" s="39">
        <f t="shared" si="51"/>
        <v>8.8731144631765753E-4</v>
      </c>
      <c r="F420" s="39">
        <f t="shared" si="52"/>
        <v>3.318951211417192E-3</v>
      </c>
      <c r="G420" s="39">
        <f t="shared" si="54"/>
        <v>4</v>
      </c>
      <c r="H420" s="39">
        <f t="shared" si="53"/>
        <v>3.5492457852706301E-3</v>
      </c>
    </row>
    <row r="421" spans="1:8" s="40" customFormat="1" x14ac:dyDescent="0.2">
      <c r="A421" s="36"/>
      <c r="B421" s="37" t="s">
        <v>400</v>
      </c>
      <c r="C421" s="38">
        <v>0</v>
      </c>
      <c r="D421" s="38">
        <v>0</v>
      </c>
      <c r="E421" s="39" t="str">
        <f t="shared" si="51"/>
        <v/>
      </c>
      <c r="F421" s="39" t="str">
        <f t="shared" si="52"/>
        <v/>
      </c>
      <c r="G421" s="39" t="str">
        <f t="shared" si="54"/>
        <v xml:space="preserve"> </v>
      </c>
      <c r="H421" s="39" t="str">
        <f t="shared" si="53"/>
        <v/>
      </c>
    </row>
    <row r="422" spans="1:8" s="40" customFormat="1" x14ac:dyDescent="0.2">
      <c r="A422" s="36"/>
      <c r="B422" s="37" t="s">
        <v>401</v>
      </c>
      <c r="C422" s="38">
        <v>0</v>
      </c>
      <c r="D422" s="38">
        <v>0</v>
      </c>
      <c r="E422" s="39" t="str">
        <f t="shared" si="51"/>
        <v/>
      </c>
      <c r="F422" s="39" t="str">
        <f t="shared" si="52"/>
        <v/>
      </c>
      <c r="G422" s="39" t="str">
        <f t="shared" si="54"/>
        <v xml:space="preserve"> </v>
      </c>
      <c r="H422" s="39" t="str">
        <f t="shared" si="53"/>
        <v/>
      </c>
    </row>
    <row r="423" spans="1:8" s="40" customFormat="1" x14ac:dyDescent="0.2">
      <c r="A423" s="36"/>
      <c r="B423" s="37" t="s">
        <v>402</v>
      </c>
      <c r="C423" s="38">
        <v>0</v>
      </c>
      <c r="D423" s="38">
        <v>0</v>
      </c>
      <c r="E423" s="39" t="str">
        <f t="shared" si="51"/>
        <v/>
      </c>
      <c r="F423" s="39" t="str">
        <f t="shared" si="52"/>
        <v/>
      </c>
      <c r="G423" s="39" t="str">
        <f t="shared" si="54"/>
        <v xml:space="preserve"> </v>
      </c>
      <c r="H423" s="39" t="str">
        <f t="shared" si="53"/>
        <v/>
      </c>
    </row>
    <row r="424" spans="1:8" s="40" customFormat="1" x14ac:dyDescent="0.2">
      <c r="A424" s="36"/>
      <c r="B424" s="37" t="s">
        <v>403</v>
      </c>
      <c r="C424" s="38">
        <v>3</v>
      </c>
      <c r="D424" s="38">
        <v>0</v>
      </c>
      <c r="E424" s="39">
        <f t="shared" si="51"/>
        <v>1.3309671694764862E-3</v>
      </c>
      <c r="F424" s="39" t="str">
        <f t="shared" si="52"/>
        <v/>
      </c>
      <c r="G424" s="39">
        <f t="shared" si="54"/>
        <v>-1</v>
      </c>
      <c r="H424" s="39">
        <f t="shared" si="53"/>
        <v>-1.3309671694764862E-3</v>
      </c>
    </row>
    <row r="425" spans="1:8" s="40" customFormat="1" x14ac:dyDescent="0.2">
      <c r="A425" s="36"/>
      <c r="B425" s="37" t="s">
        <v>404</v>
      </c>
      <c r="C425" s="38">
        <v>1</v>
      </c>
      <c r="D425" s="38">
        <v>0</v>
      </c>
      <c r="E425" s="39">
        <f t="shared" si="51"/>
        <v>4.4365572315882877E-4</v>
      </c>
      <c r="F425" s="39" t="str">
        <f t="shared" si="52"/>
        <v/>
      </c>
      <c r="G425" s="39">
        <f t="shared" si="54"/>
        <v>-1</v>
      </c>
      <c r="H425" s="39">
        <f t="shared" si="53"/>
        <v>-4.4365572315882877E-4</v>
      </c>
    </row>
    <row r="426" spans="1:8" s="40" customFormat="1" x14ac:dyDescent="0.2">
      <c r="A426" s="36"/>
      <c r="B426" s="37" t="s">
        <v>405</v>
      </c>
      <c r="C426" s="38">
        <v>0</v>
      </c>
      <c r="D426" s="38">
        <v>0</v>
      </c>
      <c r="E426" s="39" t="str">
        <f t="shared" si="51"/>
        <v/>
      </c>
      <c r="F426" s="39" t="str">
        <f t="shared" si="52"/>
        <v/>
      </c>
      <c r="G426" s="39" t="str">
        <f t="shared" si="54"/>
        <v xml:space="preserve"> </v>
      </c>
      <c r="H426" s="39" t="str">
        <f t="shared" si="53"/>
        <v/>
      </c>
    </row>
    <row r="427" spans="1:8" s="40" customFormat="1" x14ac:dyDescent="0.2">
      <c r="A427" s="36"/>
      <c r="B427" s="37" t="s">
        <v>406</v>
      </c>
      <c r="C427" s="38">
        <v>0</v>
      </c>
      <c r="D427" s="38">
        <v>0</v>
      </c>
      <c r="E427" s="39" t="str">
        <f t="shared" si="51"/>
        <v/>
      </c>
      <c r="F427" s="39" t="str">
        <f t="shared" si="52"/>
        <v/>
      </c>
      <c r="G427" s="39" t="str">
        <f t="shared" si="54"/>
        <v xml:space="preserve"> </v>
      </c>
      <c r="H427" s="39" t="str">
        <f t="shared" si="53"/>
        <v/>
      </c>
    </row>
    <row r="428" spans="1:8" s="40" customFormat="1" x14ac:dyDescent="0.2">
      <c r="A428" s="36"/>
      <c r="B428" s="37" t="s">
        <v>407</v>
      </c>
      <c r="C428" s="38">
        <v>3</v>
      </c>
      <c r="D428" s="38">
        <v>0</v>
      </c>
      <c r="E428" s="39">
        <f t="shared" si="51"/>
        <v>1.3309671694764862E-3</v>
      </c>
      <c r="F428" s="39" t="str">
        <f t="shared" si="52"/>
        <v/>
      </c>
      <c r="G428" s="39">
        <f t="shared" si="54"/>
        <v>-1</v>
      </c>
      <c r="H428" s="39">
        <f t="shared" si="53"/>
        <v>-1.3309671694764862E-3</v>
      </c>
    </row>
    <row r="429" spans="1:8" s="40" customFormat="1" x14ac:dyDescent="0.2">
      <c r="A429" s="36"/>
      <c r="B429" s="37" t="s">
        <v>408</v>
      </c>
      <c r="C429" s="38">
        <v>2</v>
      </c>
      <c r="D429" s="38">
        <v>0</v>
      </c>
      <c r="E429" s="39">
        <f t="shared" si="51"/>
        <v>8.8731144631765753E-4</v>
      </c>
      <c r="F429" s="39" t="str">
        <f t="shared" si="52"/>
        <v/>
      </c>
      <c r="G429" s="39">
        <f t="shared" si="54"/>
        <v>-1</v>
      </c>
      <c r="H429" s="39">
        <f t="shared" si="53"/>
        <v>-8.8731144631765753E-4</v>
      </c>
    </row>
    <row r="430" spans="1:8" s="40" customFormat="1" x14ac:dyDescent="0.2">
      <c r="A430" s="36"/>
      <c r="B430" s="37" t="s">
        <v>409</v>
      </c>
      <c r="C430" s="38">
        <v>0</v>
      </c>
      <c r="D430" s="38">
        <v>0</v>
      </c>
      <c r="E430" s="39" t="str">
        <f t="shared" si="51"/>
        <v/>
      </c>
      <c r="F430" s="39" t="str">
        <f t="shared" si="52"/>
        <v/>
      </c>
      <c r="G430" s="39" t="str">
        <f t="shared" si="54"/>
        <v xml:space="preserve"> </v>
      </c>
      <c r="H430" s="39" t="str">
        <f t="shared" si="53"/>
        <v/>
      </c>
    </row>
    <row r="431" spans="1:8" s="40" customFormat="1" ht="25.5" x14ac:dyDescent="0.2">
      <c r="A431" s="36"/>
      <c r="B431" s="37" t="s">
        <v>410</v>
      </c>
      <c r="C431" s="38">
        <v>0</v>
      </c>
      <c r="D431" s="38">
        <v>0</v>
      </c>
      <c r="E431" s="39" t="str">
        <f t="shared" si="51"/>
        <v/>
      </c>
      <c r="F431" s="39" t="str">
        <f t="shared" si="52"/>
        <v/>
      </c>
      <c r="G431" s="39" t="str">
        <f t="shared" si="54"/>
        <v xml:space="preserve"> </v>
      </c>
      <c r="H431" s="39" t="str">
        <f t="shared" si="53"/>
        <v/>
      </c>
    </row>
    <row r="432" spans="1:8" s="40" customFormat="1" ht="25.5" x14ac:dyDescent="0.2">
      <c r="A432" s="36"/>
      <c r="B432" s="37" t="s">
        <v>411</v>
      </c>
      <c r="C432" s="38">
        <v>6</v>
      </c>
      <c r="D432" s="38">
        <v>6</v>
      </c>
      <c r="E432" s="39">
        <f t="shared" si="51"/>
        <v>2.6619343389529724E-3</v>
      </c>
      <c r="F432" s="39">
        <f t="shared" si="52"/>
        <v>1.9913707268503153E-3</v>
      </c>
      <c r="G432" s="39">
        <f t="shared" si="54"/>
        <v>0</v>
      </c>
      <c r="H432" s="39">
        <f t="shared" si="53"/>
        <v>0</v>
      </c>
    </row>
    <row r="433" spans="1:8" s="40" customFormat="1" x14ac:dyDescent="0.2">
      <c r="A433" s="36"/>
      <c r="B433" s="37" t="s">
        <v>412</v>
      </c>
      <c r="C433" s="38">
        <v>0</v>
      </c>
      <c r="D433" s="38">
        <v>40</v>
      </c>
      <c r="E433" s="39" t="str">
        <f t="shared" si="51"/>
        <v/>
      </c>
      <c r="F433" s="39">
        <f t="shared" si="52"/>
        <v>1.3275804845668768E-2</v>
      </c>
      <c r="G433" s="39">
        <f t="shared" si="54"/>
        <v>1</v>
      </c>
      <c r="H433" s="39" t="str">
        <f t="shared" si="53"/>
        <v/>
      </c>
    </row>
    <row r="434" spans="1:8" s="40" customFormat="1" ht="25.5" x14ac:dyDescent="0.2">
      <c r="A434" s="36"/>
      <c r="B434" s="37" t="s">
        <v>413</v>
      </c>
      <c r="C434" s="38">
        <v>7</v>
      </c>
      <c r="D434" s="38">
        <v>0</v>
      </c>
      <c r="E434" s="39">
        <f t="shared" si="51"/>
        <v>3.105590062111801E-3</v>
      </c>
      <c r="F434" s="39" t="str">
        <f t="shared" si="52"/>
        <v/>
      </c>
      <c r="G434" s="39">
        <f t="shared" si="54"/>
        <v>-1</v>
      </c>
      <c r="H434" s="39">
        <f t="shared" si="53"/>
        <v>-3.105590062111801E-3</v>
      </c>
    </row>
    <row r="435" spans="1:8" s="40" customFormat="1" ht="25.5" x14ac:dyDescent="0.2">
      <c r="A435" s="36"/>
      <c r="B435" s="37" t="s">
        <v>414</v>
      </c>
      <c r="C435" s="38">
        <v>0</v>
      </c>
      <c r="D435" s="38">
        <v>0</v>
      </c>
      <c r="E435" s="39" t="str">
        <f t="shared" si="51"/>
        <v/>
      </c>
      <c r="F435" s="39" t="str">
        <f t="shared" si="52"/>
        <v/>
      </c>
      <c r="G435" s="39" t="str">
        <f t="shared" si="54"/>
        <v xml:space="preserve"> </v>
      </c>
      <c r="H435" s="39" t="str">
        <f t="shared" si="53"/>
        <v/>
      </c>
    </row>
    <row r="436" spans="1:8" s="40" customFormat="1" x14ac:dyDescent="0.2">
      <c r="A436" s="36"/>
      <c r="B436" s="37" t="s">
        <v>415</v>
      </c>
      <c r="C436" s="38">
        <v>0</v>
      </c>
      <c r="D436" s="38">
        <v>0</v>
      </c>
      <c r="E436" s="39" t="str">
        <f t="shared" si="51"/>
        <v/>
      </c>
      <c r="F436" s="39" t="str">
        <f t="shared" si="52"/>
        <v/>
      </c>
      <c r="G436" s="39" t="str">
        <f t="shared" si="54"/>
        <v xml:space="preserve"> </v>
      </c>
      <c r="H436" s="39" t="str">
        <f t="shared" si="53"/>
        <v/>
      </c>
    </row>
    <row r="437" spans="1:8" s="40" customFormat="1" x14ac:dyDescent="0.2">
      <c r="A437" s="36" t="s">
        <v>95</v>
      </c>
      <c r="B437" s="37" t="s">
        <v>416</v>
      </c>
      <c r="C437" s="38">
        <v>0</v>
      </c>
      <c r="D437" s="38">
        <v>2</v>
      </c>
      <c r="E437" s="39" t="str">
        <f t="shared" si="51"/>
        <v/>
      </c>
      <c r="F437" s="39">
        <f t="shared" si="52"/>
        <v>6.6379024228343847E-4</v>
      </c>
      <c r="G437" s="39">
        <f t="shared" si="54"/>
        <v>1</v>
      </c>
      <c r="H437" s="39" t="str">
        <f t="shared" si="53"/>
        <v/>
      </c>
    </row>
    <row r="438" spans="1:8" s="40" customFormat="1" x14ac:dyDescent="0.2">
      <c r="A438" s="36" t="s">
        <v>95</v>
      </c>
      <c r="B438" s="37" t="s">
        <v>417</v>
      </c>
      <c r="C438" s="38">
        <v>0</v>
      </c>
      <c r="D438" s="38">
        <v>0</v>
      </c>
      <c r="E438" s="39" t="str">
        <f t="shared" si="51"/>
        <v/>
      </c>
      <c r="F438" s="39" t="str">
        <f t="shared" si="52"/>
        <v/>
      </c>
      <c r="G438" s="39" t="str">
        <f t="shared" si="54"/>
        <v xml:space="preserve"> </v>
      </c>
      <c r="H438" s="39" t="str">
        <f t="shared" si="53"/>
        <v/>
      </c>
    </row>
    <row r="439" spans="1:8" s="40" customFormat="1" x14ac:dyDescent="0.2">
      <c r="A439" s="36" t="s">
        <v>95</v>
      </c>
      <c r="B439" s="37" t="s">
        <v>418</v>
      </c>
      <c r="C439" s="38">
        <v>0</v>
      </c>
      <c r="D439" s="38">
        <v>0</v>
      </c>
      <c r="E439" s="39" t="str">
        <f t="shared" si="51"/>
        <v/>
      </c>
      <c r="F439" s="39" t="str">
        <f t="shared" si="52"/>
        <v/>
      </c>
      <c r="G439" s="39" t="str">
        <f t="shared" si="54"/>
        <v xml:space="preserve"> </v>
      </c>
      <c r="H439" s="39" t="str">
        <f t="shared" si="53"/>
        <v/>
      </c>
    </row>
    <row r="440" spans="1:8" s="40" customFormat="1" x14ac:dyDescent="0.2">
      <c r="A440" s="36"/>
      <c r="B440" s="37" t="s">
        <v>419</v>
      </c>
      <c r="C440" s="38">
        <v>0</v>
      </c>
      <c r="D440" s="38">
        <v>0</v>
      </c>
      <c r="E440" s="39" t="str">
        <f t="shared" si="51"/>
        <v/>
      </c>
      <c r="F440" s="39" t="str">
        <f t="shared" si="52"/>
        <v/>
      </c>
      <c r="G440" s="39" t="str">
        <f t="shared" si="54"/>
        <v xml:space="preserve"> </v>
      </c>
      <c r="H440" s="39" t="str">
        <f t="shared" si="53"/>
        <v/>
      </c>
    </row>
    <row r="441" spans="1:8" s="40" customFormat="1" x14ac:dyDescent="0.2">
      <c r="A441" s="36"/>
      <c r="B441" s="37" t="s">
        <v>420</v>
      </c>
      <c r="C441" s="38">
        <v>0</v>
      </c>
      <c r="D441" s="38">
        <v>0</v>
      </c>
      <c r="E441" s="39" t="str">
        <f t="shared" si="51"/>
        <v/>
      </c>
      <c r="F441" s="39" t="str">
        <f t="shared" si="52"/>
        <v/>
      </c>
      <c r="G441" s="39" t="str">
        <f t="shared" si="54"/>
        <v xml:space="preserve"> </v>
      </c>
      <c r="H441" s="39" t="str">
        <f t="shared" si="53"/>
        <v/>
      </c>
    </row>
    <row r="442" spans="1:8" s="40" customFormat="1" x14ac:dyDescent="0.2">
      <c r="A442" s="36"/>
      <c r="B442" s="37" t="s">
        <v>421</v>
      </c>
      <c r="C442" s="38">
        <v>6</v>
      </c>
      <c r="D442" s="38">
        <v>1</v>
      </c>
      <c r="E442" s="39">
        <f t="shared" si="51"/>
        <v>2.6619343389529724E-3</v>
      </c>
      <c r="F442" s="39">
        <f t="shared" si="52"/>
        <v>3.3189512114171923E-4</v>
      </c>
      <c r="G442" s="39">
        <f t="shared" si="54"/>
        <v>-0.83333333333333337</v>
      </c>
      <c r="H442" s="39">
        <f t="shared" si="53"/>
        <v>-2.2182786157941437E-3</v>
      </c>
    </row>
    <row r="443" spans="1:8" s="40" customFormat="1" x14ac:dyDescent="0.2">
      <c r="A443" s="36"/>
      <c r="B443" s="37" t="s">
        <v>422</v>
      </c>
      <c r="C443" s="38">
        <v>5</v>
      </c>
      <c r="D443" s="38">
        <v>0</v>
      </c>
      <c r="E443" s="39">
        <f t="shared" si="51"/>
        <v>2.2182786157941437E-3</v>
      </c>
      <c r="F443" s="39" t="str">
        <f t="shared" si="52"/>
        <v/>
      </c>
      <c r="G443" s="39">
        <f t="shared" si="54"/>
        <v>-1</v>
      </c>
      <c r="H443" s="39">
        <f t="shared" si="53"/>
        <v>-2.2182786157941437E-3</v>
      </c>
    </row>
    <row r="444" spans="1:8" s="40" customFormat="1" x14ac:dyDescent="0.2">
      <c r="A444" s="36"/>
      <c r="B444" s="37" t="s">
        <v>423</v>
      </c>
      <c r="C444" s="38">
        <v>0</v>
      </c>
      <c r="D444" s="38">
        <v>0</v>
      </c>
      <c r="E444" s="39" t="str">
        <f t="shared" si="51"/>
        <v/>
      </c>
      <c r="F444" s="39" t="str">
        <f t="shared" si="52"/>
        <v/>
      </c>
      <c r="G444" s="39" t="str">
        <f t="shared" si="54"/>
        <v xml:space="preserve"> </v>
      </c>
      <c r="H444" s="39" t="str">
        <f t="shared" si="53"/>
        <v/>
      </c>
    </row>
    <row r="445" spans="1:8" s="40" customFormat="1" x14ac:dyDescent="0.2">
      <c r="A445" s="36"/>
      <c r="B445" s="37" t="s">
        <v>424</v>
      </c>
      <c r="C445" s="38">
        <v>10</v>
      </c>
      <c r="D445" s="38">
        <v>0</v>
      </c>
      <c r="E445" s="39">
        <f t="shared" si="51"/>
        <v>4.4365572315882874E-3</v>
      </c>
      <c r="F445" s="39" t="str">
        <f t="shared" si="52"/>
        <v/>
      </c>
      <c r="G445" s="39">
        <f t="shared" si="54"/>
        <v>-1</v>
      </c>
      <c r="H445" s="39">
        <f t="shared" si="53"/>
        <v>-4.4365572315882874E-3</v>
      </c>
    </row>
    <row r="446" spans="1:8" s="40" customFormat="1" x14ac:dyDescent="0.2">
      <c r="A446" s="36"/>
      <c r="B446" s="37" t="s">
        <v>425</v>
      </c>
      <c r="C446" s="38">
        <v>0</v>
      </c>
      <c r="D446" s="38">
        <v>0</v>
      </c>
      <c r="E446" s="39" t="str">
        <f t="shared" si="51"/>
        <v/>
      </c>
      <c r="F446" s="39" t="str">
        <f t="shared" si="52"/>
        <v/>
      </c>
      <c r="G446" s="39" t="str">
        <f t="shared" si="54"/>
        <v xml:space="preserve"> </v>
      </c>
      <c r="H446" s="39" t="str">
        <f t="shared" si="53"/>
        <v/>
      </c>
    </row>
    <row r="447" spans="1:8" s="40" customFormat="1" x14ac:dyDescent="0.2">
      <c r="A447" s="36"/>
      <c r="B447" s="37" t="s">
        <v>426</v>
      </c>
      <c r="C447" s="38">
        <v>0</v>
      </c>
      <c r="D447" s="38">
        <v>0</v>
      </c>
      <c r="E447" s="39" t="str">
        <f t="shared" si="51"/>
        <v/>
      </c>
      <c r="F447" s="39" t="str">
        <f t="shared" si="52"/>
        <v/>
      </c>
      <c r="G447" s="39" t="str">
        <f t="shared" si="54"/>
        <v xml:space="preserve"> </v>
      </c>
      <c r="H447" s="39" t="str">
        <f t="shared" si="53"/>
        <v/>
      </c>
    </row>
    <row r="448" spans="1:8" s="40" customFormat="1" x14ac:dyDescent="0.2">
      <c r="A448" s="36"/>
      <c r="B448" s="37" t="s">
        <v>427</v>
      </c>
      <c r="C448" s="38">
        <v>0</v>
      </c>
      <c r="D448" s="38">
        <v>0</v>
      </c>
      <c r="E448" s="39" t="str">
        <f t="shared" si="51"/>
        <v/>
      </c>
      <c r="F448" s="39" t="str">
        <f t="shared" si="52"/>
        <v/>
      </c>
      <c r="G448" s="39" t="str">
        <f t="shared" si="54"/>
        <v xml:space="preserve"> </v>
      </c>
      <c r="H448" s="39" t="str">
        <f t="shared" si="53"/>
        <v/>
      </c>
    </row>
    <row r="449" spans="1:8" s="40" customFormat="1" x14ac:dyDescent="0.2">
      <c r="A449" s="36"/>
      <c r="B449" s="37" t="s">
        <v>428</v>
      </c>
      <c r="C449" s="38">
        <v>0</v>
      </c>
      <c r="D449" s="38">
        <v>0</v>
      </c>
      <c r="E449" s="39" t="str">
        <f t="shared" si="51"/>
        <v/>
      </c>
      <c r="F449" s="39" t="str">
        <f t="shared" si="52"/>
        <v/>
      </c>
      <c r="G449" s="39" t="str">
        <f t="shared" si="54"/>
        <v xml:space="preserve"> </v>
      </c>
      <c r="H449" s="39" t="str">
        <f t="shared" si="53"/>
        <v/>
      </c>
    </row>
    <row r="450" spans="1:8" s="40" customFormat="1" x14ac:dyDescent="0.2">
      <c r="A450" s="36"/>
      <c r="B450" s="37" t="s">
        <v>429</v>
      </c>
      <c r="C450" s="38">
        <v>0</v>
      </c>
      <c r="D450" s="38">
        <v>0</v>
      </c>
      <c r="E450" s="39" t="str">
        <f t="shared" si="51"/>
        <v/>
      </c>
      <c r="F450" s="39" t="str">
        <f t="shared" si="52"/>
        <v/>
      </c>
      <c r="G450" s="39" t="str">
        <f t="shared" si="54"/>
        <v xml:space="preserve"> </v>
      </c>
      <c r="H450" s="39" t="str">
        <f t="shared" si="53"/>
        <v/>
      </c>
    </row>
    <row r="451" spans="1:8" s="40" customFormat="1" x14ac:dyDescent="0.2">
      <c r="A451" s="36"/>
      <c r="B451" s="37" t="s">
        <v>430</v>
      </c>
      <c r="C451" s="38">
        <v>0</v>
      </c>
      <c r="D451" s="38">
        <v>0</v>
      </c>
      <c r="E451" s="39" t="str">
        <f t="shared" si="51"/>
        <v/>
      </c>
      <c r="F451" s="39" t="str">
        <f t="shared" si="52"/>
        <v/>
      </c>
      <c r="G451" s="39" t="str">
        <f t="shared" si="54"/>
        <v xml:space="preserve"> </v>
      </c>
      <c r="H451" s="39" t="str">
        <f t="shared" si="53"/>
        <v/>
      </c>
    </row>
    <row r="452" spans="1:8" s="40" customFormat="1" x14ac:dyDescent="0.2">
      <c r="A452" s="36"/>
      <c r="B452" s="37" t="s">
        <v>431</v>
      </c>
      <c r="C452" s="38">
        <v>0</v>
      </c>
      <c r="D452" s="38">
        <v>0</v>
      </c>
      <c r="E452" s="39" t="str">
        <f t="shared" si="51"/>
        <v/>
      </c>
      <c r="F452" s="39" t="str">
        <f t="shared" si="52"/>
        <v/>
      </c>
      <c r="G452" s="39" t="str">
        <f t="shared" si="54"/>
        <v xml:space="preserve"> </v>
      </c>
      <c r="H452" s="39" t="str">
        <f t="shared" si="53"/>
        <v/>
      </c>
    </row>
    <row r="453" spans="1:8" s="40" customFormat="1" x14ac:dyDescent="0.2">
      <c r="A453" s="36"/>
      <c r="B453" s="37" t="s">
        <v>432</v>
      </c>
      <c r="C453" s="38">
        <v>0</v>
      </c>
      <c r="D453" s="38">
        <v>2</v>
      </c>
      <c r="E453" s="39" t="str">
        <f t="shared" si="51"/>
        <v/>
      </c>
      <c r="F453" s="39">
        <f t="shared" si="52"/>
        <v>6.6379024228343847E-4</v>
      </c>
      <c r="G453" s="39">
        <f t="shared" si="54"/>
        <v>1</v>
      </c>
      <c r="H453" s="39" t="str">
        <f t="shared" si="53"/>
        <v/>
      </c>
    </row>
    <row r="454" spans="1:8" s="40" customFormat="1" x14ac:dyDescent="0.2">
      <c r="A454" s="36"/>
      <c r="B454" s="37" t="s">
        <v>433</v>
      </c>
      <c r="C454" s="38">
        <v>0</v>
      </c>
      <c r="D454" s="38">
        <v>0</v>
      </c>
      <c r="E454" s="39" t="str">
        <f t="shared" si="51"/>
        <v/>
      </c>
      <c r="F454" s="39" t="str">
        <f t="shared" si="52"/>
        <v/>
      </c>
      <c r="G454" s="39" t="str">
        <f t="shared" si="54"/>
        <v xml:space="preserve"> </v>
      </c>
      <c r="H454" s="39" t="str">
        <f t="shared" si="53"/>
        <v/>
      </c>
    </row>
    <row r="455" spans="1:8" s="40" customFormat="1" x14ac:dyDescent="0.2">
      <c r="A455" s="36"/>
      <c r="B455" s="37" t="s">
        <v>434</v>
      </c>
      <c r="C455" s="38">
        <v>7</v>
      </c>
      <c r="D455" s="38">
        <v>1</v>
      </c>
      <c r="E455" s="39">
        <f t="shared" si="51"/>
        <v>3.105590062111801E-3</v>
      </c>
      <c r="F455" s="39">
        <f t="shared" si="52"/>
        <v>3.3189512114171923E-4</v>
      </c>
      <c r="G455" s="39">
        <f t="shared" si="54"/>
        <v>-0.8571428571428571</v>
      </c>
      <c r="H455" s="39">
        <f t="shared" si="53"/>
        <v>-2.6619343389529724E-3</v>
      </c>
    </row>
    <row r="456" spans="1:8" s="40" customFormat="1" x14ac:dyDescent="0.2">
      <c r="A456" s="36"/>
      <c r="B456" s="37" t="s">
        <v>435</v>
      </c>
      <c r="C456" s="38">
        <v>10</v>
      </c>
      <c r="D456" s="38">
        <v>8</v>
      </c>
      <c r="E456" s="39">
        <f t="shared" si="51"/>
        <v>4.4365572315882874E-3</v>
      </c>
      <c r="F456" s="39">
        <f t="shared" si="52"/>
        <v>2.6551609691337539E-3</v>
      </c>
      <c r="G456" s="39">
        <f t="shared" si="54"/>
        <v>-0.2</v>
      </c>
      <c r="H456" s="39">
        <f t="shared" si="53"/>
        <v>-8.8731144631765753E-4</v>
      </c>
    </row>
    <row r="457" spans="1:8" s="40" customFormat="1" x14ac:dyDescent="0.2">
      <c r="A457" s="36"/>
      <c r="B457" s="37" t="s">
        <v>436</v>
      </c>
      <c r="C457" s="38">
        <v>0</v>
      </c>
      <c r="D457" s="38">
        <v>6</v>
      </c>
      <c r="E457" s="39" t="str">
        <f t="shared" si="51"/>
        <v/>
      </c>
      <c r="F457" s="39">
        <f t="shared" si="52"/>
        <v>1.9913707268503153E-3</v>
      </c>
      <c r="G457" s="39">
        <f t="shared" si="54"/>
        <v>1</v>
      </c>
      <c r="H457" s="39" t="str">
        <f t="shared" si="53"/>
        <v/>
      </c>
    </row>
    <row r="458" spans="1:8" s="40" customFormat="1" ht="25.5" x14ac:dyDescent="0.2">
      <c r="A458" s="36"/>
      <c r="B458" s="37" t="s">
        <v>437</v>
      </c>
      <c r="C458" s="38">
        <v>2</v>
      </c>
      <c r="D458" s="38">
        <v>0</v>
      </c>
      <c r="E458" s="39">
        <f t="shared" si="51"/>
        <v>8.8731144631765753E-4</v>
      </c>
      <c r="F458" s="39" t="str">
        <f t="shared" si="52"/>
        <v/>
      </c>
      <c r="G458" s="39">
        <f t="shared" si="54"/>
        <v>-1</v>
      </c>
      <c r="H458" s="39">
        <f t="shared" si="53"/>
        <v>-8.8731144631765753E-4</v>
      </c>
    </row>
    <row r="459" spans="1:8" s="40" customFormat="1" ht="25.5" x14ac:dyDescent="0.2">
      <c r="A459" s="36"/>
      <c r="B459" s="37" t="s">
        <v>438</v>
      </c>
      <c r="C459" s="38">
        <v>0</v>
      </c>
      <c r="D459" s="38">
        <v>5</v>
      </c>
      <c r="E459" s="39" t="str">
        <f t="shared" si="51"/>
        <v/>
      </c>
      <c r="F459" s="39">
        <f t="shared" si="52"/>
        <v>1.659475605708596E-3</v>
      </c>
      <c r="G459" s="39">
        <f t="shared" si="54"/>
        <v>1</v>
      </c>
      <c r="H459" s="39" t="str">
        <f t="shared" si="53"/>
        <v/>
      </c>
    </row>
    <row r="460" spans="1:8" s="40" customFormat="1" ht="25.5" x14ac:dyDescent="0.2">
      <c r="A460" s="36"/>
      <c r="B460" s="37" t="s">
        <v>439</v>
      </c>
      <c r="C460" s="38">
        <v>0</v>
      </c>
      <c r="D460" s="38">
        <v>0</v>
      </c>
      <c r="E460" s="39" t="str">
        <f t="shared" si="51"/>
        <v/>
      </c>
      <c r="F460" s="39" t="str">
        <f t="shared" si="52"/>
        <v/>
      </c>
      <c r="G460" s="39" t="str">
        <f t="shared" si="54"/>
        <v xml:space="preserve"> </v>
      </c>
      <c r="H460" s="39" t="str">
        <f t="shared" si="53"/>
        <v/>
      </c>
    </row>
    <row r="461" spans="1:8" s="40" customFormat="1" x14ac:dyDescent="0.2">
      <c r="A461" s="36"/>
      <c r="B461" s="37" t="s">
        <v>440</v>
      </c>
      <c r="C461" s="38">
        <v>10</v>
      </c>
      <c r="D461" s="38">
        <v>0</v>
      </c>
      <c r="E461" s="39">
        <f t="shared" si="51"/>
        <v>4.4365572315882874E-3</v>
      </c>
      <c r="F461" s="39" t="str">
        <f t="shared" si="52"/>
        <v/>
      </c>
      <c r="G461" s="39">
        <f t="shared" si="54"/>
        <v>-1</v>
      </c>
      <c r="H461" s="39">
        <f t="shared" si="53"/>
        <v>-4.4365572315882874E-3</v>
      </c>
    </row>
    <row r="462" spans="1:8" s="40" customFormat="1" ht="25.5" x14ac:dyDescent="0.2">
      <c r="A462" s="36"/>
      <c r="B462" s="37" t="s">
        <v>441</v>
      </c>
      <c r="C462" s="38">
        <v>0</v>
      </c>
      <c r="D462" s="38">
        <v>0</v>
      </c>
      <c r="E462" s="39" t="str">
        <f t="shared" si="51"/>
        <v/>
      </c>
      <c r="F462" s="39" t="str">
        <f t="shared" si="52"/>
        <v/>
      </c>
      <c r="G462" s="39" t="str">
        <f t="shared" si="54"/>
        <v xml:space="preserve"> </v>
      </c>
      <c r="H462" s="39" t="str">
        <f t="shared" si="53"/>
        <v/>
      </c>
    </row>
    <row r="463" spans="1:8" s="40" customFormat="1" x14ac:dyDescent="0.2">
      <c r="A463" s="36"/>
      <c r="B463" s="37" t="s">
        <v>442</v>
      </c>
      <c r="C463" s="38">
        <v>0</v>
      </c>
      <c r="D463" s="38">
        <v>0</v>
      </c>
      <c r="E463" s="39" t="str">
        <f t="shared" si="51"/>
        <v/>
      </c>
      <c r="F463" s="39" t="str">
        <f t="shared" si="52"/>
        <v/>
      </c>
      <c r="G463" s="39" t="str">
        <f t="shared" si="54"/>
        <v xml:space="preserve"> </v>
      </c>
      <c r="H463" s="39" t="str">
        <f t="shared" si="53"/>
        <v/>
      </c>
    </row>
    <row r="464" spans="1:8" s="40" customFormat="1" x14ac:dyDescent="0.2">
      <c r="A464" s="36"/>
      <c r="B464" s="37" t="s">
        <v>443</v>
      </c>
      <c r="C464" s="38">
        <v>0</v>
      </c>
      <c r="D464" s="38">
        <v>2</v>
      </c>
      <c r="E464" s="39" t="str">
        <f t="shared" si="51"/>
        <v/>
      </c>
      <c r="F464" s="39">
        <f t="shared" si="52"/>
        <v>6.6379024228343847E-4</v>
      </c>
      <c r="G464" s="39">
        <f t="shared" si="54"/>
        <v>1</v>
      </c>
      <c r="H464" s="39" t="str">
        <f t="shared" si="53"/>
        <v/>
      </c>
    </row>
    <row r="465" spans="1:8" s="40" customFormat="1" x14ac:dyDescent="0.2">
      <c r="A465" s="36"/>
      <c r="B465" s="37" t="s">
        <v>444</v>
      </c>
      <c r="C465" s="38">
        <v>47</v>
      </c>
      <c r="D465" s="38">
        <v>13</v>
      </c>
      <c r="E465" s="39">
        <f t="shared" si="51"/>
        <v>2.085181898846495E-2</v>
      </c>
      <c r="F465" s="39">
        <f t="shared" si="52"/>
        <v>4.3146365748423501E-3</v>
      </c>
      <c r="G465" s="39">
        <f t="shared" si="54"/>
        <v>-0.72340425531914898</v>
      </c>
      <c r="H465" s="39">
        <f t="shared" si="53"/>
        <v>-1.5084294587400177E-2</v>
      </c>
    </row>
    <row r="466" spans="1:8" s="40" customFormat="1" x14ac:dyDescent="0.2">
      <c r="A466" s="36"/>
      <c r="B466" s="37" t="s">
        <v>445</v>
      </c>
      <c r="C466" s="38">
        <v>0</v>
      </c>
      <c r="D466" s="38">
        <v>0</v>
      </c>
      <c r="E466" s="39" t="str">
        <f t="shared" si="51"/>
        <v/>
      </c>
      <c r="F466" s="39" t="str">
        <f t="shared" si="52"/>
        <v/>
      </c>
      <c r="G466" s="39" t="str">
        <f t="shared" si="54"/>
        <v xml:space="preserve"> </v>
      </c>
      <c r="H466" s="39" t="str">
        <f t="shared" si="53"/>
        <v/>
      </c>
    </row>
    <row r="467" spans="1:8" s="40" customFormat="1" x14ac:dyDescent="0.2">
      <c r="A467" s="36"/>
      <c r="B467" s="37" t="s">
        <v>446</v>
      </c>
      <c r="C467" s="38">
        <v>0</v>
      </c>
      <c r="D467" s="38">
        <v>0</v>
      </c>
      <c r="E467" s="39" t="str">
        <f t="shared" si="51"/>
        <v/>
      </c>
      <c r="F467" s="39" t="str">
        <f t="shared" si="52"/>
        <v/>
      </c>
      <c r="G467" s="39" t="str">
        <f t="shared" si="54"/>
        <v xml:space="preserve"> </v>
      </c>
      <c r="H467" s="39" t="str">
        <f t="shared" si="53"/>
        <v/>
      </c>
    </row>
    <row r="468" spans="1:8" s="40" customFormat="1" x14ac:dyDescent="0.2">
      <c r="A468" s="36"/>
      <c r="B468" s="37" t="s">
        <v>447</v>
      </c>
      <c r="C468" s="38">
        <v>0</v>
      </c>
      <c r="D468" s="38">
        <v>1</v>
      </c>
      <c r="E468" s="39" t="str">
        <f t="shared" si="51"/>
        <v/>
      </c>
      <c r="F468" s="39">
        <f t="shared" si="52"/>
        <v>3.3189512114171923E-4</v>
      </c>
      <c r="G468" s="39">
        <f t="shared" si="54"/>
        <v>1</v>
      </c>
      <c r="H468" s="39" t="str">
        <f t="shared" si="53"/>
        <v/>
      </c>
    </row>
    <row r="469" spans="1:8" s="40" customFormat="1" x14ac:dyDescent="0.2">
      <c r="A469" s="36"/>
      <c r="B469" s="37" t="s">
        <v>448</v>
      </c>
      <c r="C469" s="38">
        <v>4</v>
      </c>
      <c r="D469" s="38">
        <v>2</v>
      </c>
      <c r="E469" s="39">
        <f t="shared" si="51"/>
        <v>1.7746228926353151E-3</v>
      </c>
      <c r="F469" s="39">
        <f t="shared" si="52"/>
        <v>6.6379024228343847E-4</v>
      </c>
      <c r="G469" s="39">
        <f t="shared" si="54"/>
        <v>-0.5</v>
      </c>
      <c r="H469" s="39">
        <f t="shared" si="53"/>
        <v>-8.8731144631765753E-4</v>
      </c>
    </row>
    <row r="470" spans="1:8" s="40" customFormat="1" x14ac:dyDescent="0.2">
      <c r="A470" s="36"/>
      <c r="B470" s="37" t="s">
        <v>449</v>
      </c>
      <c r="C470" s="38">
        <v>2</v>
      </c>
      <c r="D470" s="38">
        <v>2</v>
      </c>
      <c r="E470" s="39">
        <f t="shared" si="51"/>
        <v>8.8731144631765753E-4</v>
      </c>
      <c r="F470" s="39">
        <f t="shared" si="52"/>
        <v>6.6379024228343847E-4</v>
      </c>
      <c r="G470" s="39">
        <f t="shared" si="54"/>
        <v>0</v>
      </c>
      <c r="H470" s="39">
        <f t="shared" si="53"/>
        <v>0</v>
      </c>
    </row>
    <row r="471" spans="1:8" s="40" customFormat="1" x14ac:dyDescent="0.2">
      <c r="A471" s="36"/>
      <c r="B471" s="37" t="s">
        <v>450</v>
      </c>
      <c r="C471" s="38">
        <v>66</v>
      </c>
      <c r="D471" s="38">
        <v>132</v>
      </c>
      <c r="E471" s="39">
        <f t="shared" si="51"/>
        <v>2.9281277728482696E-2</v>
      </c>
      <c r="F471" s="39">
        <f t="shared" si="52"/>
        <v>4.3810155990706937E-2</v>
      </c>
      <c r="G471" s="39">
        <f t="shared" si="54"/>
        <v>1</v>
      </c>
      <c r="H471" s="39">
        <f t="shared" si="53"/>
        <v>2.9281277728482696E-2</v>
      </c>
    </row>
    <row r="472" spans="1:8" s="40" customFormat="1" x14ac:dyDescent="0.2">
      <c r="A472" s="36"/>
      <c r="B472" s="37" t="s">
        <v>451</v>
      </c>
      <c r="C472" s="38">
        <v>0</v>
      </c>
      <c r="D472" s="38">
        <v>1</v>
      </c>
      <c r="E472" s="39" t="str">
        <f t="shared" si="51"/>
        <v/>
      </c>
      <c r="F472" s="39">
        <f t="shared" si="52"/>
        <v>3.3189512114171923E-4</v>
      </c>
      <c r="G472" s="39">
        <f t="shared" si="54"/>
        <v>1</v>
      </c>
      <c r="H472" s="39" t="str">
        <f t="shared" si="53"/>
        <v/>
      </c>
    </row>
    <row r="473" spans="1:8" s="40" customFormat="1" x14ac:dyDescent="0.2">
      <c r="A473" s="36"/>
      <c r="B473" s="37" t="s">
        <v>452</v>
      </c>
      <c r="C473" s="38">
        <v>3</v>
      </c>
      <c r="D473" s="38">
        <v>0</v>
      </c>
      <c r="E473" s="39">
        <f t="shared" si="51"/>
        <v>1.3309671694764862E-3</v>
      </c>
      <c r="F473" s="39" t="str">
        <f t="shared" si="52"/>
        <v/>
      </c>
      <c r="G473" s="39">
        <f t="shared" si="54"/>
        <v>-1</v>
      </c>
      <c r="H473" s="39">
        <f t="shared" si="53"/>
        <v>-1.3309671694764862E-3</v>
      </c>
    </row>
    <row r="474" spans="1:8" s="40" customFormat="1" x14ac:dyDescent="0.2">
      <c r="A474" s="36"/>
      <c r="B474" s="37" t="s">
        <v>453</v>
      </c>
      <c r="C474" s="38">
        <v>0</v>
      </c>
      <c r="D474" s="38">
        <v>0</v>
      </c>
      <c r="E474" s="39" t="str">
        <f t="shared" si="51"/>
        <v/>
      </c>
      <c r="F474" s="39" t="str">
        <f t="shared" si="52"/>
        <v/>
      </c>
      <c r="G474" s="39" t="str">
        <f t="shared" si="54"/>
        <v xml:space="preserve"> </v>
      </c>
      <c r="H474" s="39" t="str">
        <f t="shared" si="53"/>
        <v/>
      </c>
    </row>
    <row r="475" spans="1:8" s="40" customFormat="1" x14ac:dyDescent="0.2">
      <c r="A475" s="36"/>
      <c r="B475" s="37" t="s">
        <v>454</v>
      </c>
      <c r="C475" s="38">
        <v>0</v>
      </c>
      <c r="D475" s="38">
        <v>0</v>
      </c>
      <c r="E475" s="39" t="str">
        <f t="shared" si="51"/>
        <v/>
      </c>
      <c r="F475" s="39" t="str">
        <f t="shared" si="52"/>
        <v/>
      </c>
      <c r="G475" s="39" t="str">
        <f t="shared" si="54"/>
        <v xml:space="preserve"> </v>
      </c>
      <c r="H475" s="39" t="str">
        <f t="shared" si="53"/>
        <v/>
      </c>
    </row>
    <row r="476" spans="1:8" s="40" customFormat="1" x14ac:dyDescent="0.2">
      <c r="A476" s="36"/>
      <c r="B476" s="37" t="s">
        <v>455</v>
      </c>
      <c r="C476" s="38">
        <v>55</v>
      </c>
      <c r="D476" s="38">
        <v>0</v>
      </c>
      <c r="E476" s="39">
        <f t="shared" si="51"/>
        <v>2.4401064773735583E-2</v>
      </c>
      <c r="F476" s="39" t="str">
        <f t="shared" si="52"/>
        <v/>
      </c>
      <c r="G476" s="39">
        <f t="shared" si="54"/>
        <v>-1</v>
      </c>
      <c r="H476" s="39">
        <f t="shared" si="53"/>
        <v>-2.4401064773735583E-2</v>
      </c>
    </row>
    <row r="477" spans="1:8" s="40" customFormat="1" x14ac:dyDescent="0.2">
      <c r="A477" s="36"/>
      <c r="B477" s="37" t="s">
        <v>456</v>
      </c>
      <c r="C477" s="38">
        <v>0</v>
      </c>
      <c r="D477" s="38">
        <v>0</v>
      </c>
      <c r="E477" s="39" t="str">
        <f t="shared" ref="E477:E540" si="55">+IF(C477=0,"",C477/C$349)</f>
        <v/>
      </c>
      <c r="F477" s="39" t="str">
        <f t="shared" ref="F477:F540" si="56">+IF(D477=0,"",D477/D$349)</f>
        <v/>
      </c>
      <c r="G477" s="39" t="str">
        <f t="shared" si="54"/>
        <v xml:space="preserve"> </v>
      </c>
      <c r="H477" s="39" t="str">
        <f t="shared" ref="H477:H540" si="57">+IF(OR(AND(E477=""),(G477="")),"",E477*G477)</f>
        <v/>
      </c>
    </row>
    <row r="478" spans="1:8" s="40" customFormat="1" x14ac:dyDescent="0.2">
      <c r="A478" s="36"/>
      <c r="B478" s="37" t="s">
        <v>457</v>
      </c>
      <c r="C478" s="38">
        <v>0</v>
      </c>
      <c r="D478" s="38">
        <v>0</v>
      </c>
      <c r="E478" s="39" t="str">
        <f t="shared" si="55"/>
        <v/>
      </c>
      <c r="F478" s="39" t="str">
        <f t="shared" si="56"/>
        <v/>
      </c>
      <c r="G478" s="39" t="str">
        <f t="shared" ref="G478:G541" si="58">+IF(AND(C478=0,D478=0)," ",IF(C478=0,1,IF(D478=0,-1,(D478-C478)/C478)))</f>
        <v xml:space="preserve"> </v>
      </c>
      <c r="H478" s="39" t="str">
        <f t="shared" si="57"/>
        <v/>
      </c>
    </row>
    <row r="479" spans="1:8" s="40" customFormat="1" x14ac:dyDescent="0.2">
      <c r="A479" s="36"/>
      <c r="B479" s="37" t="s">
        <v>458</v>
      </c>
      <c r="C479" s="38">
        <v>21</v>
      </c>
      <c r="D479" s="38">
        <v>5</v>
      </c>
      <c r="E479" s="39">
        <f t="shared" si="55"/>
        <v>9.316770186335404E-3</v>
      </c>
      <c r="F479" s="39">
        <f t="shared" si="56"/>
        <v>1.659475605708596E-3</v>
      </c>
      <c r="G479" s="39">
        <f t="shared" si="58"/>
        <v>-0.76190476190476186</v>
      </c>
      <c r="H479" s="39">
        <f t="shared" si="57"/>
        <v>-7.0984915705412594E-3</v>
      </c>
    </row>
    <row r="480" spans="1:8" s="40" customFormat="1" ht="25.5" x14ac:dyDescent="0.2">
      <c r="A480" s="36"/>
      <c r="B480" s="37" t="s">
        <v>459</v>
      </c>
      <c r="C480" s="38">
        <v>0</v>
      </c>
      <c r="D480" s="38">
        <v>1</v>
      </c>
      <c r="E480" s="39" t="str">
        <f t="shared" si="55"/>
        <v/>
      </c>
      <c r="F480" s="39">
        <f t="shared" si="56"/>
        <v>3.3189512114171923E-4</v>
      </c>
      <c r="G480" s="39">
        <f t="shared" si="58"/>
        <v>1</v>
      </c>
      <c r="H480" s="39" t="str">
        <f t="shared" si="57"/>
        <v/>
      </c>
    </row>
    <row r="481" spans="1:8" s="40" customFormat="1" x14ac:dyDescent="0.2">
      <c r="A481" s="36"/>
      <c r="B481" s="37" t="s">
        <v>460</v>
      </c>
      <c r="C481" s="38">
        <v>2</v>
      </c>
      <c r="D481" s="38">
        <v>0</v>
      </c>
      <c r="E481" s="39">
        <f t="shared" si="55"/>
        <v>8.8731144631765753E-4</v>
      </c>
      <c r="F481" s="39" t="str">
        <f t="shared" si="56"/>
        <v/>
      </c>
      <c r="G481" s="39">
        <f t="shared" si="58"/>
        <v>-1</v>
      </c>
      <c r="H481" s="39">
        <f t="shared" si="57"/>
        <v>-8.8731144631765753E-4</v>
      </c>
    </row>
    <row r="482" spans="1:8" s="40" customFormat="1" x14ac:dyDescent="0.2">
      <c r="A482" s="36"/>
      <c r="B482" s="37" t="s">
        <v>461</v>
      </c>
      <c r="C482" s="38">
        <v>0</v>
      </c>
      <c r="D482" s="38">
        <v>0</v>
      </c>
      <c r="E482" s="39" t="str">
        <f t="shared" si="55"/>
        <v/>
      </c>
      <c r="F482" s="39" t="str">
        <f t="shared" si="56"/>
        <v/>
      </c>
      <c r="G482" s="39" t="str">
        <f t="shared" si="58"/>
        <v xml:space="preserve"> </v>
      </c>
      <c r="H482" s="39" t="str">
        <f t="shared" si="57"/>
        <v/>
      </c>
    </row>
    <row r="483" spans="1:8" s="40" customFormat="1" x14ac:dyDescent="0.2">
      <c r="A483" s="36"/>
      <c r="B483" s="37" t="s">
        <v>462</v>
      </c>
      <c r="C483" s="38">
        <v>0</v>
      </c>
      <c r="D483" s="38">
        <v>0</v>
      </c>
      <c r="E483" s="39" t="str">
        <f t="shared" si="55"/>
        <v/>
      </c>
      <c r="F483" s="39" t="str">
        <f t="shared" si="56"/>
        <v/>
      </c>
      <c r="G483" s="39" t="str">
        <f t="shared" si="58"/>
        <v xml:space="preserve"> </v>
      </c>
      <c r="H483" s="39" t="str">
        <f t="shared" si="57"/>
        <v/>
      </c>
    </row>
    <row r="484" spans="1:8" s="40" customFormat="1" x14ac:dyDescent="0.2">
      <c r="A484" s="36"/>
      <c r="B484" s="37" t="s">
        <v>463</v>
      </c>
      <c r="C484" s="38">
        <v>25</v>
      </c>
      <c r="D484" s="38">
        <v>3</v>
      </c>
      <c r="E484" s="39">
        <f t="shared" si="55"/>
        <v>1.1091393078970719E-2</v>
      </c>
      <c r="F484" s="39">
        <f t="shared" si="56"/>
        <v>9.9568536342515765E-4</v>
      </c>
      <c r="G484" s="39">
        <f t="shared" si="58"/>
        <v>-0.88</v>
      </c>
      <c r="H484" s="39">
        <f t="shared" si="57"/>
        <v>-9.7604259094942331E-3</v>
      </c>
    </row>
    <row r="485" spans="1:8" s="40" customFormat="1" x14ac:dyDescent="0.2">
      <c r="A485" s="36"/>
      <c r="B485" s="37" t="s">
        <v>464</v>
      </c>
      <c r="C485" s="38">
        <v>0</v>
      </c>
      <c r="D485" s="38">
        <v>0</v>
      </c>
      <c r="E485" s="39" t="str">
        <f t="shared" si="55"/>
        <v/>
      </c>
      <c r="F485" s="39" t="str">
        <f t="shared" si="56"/>
        <v/>
      </c>
      <c r="G485" s="39" t="str">
        <f t="shared" si="58"/>
        <v xml:space="preserve"> </v>
      </c>
      <c r="H485" s="39" t="str">
        <f t="shared" si="57"/>
        <v/>
      </c>
    </row>
    <row r="486" spans="1:8" s="40" customFormat="1" x14ac:dyDescent="0.2">
      <c r="A486" s="36"/>
      <c r="B486" s="37" t="s">
        <v>465</v>
      </c>
      <c r="C486" s="38">
        <v>3</v>
      </c>
      <c r="D486" s="38">
        <v>0</v>
      </c>
      <c r="E486" s="39">
        <f t="shared" si="55"/>
        <v>1.3309671694764862E-3</v>
      </c>
      <c r="F486" s="39" t="str">
        <f t="shared" si="56"/>
        <v/>
      </c>
      <c r="G486" s="39">
        <f t="shared" si="58"/>
        <v>-1</v>
      </c>
      <c r="H486" s="39">
        <f t="shared" si="57"/>
        <v>-1.3309671694764862E-3</v>
      </c>
    </row>
    <row r="487" spans="1:8" s="40" customFormat="1" x14ac:dyDescent="0.2">
      <c r="A487" s="36"/>
      <c r="B487" s="37" t="s">
        <v>466</v>
      </c>
      <c r="C487" s="38">
        <v>0</v>
      </c>
      <c r="D487" s="38">
        <v>0</v>
      </c>
      <c r="E487" s="39" t="str">
        <f t="shared" si="55"/>
        <v/>
      </c>
      <c r="F487" s="39" t="str">
        <f t="shared" si="56"/>
        <v/>
      </c>
      <c r="G487" s="39" t="str">
        <f t="shared" si="58"/>
        <v xml:space="preserve"> </v>
      </c>
      <c r="H487" s="39" t="str">
        <f t="shared" si="57"/>
        <v/>
      </c>
    </row>
    <row r="488" spans="1:8" s="40" customFormat="1" x14ac:dyDescent="0.2">
      <c r="A488" s="36"/>
      <c r="B488" s="37" t="s">
        <v>467</v>
      </c>
      <c r="C488" s="38">
        <v>0</v>
      </c>
      <c r="D488" s="38">
        <v>0</v>
      </c>
      <c r="E488" s="39" t="str">
        <f t="shared" si="55"/>
        <v/>
      </c>
      <c r="F488" s="39" t="str">
        <f t="shared" si="56"/>
        <v/>
      </c>
      <c r="G488" s="39" t="str">
        <f t="shared" si="58"/>
        <v xml:space="preserve"> </v>
      </c>
      <c r="H488" s="39" t="str">
        <f t="shared" si="57"/>
        <v/>
      </c>
    </row>
    <row r="489" spans="1:8" s="40" customFormat="1" x14ac:dyDescent="0.2">
      <c r="A489" s="36"/>
      <c r="B489" s="37" t="s">
        <v>468</v>
      </c>
      <c r="C489" s="38">
        <v>13</v>
      </c>
      <c r="D489" s="38">
        <v>1</v>
      </c>
      <c r="E489" s="39">
        <f t="shared" si="55"/>
        <v>5.7675244010647738E-3</v>
      </c>
      <c r="F489" s="39">
        <f t="shared" si="56"/>
        <v>3.3189512114171923E-4</v>
      </c>
      <c r="G489" s="39">
        <f t="shared" si="58"/>
        <v>-0.92307692307692313</v>
      </c>
      <c r="H489" s="39">
        <f t="shared" si="57"/>
        <v>-5.3238686779059456E-3</v>
      </c>
    </row>
    <row r="490" spans="1:8" s="40" customFormat="1" x14ac:dyDescent="0.2">
      <c r="A490" s="36"/>
      <c r="B490" s="37" t="s">
        <v>469</v>
      </c>
      <c r="C490" s="38">
        <v>9</v>
      </c>
      <c r="D490" s="38">
        <v>0</v>
      </c>
      <c r="E490" s="39">
        <f t="shared" si="55"/>
        <v>3.9929015084294583E-3</v>
      </c>
      <c r="F490" s="39" t="str">
        <f t="shared" si="56"/>
        <v/>
      </c>
      <c r="G490" s="39">
        <f t="shared" si="58"/>
        <v>-1</v>
      </c>
      <c r="H490" s="39">
        <f t="shared" si="57"/>
        <v>-3.9929015084294583E-3</v>
      </c>
    </row>
    <row r="491" spans="1:8" s="40" customFormat="1" x14ac:dyDescent="0.2">
      <c r="A491" s="36"/>
      <c r="B491" s="37" t="s">
        <v>470</v>
      </c>
      <c r="C491" s="38">
        <v>0</v>
      </c>
      <c r="D491" s="38">
        <v>0</v>
      </c>
      <c r="E491" s="39" t="str">
        <f t="shared" si="55"/>
        <v/>
      </c>
      <c r="F491" s="39" t="str">
        <f t="shared" si="56"/>
        <v/>
      </c>
      <c r="G491" s="39" t="str">
        <f t="shared" si="58"/>
        <v xml:space="preserve"> </v>
      </c>
      <c r="H491" s="39" t="str">
        <f t="shared" si="57"/>
        <v/>
      </c>
    </row>
    <row r="492" spans="1:8" s="40" customFormat="1" ht="25.5" x14ac:dyDescent="0.2">
      <c r="A492" s="36"/>
      <c r="B492" s="37" t="s">
        <v>471</v>
      </c>
      <c r="C492" s="38">
        <v>0</v>
      </c>
      <c r="D492" s="38">
        <v>0</v>
      </c>
      <c r="E492" s="39" t="str">
        <f t="shared" si="55"/>
        <v/>
      </c>
      <c r="F492" s="39" t="str">
        <f t="shared" si="56"/>
        <v/>
      </c>
      <c r="G492" s="39" t="str">
        <f t="shared" si="58"/>
        <v xml:space="preserve"> </v>
      </c>
      <c r="H492" s="39" t="str">
        <f t="shared" si="57"/>
        <v/>
      </c>
    </row>
    <row r="493" spans="1:8" s="40" customFormat="1" x14ac:dyDescent="0.2">
      <c r="A493" s="36"/>
      <c r="B493" s="37" t="s">
        <v>472</v>
      </c>
      <c r="C493" s="38">
        <v>3</v>
      </c>
      <c r="D493" s="38">
        <v>1</v>
      </c>
      <c r="E493" s="39">
        <f t="shared" si="55"/>
        <v>1.3309671694764862E-3</v>
      </c>
      <c r="F493" s="39">
        <f t="shared" si="56"/>
        <v>3.3189512114171923E-4</v>
      </c>
      <c r="G493" s="39">
        <f t="shared" si="58"/>
        <v>-0.66666666666666663</v>
      </c>
      <c r="H493" s="39">
        <f t="shared" si="57"/>
        <v>-8.8731144631765742E-4</v>
      </c>
    </row>
    <row r="494" spans="1:8" s="40" customFormat="1" ht="25.5" x14ac:dyDescent="0.2">
      <c r="A494" s="36"/>
      <c r="B494" s="37" t="s">
        <v>473</v>
      </c>
      <c r="C494" s="38">
        <v>0</v>
      </c>
      <c r="D494" s="38">
        <v>0</v>
      </c>
      <c r="E494" s="39" t="str">
        <f t="shared" si="55"/>
        <v/>
      </c>
      <c r="F494" s="39" t="str">
        <f t="shared" si="56"/>
        <v/>
      </c>
      <c r="G494" s="39" t="str">
        <f t="shared" si="58"/>
        <v xml:space="preserve"> </v>
      </c>
      <c r="H494" s="39" t="str">
        <f t="shared" si="57"/>
        <v/>
      </c>
    </row>
    <row r="495" spans="1:8" s="40" customFormat="1" x14ac:dyDescent="0.2">
      <c r="A495" s="36"/>
      <c r="B495" s="37" t="s">
        <v>474</v>
      </c>
      <c r="C495" s="38">
        <v>0</v>
      </c>
      <c r="D495" s="38">
        <v>5</v>
      </c>
      <c r="E495" s="39" t="str">
        <f t="shared" si="55"/>
        <v/>
      </c>
      <c r="F495" s="39">
        <f t="shared" si="56"/>
        <v>1.659475605708596E-3</v>
      </c>
      <c r="G495" s="39">
        <f t="shared" si="58"/>
        <v>1</v>
      </c>
      <c r="H495" s="39" t="str">
        <f t="shared" si="57"/>
        <v/>
      </c>
    </row>
    <row r="496" spans="1:8" s="40" customFormat="1" ht="25.5" x14ac:dyDescent="0.2">
      <c r="A496" s="36"/>
      <c r="B496" s="37" t="s">
        <v>475</v>
      </c>
      <c r="C496" s="38">
        <v>0</v>
      </c>
      <c r="D496" s="38">
        <v>0</v>
      </c>
      <c r="E496" s="39" t="str">
        <f t="shared" si="55"/>
        <v/>
      </c>
      <c r="F496" s="39" t="str">
        <f t="shared" si="56"/>
        <v/>
      </c>
      <c r="G496" s="39" t="str">
        <f t="shared" si="58"/>
        <v xml:space="preserve"> </v>
      </c>
      <c r="H496" s="39" t="str">
        <f t="shared" si="57"/>
        <v/>
      </c>
    </row>
    <row r="497" spans="1:8" s="40" customFormat="1" x14ac:dyDescent="0.2">
      <c r="A497" s="36"/>
      <c r="B497" s="37" t="s">
        <v>476</v>
      </c>
      <c r="C497" s="38">
        <v>0</v>
      </c>
      <c r="D497" s="38">
        <v>0</v>
      </c>
      <c r="E497" s="39" t="str">
        <f t="shared" si="55"/>
        <v/>
      </c>
      <c r="F497" s="39" t="str">
        <f t="shared" si="56"/>
        <v/>
      </c>
      <c r="G497" s="39" t="str">
        <f t="shared" si="58"/>
        <v xml:space="preserve"> </v>
      </c>
      <c r="H497" s="39" t="str">
        <f t="shared" si="57"/>
        <v/>
      </c>
    </row>
    <row r="498" spans="1:8" s="40" customFormat="1" ht="25.5" x14ac:dyDescent="0.2">
      <c r="A498" s="36"/>
      <c r="B498" s="37" t="s">
        <v>477</v>
      </c>
      <c r="C498" s="38">
        <v>0</v>
      </c>
      <c r="D498" s="38">
        <v>0</v>
      </c>
      <c r="E498" s="39" t="str">
        <f t="shared" si="55"/>
        <v/>
      </c>
      <c r="F498" s="39" t="str">
        <f t="shared" si="56"/>
        <v/>
      </c>
      <c r="G498" s="39" t="str">
        <f t="shared" si="58"/>
        <v xml:space="preserve"> </v>
      </c>
      <c r="H498" s="39" t="str">
        <f t="shared" si="57"/>
        <v/>
      </c>
    </row>
    <row r="499" spans="1:8" s="40" customFormat="1" ht="25.5" x14ac:dyDescent="0.2">
      <c r="A499" s="36"/>
      <c r="B499" s="37" t="s">
        <v>478</v>
      </c>
      <c r="C499" s="38">
        <v>10</v>
      </c>
      <c r="D499" s="38">
        <v>1</v>
      </c>
      <c r="E499" s="39">
        <f t="shared" si="55"/>
        <v>4.4365572315882874E-3</v>
      </c>
      <c r="F499" s="39">
        <f t="shared" si="56"/>
        <v>3.3189512114171923E-4</v>
      </c>
      <c r="G499" s="39">
        <f t="shared" si="58"/>
        <v>-0.9</v>
      </c>
      <c r="H499" s="39">
        <f t="shared" si="57"/>
        <v>-3.9929015084294592E-3</v>
      </c>
    </row>
    <row r="500" spans="1:8" s="40" customFormat="1" ht="25.5" x14ac:dyDescent="0.2">
      <c r="A500" s="36"/>
      <c r="B500" s="37" t="s">
        <v>479</v>
      </c>
      <c r="C500" s="38">
        <v>3</v>
      </c>
      <c r="D500" s="38">
        <v>0</v>
      </c>
      <c r="E500" s="39">
        <f t="shared" si="55"/>
        <v>1.3309671694764862E-3</v>
      </c>
      <c r="F500" s="39" t="str">
        <f t="shared" si="56"/>
        <v/>
      </c>
      <c r="G500" s="39">
        <f t="shared" si="58"/>
        <v>-1</v>
      </c>
      <c r="H500" s="39">
        <f t="shared" si="57"/>
        <v>-1.3309671694764862E-3</v>
      </c>
    </row>
    <row r="501" spans="1:8" s="40" customFormat="1" ht="25.5" x14ac:dyDescent="0.2">
      <c r="A501" s="36"/>
      <c r="B501" s="37" t="s">
        <v>480</v>
      </c>
      <c r="C501" s="38">
        <v>3</v>
      </c>
      <c r="D501" s="38">
        <v>4</v>
      </c>
      <c r="E501" s="39">
        <f t="shared" si="55"/>
        <v>1.3309671694764862E-3</v>
      </c>
      <c r="F501" s="39">
        <f t="shared" si="56"/>
        <v>1.3275804845668769E-3</v>
      </c>
      <c r="G501" s="39">
        <f t="shared" si="58"/>
        <v>0.33333333333333331</v>
      </c>
      <c r="H501" s="39">
        <f t="shared" si="57"/>
        <v>4.4365572315882871E-4</v>
      </c>
    </row>
    <row r="502" spans="1:8" s="40" customFormat="1" ht="25.5" x14ac:dyDescent="0.2">
      <c r="A502" s="36"/>
      <c r="B502" s="37" t="s">
        <v>481</v>
      </c>
      <c r="C502" s="38">
        <v>0</v>
      </c>
      <c r="D502" s="38">
        <v>0</v>
      </c>
      <c r="E502" s="39" t="str">
        <f t="shared" si="55"/>
        <v/>
      </c>
      <c r="F502" s="39" t="str">
        <f t="shared" si="56"/>
        <v/>
      </c>
      <c r="G502" s="39" t="str">
        <f t="shared" si="58"/>
        <v xml:space="preserve"> </v>
      </c>
      <c r="H502" s="39" t="str">
        <f t="shared" si="57"/>
        <v/>
      </c>
    </row>
    <row r="503" spans="1:8" s="40" customFormat="1" ht="25.5" x14ac:dyDescent="0.2">
      <c r="A503" s="36"/>
      <c r="B503" s="37" t="s">
        <v>482</v>
      </c>
      <c r="C503" s="38">
        <v>0</v>
      </c>
      <c r="D503" s="38">
        <v>0</v>
      </c>
      <c r="E503" s="39" t="str">
        <f t="shared" si="55"/>
        <v/>
      </c>
      <c r="F503" s="39" t="str">
        <f t="shared" si="56"/>
        <v/>
      </c>
      <c r="G503" s="39" t="str">
        <f t="shared" si="58"/>
        <v xml:space="preserve"> </v>
      </c>
      <c r="H503" s="39" t="str">
        <f t="shared" si="57"/>
        <v/>
      </c>
    </row>
    <row r="504" spans="1:8" s="40" customFormat="1" ht="25.5" x14ac:dyDescent="0.2">
      <c r="A504" s="36"/>
      <c r="B504" s="37" t="s">
        <v>483</v>
      </c>
      <c r="C504" s="38">
        <v>0</v>
      </c>
      <c r="D504" s="38">
        <v>0</v>
      </c>
      <c r="E504" s="39" t="str">
        <f t="shared" si="55"/>
        <v/>
      </c>
      <c r="F504" s="39" t="str">
        <f t="shared" si="56"/>
        <v/>
      </c>
      <c r="G504" s="39" t="str">
        <f t="shared" si="58"/>
        <v xml:space="preserve"> </v>
      </c>
      <c r="H504" s="39" t="str">
        <f t="shared" si="57"/>
        <v/>
      </c>
    </row>
    <row r="505" spans="1:8" s="40" customFormat="1" ht="25.5" x14ac:dyDescent="0.2">
      <c r="A505" s="36"/>
      <c r="B505" s="37" t="s">
        <v>484</v>
      </c>
      <c r="C505" s="38">
        <v>0</v>
      </c>
      <c r="D505" s="38">
        <v>0</v>
      </c>
      <c r="E505" s="39" t="str">
        <f t="shared" si="55"/>
        <v/>
      </c>
      <c r="F505" s="39" t="str">
        <f t="shared" si="56"/>
        <v/>
      </c>
      <c r="G505" s="39" t="str">
        <f t="shared" si="58"/>
        <v xml:space="preserve"> </v>
      </c>
      <c r="H505" s="39" t="str">
        <f t="shared" si="57"/>
        <v/>
      </c>
    </row>
    <row r="506" spans="1:8" s="40" customFormat="1" ht="25.5" x14ac:dyDescent="0.2">
      <c r="A506" s="36"/>
      <c r="B506" s="37" t="s">
        <v>485</v>
      </c>
      <c r="C506" s="38">
        <v>2</v>
      </c>
      <c r="D506" s="38">
        <v>0</v>
      </c>
      <c r="E506" s="39">
        <f t="shared" si="55"/>
        <v>8.8731144631765753E-4</v>
      </c>
      <c r="F506" s="39" t="str">
        <f t="shared" si="56"/>
        <v/>
      </c>
      <c r="G506" s="39">
        <f t="shared" si="58"/>
        <v>-1</v>
      </c>
      <c r="H506" s="39">
        <f t="shared" si="57"/>
        <v>-8.8731144631765753E-4</v>
      </c>
    </row>
    <row r="507" spans="1:8" s="40" customFormat="1" x14ac:dyDescent="0.2">
      <c r="A507" s="36"/>
      <c r="B507" s="37" t="s">
        <v>486</v>
      </c>
      <c r="C507" s="38">
        <v>0</v>
      </c>
      <c r="D507" s="38">
        <v>0</v>
      </c>
      <c r="E507" s="39" t="str">
        <f t="shared" si="55"/>
        <v/>
      </c>
      <c r="F507" s="39" t="str">
        <f t="shared" si="56"/>
        <v/>
      </c>
      <c r="G507" s="39" t="str">
        <f t="shared" si="58"/>
        <v xml:space="preserve"> </v>
      </c>
      <c r="H507" s="39" t="str">
        <f t="shared" si="57"/>
        <v/>
      </c>
    </row>
    <row r="508" spans="1:8" s="40" customFormat="1" ht="25.5" x14ac:dyDescent="0.2">
      <c r="A508" s="36"/>
      <c r="B508" s="37" t="s">
        <v>487</v>
      </c>
      <c r="C508" s="38">
        <v>10</v>
      </c>
      <c r="D508" s="38">
        <v>0</v>
      </c>
      <c r="E508" s="39">
        <f t="shared" si="55"/>
        <v>4.4365572315882874E-3</v>
      </c>
      <c r="F508" s="39" t="str">
        <f t="shared" si="56"/>
        <v/>
      </c>
      <c r="G508" s="39">
        <f t="shared" si="58"/>
        <v>-1</v>
      </c>
      <c r="H508" s="39">
        <f t="shared" si="57"/>
        <v>-4.4365572315882874E-3</v>
      </c>
    </row>
    <row r="509" spans="1:8" s="40" customFormat="1" x14ac:dyDescent="0.2">
      <c r="A509" s="36"/>
      <c r="B509" s="37" t="s">
        <v>488</v>
      </c>
      <c r="C509" s="38">
        <v>0</v>
      </c>
      <c r="D509" s="38">
        <v>0</v>
      </c>
      <c r="E509" s="39" t="str">
        <f t="shared" si="55"/>
        <v/>
      </c>
      <c r="F509" s="39" t="str">
        <f t="shared" si="56"/>
        <v/>
      </c>
      <c r="G509" s="39" t="str">
        <f t="shared" si="58"/>
        <v xml:space="preserve"> </v>
      </c>
      <c r="H509" s="39" t="str">
        <f t="shared" si="57"/>
        <v/>
      </c>
    </row>
    <row r="510" spans="1:8" s="40" customFormat="1" x14ac:dyDescent="0.2">
      <c r="A510" s="36"/>
      <c r="B510" s="37" t="s">
        <v>489</v>
      </c>
      <c r="C510" s="38">
        <v>63</v>
      </c>
      <c r="D510" s="38">
        <v>539</v>
      </c>
      <c r="E510" s="39">
        <f t="shared" si="55"/>
        <v>2.7950310559006212E-2</v>
      </c>
      <c r="F510" s="39">
        <f t="shared" si="56"/>
        <v>0.17889147029538666</v>
      </c>
      <c r="G510" s="39">
        <f t="shared" si="58"/>
        <v>7.5555555555555554</v>
      </c>
      <c r="H510" s="39">
        <f t="shared" si="57"/>
        <v>0.21118012422360249</v>
      </c>
    </row>
    <row r="511" spans="1:8" s="40" customFormat="1" x14ac:dyDescent="0.2">
      <c r="A511" s="36"/>
      <c r="B511" s="37" t="s">
        <v>490</v>
      </c>
      <c r="C511" s="38">
        <v>2</v>
      </c>
      <c r="D511" s="38">
        <v>1</v>
      </c>
      <c r="E511" s="39">
        <f t="shared" si="55"/>
        <v>8.8731144631765753E-4</v>
      </c>
      <c r="F511" s="39">
        <f t="shared" si="56"/>
        <v>3.3189512114171923E-4</v>
      </c>
      <c r="G511" s="39">
        <f t="shared" si="58"/>
        <v>-0.5</v>
      </c>
      <c r="H511" s="39">
        <f t="shared" si="57"/>
        <v>-4.4365572315882877E-4</v>
      </c>
    </row>
    <row r="512" spans="1:8" s="40" customFormat="1" ht="38.25" x14ac:dyDescent="0.2">
      <c r="A512" s="36"/>
      <c r="B512" s="37" t="s">
        <v>491</v>
      </c>
      <c r="C512" s="38">
        <v>0</v>
      </c>
      <c r="D512" s="38">
        <v>0</v>
      </c>
      <c r="E512" s="39" t="str">
        <f t="shared" si="55"/>
        <v/>
      </c>
      <c r="F512" s="39" t="str">
        <f t="shared" si="56"/>
        <v/>
      </c>
      <c r="G512" s="39" t="str">
        <f t="shared" si="58"/>
        <v xml:space="preserve"> </v>
      </c>
      <c r="H512" s="39" t="str">
        <f t="shared" si="57"/>
        <v/>
      </c>
    </row>
    <row r="513" spans="1:8" s="40" customFormat="1" x14ac:dyDescent="0.2">
      <c r="A513" s="36"/>
      <c r="B513" s="37" t="s">
        <v>492</v>
      </c>
      <c r="C513" s="38">
        <v>0</v>
      </c>
      <c r="D513" s="38">
        <v>0</v>
      </c>
      <c r="E513" s="39" t="str">
        <f t="shared" si="55"/>
        <v/>
      </c>
      <c r="F513" s="39" t="str">
        <f t="shared" si="56"/>
        <v/>
      </c>
      <c r="G513" s="39" t="str">
        <f t="shared" si="58"/>
        <v xml:space="preserve"> </v>
      </c>
      <c r="H513" s="39" t="str">
        <f t="shared" si="57"/>
        <v/>
      </c>
    </row>
    <row r="514" spans="1:8" s="40" customFormat="1" ht="25.5" x14ac:dyDescent="0.2">
      <c r="A514" s="36"/>
      <c r="B514" s="37" t="s">
        <v>493</v>
      </c>
      <c r="C514" s="38">
        <v>1</v>
      </c>
      <c r="D514" s="38">
        <v>0</v>
      </c>
      <c r="E514" s="39">
        <f t="shared" si="55"/>
        <v>4.4365572315882877E-4</v>
      </c>
      <c r="F514" s="39" t="str">
        <f t="shared" si="56"/>
        <v/>
      </c>
      <c r="G514" s="39">
        <f t="shared" si="58"/>
        <v>-1</v>
      </c>
      <c r="H514" s="39">
        <f t="shared" si="57"/>
        <v>-4.4365572315882877E-4</v>
      </c>
    </row>
    <row r="515" spans="1:8" s="40" customFormat="1" ht="25.5" x14ac:dyDescent="0.2">
      <c r="A515" s="36"/>
      <c r="B515" s="37" t="s">
        <v>494</v>
      </c>
      <c r="C515" s="38">
        <v>2</v>
      </c>
      <c r="D515" s="38">
        <v>0</v>
      </c>
      <c r="E515" s="39">
        <f t="shared" si="55"/>
        <v>8.8731144631765753E-4</v>
      </c>
      <c r="F515" s="39" t="str">
        <f t="shared" si="56"/>
        <v/>
      </c>
      <c r="G515" s="39">
        <f t="shared" si="58"/>
        <v>-1</v>
      </c>
      <c r="H515" s="39">
        <f t="shared" si="57"/>
        <v>-8.8731144631765753E-4</v>
      </c>
    </row>
    <row r="516" spans="1:8" s="40" customFormat="1" x14ac:dyDescent="0.2">
      <c r="A516" s="36"/>
      <c r="B516" s="37" t="s">
        <v>495</v>
      </c>
      <c r="C516" s="38">
        <v>0</v>
      </c>
      <c r="D516" s="38">
        <v>0</v>
      </c>
      <c r="E516" s="39" t="str">
        <f t="shared" si="55"/>
        <v/>
      </c>
      <c r="F516" s="39" t="str">
        <f t="shared" si="56"/>
        <v/>
      </c>
      <c r="G516" s="39" t="str">
        <f t="shared" si="58"/>
        <v xml:space="preserve"> </v>
      </c>
      <c r="H516" s="39" t="str">
        <f t="shared" si="57"/>
        <v/>
      </c>
    </row>
    <row r="517" spans="1:8" s="40" customFormat="1" ht="25.5" x14ac:dyDescent="0.2">
      <c r="A517" s="36"/>
      <c r="B517" s="37" t="s">
        <v>496</v>
      </c>
      <c r="C517" s="38">
        <v>0</v>
      </c>
      <c r="D517" s="38">
        <v>0</v>
      </c>
      <c r="E517" s="39" t="str">
        <f t="shared" si="55"/>
        <v/>
      </c>
      <c r="F517" s="39" t="str">
        <f t="shared" si="56"/>
        <v/>
      </c>
      <c r="G517" s="39" t="str">
        <f t="shared" si="58"/>
        <v xml:space="preserve"> </v>
      </c>
      <c r="H517" s="39" t="str">
        <f t="shared" si="57"/>
        <v/>
      </c>
    </row>
    <row r="518" spans="1:8" s="40" customFormat="1" ht="25.5" x14ac:dyDescent="0.2">
      <c r="A518" s="36"/>
      <c r="B518" s="37" t="s">
        <v>497</v>
      </c>
      <c r="C518" s="38">
        <v>0</v>
      </c>
      <c r="D518" s="38">
        <v>0</v>
      </c>
      <c r="E518" s="39" t="str">
        <f t="shared" si="55"/>
        <v/>
      </c>
      <c r="F518" s="39" t="str">
        <f t="shared" si="56"/>
        <v/>
      </c>
      <c r="G518" s="39" t="str">
        <f t="shared" si="58"/>
        <v xml:space="preserve"> </v>
      </c>
      <c r="H518" s="39" t="str">
        <f t="shared" si="57"/>
        <v/>
      </c>
    </row>
    <row r="519" spans="1:8" s="40" customFormat="1" x14ac:dyDescent="0.2">
      <c r="A519" s="36"/>
      <c r="B519" s="37" t="s">
        <v>498</v>
      </c>
      <c r="C519" s="38">
        <v>0</v>
      </c>
      <c r="D519" s="38">
        <v>0</v>
      </c>
      <c r="E519" s="39" t="str">
        <f t="shared" si="55"/>
        <v/>
      </c>
      <c r="F519" s="39" t="str">
        <f t="shared" si="56"/>
        <v/>
      </c>
      <c r="G519" s="39" t="str">
        <f t="shared" si="58"/>
        <v xml:space="preserve"> </v>
      </c>
      <c r="H519" s="39" t="str">
        <f t="shared" si="57"/>
        <v/>
      </c>
    </row>
    <row r="520" spans="1:8" s="40" customFormat="1" ht="25.5" x14ac:dyDescent="0.2">
      <c r="A520" s="36"/>
      <c r="B520" s="37" t="s">
        <v>499</v>
      </c>
      <c r="C520" s="38">
        <v>0</v>
      </c>
      <c r="D520" s="38">
        <v>0</v>
      </c>
      <c r="E520" s="39" t="str">
        <f t="shared" si="55"/>
        <v/>
      </c>
      <c r="F520" s="39" t="str">
        <f t="shared" si="56"/>
        <v/>
      </c>
      <c r="G520" s="39" t="str">
        <f t="shared" si="58"/>
        <v xml:space="preserve"> </v>
      </c>
      <c r="H520" s="39" t="str">
        <f t="shared" si="57"/>
        <v/>
      </c>
    </row>
    <row r="521" spans="1:8" s="40" customFormat="1" x14ac:dyDescent="0.2">
      <c r="A521" s="36"/>
      <c r="B521" s="37" t="s">
        <v>500</v>
      </c>
      <c r="C521" s="38">
        <v>0</v>
      </c>
      <c r="D521" s="38">
        <v>0</v>
      </c>
      <c r="E521" s="39" t="str">
        <f t="shared" si="55"/>
        <v/>
      </c>
      <c r="F521" s="39" t="str">
        <f t="shared" si="56"/>
        <v/>
      </c>
      <c r="G521" s="39" t="str">
        <f t="shared" si="58"/>
        <v xml:space="preserve"> </v>
      </c>
      <c r="H521" s="39" t="str">
        <f t="shared" si="57"/>
        <v/>
      </c>
    </row>
    <row r="522" spans="1:8" s="40" customFormat="1" ht="25.5" x14ac:dyDescent="0.2">
      <c r="A522" s="36"/>
      <c r="B522" s="37" t="s">
        <v>501</v>
      </c>
      <c r="C522" s="38">
        <v>0</v>
      </c>
      <c r="D522" s="38">
        <v>0</v>
      </c>
      <c r="E522" s="39" t="str">
        <f t="shared" si="55"/>
        <v/>
      </c>
      <c r="F522" s="39" t="str">
        <f t="shared" si="56"/>
        <v/>
      </c>
      <c r="G522" s="39" t="str">
        <f t="shared" si="58"/>
        <v xml:space="preserve"> </v>
      </c>
      <c r="H522" s="39" t="str">
        <f t="shared" si="57"/>
        <v/>
      </c>
    </row>
    <row r="523" spans="1:8" s="40" customFormat="1" ht="25.5" x14ac:dyDescent="0.2">
      <c r="A523" s="36"/>
      <c r="B523" s="37" t="s">
        <v>502</v>
      </c>
      <c r="C523" s="38">
        <v>0</v>
      </c>
      <c r="D523" s="38">
        <v>0</v>
      </c>
      <c r="E523" s="39" t="str">
        <f t="shared" si="55"/>
        <v/>
      </c>
      <c r="F523" s="39" t="str">
        <f t="shared" si="56"/>
        <v/>
      </c>
      <c r="G523" s="39" t="str">
        <f t="shared" si="58"/>
        <v xml:space="preserve"> </v>
      </c>
      <c r="H523" s="39" t="str">
        <f t="shared" si="57"/>
        <v/>
      </c>
    </row>
    <row r="524" spans="1:8" s="40" customFormat="1" ht="25.5" x14ac:dyDescent="0.2">
      <c r="A524" s="36"/>
      <c r="B524" s="37" t="s">
        <v>503</v>
      </c>
      <c r="C524" s="38">
        <v>0</v>
      </c>
      <c r="D524" s="38">
        <v>0</v>
      </c>
      <c r="E524" s="39" t="str">
        <f t="shared" si="55"/>
        <v/>
      </c>
      <c r="F524" s="39" t="str">
        <f t="shared" si="56"/>
        <v/>
      </c>
      <c r="G524" s="39" t="str">
        <f t="shared" si="58"/>
        <v xml:space="preserve"> </v>
      </c>
      <c r="H524" s="39" t="str">
        <f t="shared" si="57"/>
        <v/>
      </c>
    </row>
    <row r="525" spans="1:8" s="40" customFormat="1" ht="25.5" x14ac:dyDescent="0.2">
      <c r="A525" s="36"/>
      <c r="B525" s="37" t="s">
        <v>504</v>
      </c>
      <c r="C525" s="38">
        <v>0</v>
      </c>
      <c r="D525" s="38">
        <v>0</v>
      </c>
      <c r="E525" s="39" t="str">
        <f t="shared" si="55"/>
        <v/>
      </c>
      <c r="F525" s="39" t="str">
        <f t="shared" si="56"/>
        <v/>
      </c>
      <c r="G525" s="39" t="str">
        <f t="shared" si="58"/>
        <v xml:space="preserve"> </v>
      </c>
      <c r="H525" s="39" t="str">
        <f t="shared" si="57"/>
        <v/>
      </c>
    </row>
    <row r="526" spans="1:8" s="40" customFormat="1" ht="25.5" x14ac:dyDescent="0.2">
      <c r="A526" s="36"/>
      <c r="B526" s="37" t="s">
        <v>505</v>
      </c>
      <c r="C526" s="38">
        <v>0</v>
      </c>
      <c r="D526" s="38">
        <v>0</v>
      </c>
      <c r="E526" s="39" t="str">
        <f t="shared" si="55"/>
        <v/>
      </c>
      <c r="F526" s="39" t="str">
        <f t="shared" si="56"/>
        <v/>
      </c>
      <c r="G526" s="39" t="str">
        <f t="shared" si="58"/>
        <v xml:space="preserve"> </v>
      </c>
      <c r="H526" s="39" t="str">
        <f t="shared" si="57"/>
        <v/>
      </c>
    </row>
    <row r="527" spans="1:8" s="40" customFormat="1" x14ac:dyDescent="0.2">
      <c r="A527" s="36"/>
      <c r="B527" s="37" t="s">
        <v>506</v>
      </c>
      <c r="C527" s="38">
        <v>0</v>
      </c>
      <c r="D527" s="38">
        <v>0</v>
      </c>
      <c r="E527" s="39" t="str">
        <f t="shared" si="55"/>
        <v/>
      </c>
      <c r="F527" s="39" t="str">
        <f t="shared" si="56"/>
        <v/>
      </c>
      <c r="G527" s="39" t="str">
        <f t="shared" si="58"/>
        <v xml:space="preserve"> </v>
      </c>
      <c r="H527" s="39" t="str">
        <f t="shared" si="57"/>
        <v/>
      </c>
    </row>
    <row r="528" spans="1:8" s="40" customFormat="1" ht="25.5" x14ac:dyDescent="0.2">
      <c r="A528" s="36"/>
      <c r="B528" s="37" t="s">
        <v>507</v>
      </c>
      <c r="C528" s="38">
        <v>0</v>
      </c>
      <c r="D528" s="38">
        <v>0</v>
      </c>
      <c r="E528" s="39" t="str">
        <f t="shared" si="55"/>
        <v/>
      </c>
      <c r="F528" s="39" t="str">
        <f t="shared" si="56"/>
        <v/>
      </c>
      <c r="G528" s="39" t="str">
        <f t="shared" si="58"/>
        <v xml:space="preserve"> </v>
      </c>
      <c r="H528" s="39" t="str">
        <f t="shared" si="57"/>
        <v/>
      </c>
    </row>
    <row r="529" spans="1:8" s="40" customFormat="1" x14ac:dyDescent="0.2">
      <c r="A529" s="36"/>
      <c r="B529" s="37" t="s">
        <v>508</v>
      </c>
      <c r="C529" s="38">
        <v>0</v>
      </c>
      <c r="D529" s="38">
        <v>0</v>
      </c>
      <c r="E529" s="39" t="str">
        <f t="shared" si="55"/>
        <v/>
      </c>
      <c r="F529" s="39" t="str">
        <f t="shared" si="56"/>
        <v/>
      </c>
      <c r="G529" s="39" t="str">
        <f t="shared" si="58"/>
        <v xml:space="preserve"> </v>
      </c>
      <c r="H529" s="39" t="str">
        <f t="shared" si="57"/>
        <v/>
      </c>
    </row>
    <row r="530" spans="1:8" s="40" customFormat="1" ht="25.5" x14ac:dyDescent="0.2">
      <c r="A530" s="36"/>
      <c r="B530" s="37" t="s">
        <v>509</v>
      </c>
      <c r="C530" s="38">
        <v>0</v>
      </c>
      <c r="D530" s="38">
        <v>0</v>
      </c>
      <c r="E530" s="39" t="str">
        <f t="shared" si="55"/>
        <v/>
      </c>
      <c r="F530" s="39" t="str">
        <f t="shared" si="56"/>
        <v/>
      </c>
      <c r="G530" s="39" t="str">
        <f t="shared" si="58"/>
        <v xml:space="preserve"> </v>
      </c>
      <c r="H530" s="39" t="str">
        <f t="shared" si="57"/>
        <v/>
      </c>
    </row>
    <row r="531" spans="1:8" s="40" customFormat="1" x14ac:dyDescent="0.2">
      <c r="A531" s="36"/>
      <c r="B531" s="37" t="s">
        <v>510</v>
      </c>
      <c r="C531" s="38">
        <v>21</v>
      </c>
      <c r="D531" s="38">
        <v>0</v>
      </c>
      <c r="E531" s="39">
        <f t="shared" si="55"/>
        <v>9.316770186335404E-3</v>
      </c>
      <c r="F531" s="39" t="str">
        <f t="shared" si="56"/>
        <v/>
      </c>
      <c r="G531" s="39">
        <f t="shared" si="58"/>
        <v>-1</v>
      </c>
      <c r="H531" s="39">
        <f t="shared" si="57"/>
        <v>-9.316770186335404E-3</v>
      </c>
    </row>
    <row r="532" spans="1:8" s="40" customFormat="1" x14ac:dyDescent="0.2">
      <c r="A532" s="36"/>
      <c r="B532" s="37" t="s">
        <v>511</v>
      </c>
      <c r="C532" s="38">
        <v>3</v>
      </c>
      <c r="D532" s="38">
        <v>3</v>
      </c>
      <c r="E532" s="39">
        <f t="shared" si="55"/>
        <v>1.3309671694764862E-3</v>
      </c>
      <c r="F532" s="39">
        <f t="shared" si="56"/>
        <v>9.9568536342515765E-4</v>
      </c>
      <c r="G532" s="39">
        <f t="shared" si="58"/>
        <v>0</v>
      </c>
      <c r="H532" s="39">
        <f t="shared" si="57"/>
        <v>0</v>
      </c>
    </row>
    <row r="533" spans="1:8" s="40" customFormat="1" x14ac:dyDescent="0.2">
      <c r="A533" s="36"/>
      <c r="B533" s="37" t="s">
        <v>512</v>
      </c>
      <c r="C533" s="38">
        <v>0</v>
      </c>
      <c r="D533" s="38">
        <v>0</v>
      </c>
      <c r="E533" s="39" t="str">
        <f t="shared" si="55"/>
        <v/>
      </c>
      <c r="F533" s="39" t="str">
        <f t="shared" si="56"/>
        <v/>
      </c>
      <c r="G533" s="39" t="str">
        <f t="shared" si="58"/>
        <v xml:space="preserve"> </v>
      </c>
      <c r="H533" s="39" t="str">
        <f t="shared" si="57"/>
        <v/>
      </c>
    </row>
    <row r="534" spans="1:8" s="40" customFormat="1" x14ac:dyDescent="0.2">
      <c r="A534" s="36"/>
      <c r="B534" s="37" t="s">
        <v>513</v>
      </c>
      <c r="C534" s="38">
        <v>2</v>
      </c>
      <c r="D534" s="38">
        <v>0</v>
      </c>
      <c r="E534" s="39">
        <f t="shared" si="55"/>
        <v>8.8731144631765753E-4</v>
      </c>
      <c r="F534" s="39" t="str">
        <f t="shared" si="56"/>
        <v/>
      </c>
      <c r="G534" s="39">
        <f t="shared" si="58"/>
        <v>-1</v>
      </c>
      <c r="H534" s="39">
        <f t="shared" si="57"/>
        <v>-8.8731144631765753E-4</v>
      </c>
    </row>
    <row r="535" spans="1:8" s="40" customFormat="1" x14ac:dyDescent="0.2">
      <c r="A535" s="36"/>
      <c r="B535" s="37" t="s">
        <v>514</v>
      </c>
      <c r="C535" s="38">
        <v>28</v>
      </c>
      <c r="D535" s="38">
        <v>4</v>
      </c>
      <c r="E535" s="39">
        <f t="shared" si="55"/>
        <v>1.2422360248447204E-2</v>
      </c>
      <c r="F535" s="39">
        <f t="shared" si="56"/>
        <v>1.3275804845668769E-3</v>
      </c>
      <c r="G535" s="39">
        <f t="shared" si="58"/>
        <v>-0.8571428571428571</v>
      </c>
      <c r="H535" s="39">
        <f t="shared" si="57"/>
        <v>-1.064773735581189E-2</v>
      </c>
    </row>
    <row r="536" spans="1:8" s="40" customFormat="1" ht="25.5" x14ac:dyDescent="0.2">
      <c r="A536" s="36"/>
      <c r="B536" s="37" t="s">
        <v>515</v>
      </c>
      <c r="C536" s="38">
        <v>0</v>
      </c>
      <c r="D536" s="38">
        <v>0</v>
      </c>
      <c r="E536" s="39" t="str">
        <f t="shared" si="55"/>
        <v/>
      </c>
      <c r="F536" s="39" t="str">
        <f t="shared" si="56"/>
        <v/>
      </c>
      <c r="G536" s="39" t="str">
        <f t="shared" si="58"/>
        <v xml:space="preserve"> </v>
      </c>
      <c r="H536" s="39" t="str">
        <f t="shared" si="57"/>
        <v/>
      </c>
    </row>
    <row r="537" spans="1:8" s="40" customFormat="1" x14ac:dyDescent="0.2">
      <c r="A537" s="36"/>
      <c r="B537" s="37" t="s">
        <v>516</v>
      </c>
      <c r="C537" s="38">
        <v>0</v>
      </c>
      <c r="D537" s="38">
        <v>1</v>
      </c>
      <c r="E537" s="39" t="str">
        <f t="shared" si="55"/>
        <v/>
      </c>
      <c r="F537" s="39">
        <f t="shared" si="56"/>
        <v>3.3189512114171923E-4</v>
      </c>
      <c r="G537" s="39">
        <f t="shared" si="58"/>
        <v>1</v>
      </c>
      <c r="H537" s="39" t="str">
        <f t="shared" si="57"/>
        <v/>
      </c>
    </row>
    <row r="538" spans="1:8" s="40" customFormat="1" x14ac:dyDescent="0.2">
      <c r="A538" s="36"/>
      <c r="B538" s="37" t="s">
        <v>517</v>
      </c>
      <c r="C538" s="38">
        <v>16</v>
      </c>
      <c r="D538" s="38">
        <v>1</v>
      </c>
      <c r="E538" s="39">
        <f t="shared" si="55"/>
        <v>7.0984915705412602E-3</v>
      </c>
      <c r="F538" s="39">
        <f t="shared" si="56"/>
        <v>3.3189512114171923E-4</v>
      </c>
      <c r="G538" s="39">
        <f t="shared" si="58"/>
        <v>-0.9375</v>
      </c>
      <c r="H538" s="39">
        <f t="shared" si="57"/>
        <v>-6.6548358473824312E-3</v>
      </c>
    </row>
    <row r="539" spans="1:8" s="40" customFormat="1" x14ac:dyDescent="0.2">
      <c r="A539" s="36"/>
      <c r="B539" s="37" t="s">
        <v>518</v>
      </c>
      <c r="C539" s="38">
        <v>28</v>
      </c>
      <c r="D539" s="38">
        <v>1</v>
      </c>
      <c r="E539" s="39">
        <f t="shared" si="55"/>
        <v>1.2422360248447204E-2</v>
      </c>
      <c r="F539" s="39">
        <f t="shared" si="56"/>
        <v>3.3189512114171923E-4</v>
      </c>
      <c r="G539" s="39">
        <f t="shared" si="58"/>
        <v>-0.9642857142857143</v>
      </c>
      <c r="H539" s="39">
        <f t="shared" si="57"/>
        <v>-1.1978704525288375E-2</v>
      </c>
    </row>
    <row r="540" spans="1:8" s="40" customFormat="1" x14ac:dyDescent="0.2">
      <c r="A540" s="36"/>
      <c r="B540" s="37" t="s">
        <v>519</v>
      </c>
      <c r="C540" s="38">
        <v>0</v>
      </c>
      <c r="D540" s="38">
        <v>2</v>
      </c>
      <c r="E540" s="39" t="str">
        <f t="shared" si="55"/>
        <v/>
      </c>
      <c r="F540" s="39">
        <f t="shared" si="56"/>
        <v>6.6379024228343847E-4</v>
      </c>
      <c r="G540" s="39">
        <f t="shared" si="58"/>
        <v>1</v>
      </c>
      <c r="H540" s="39" t="str">
        <f t="shared" si="57"/>
        <v/>
      </c>
    </row>
    <row r="541" spans="1:8" s="40" customFormat="1" x14ac:dyDescent="0.2">
      <c r="A541" s="36"/>
      <c r="B541" s="37" t="s">
        <v>520</v>
      </c>
      <c r="C541" s="38">
        <v>0</v>
      </c>
      <c r="D541" s="38">
        <v>0</v>
      </c>
      <c r="E541" s="39" t="str">
        <f t="shared" ref="E541:E576" si="59">+IF(C541=0,"",C541/C$349)</f>
        <v/>
      </c>
      <c r="F541" s="39" t="str">
        <f t="shared" ref="F541:F576" si="60">+IF(D541=0,"",D541/D$349)</f>
        <v/>
      </c>
      <c r="G541" s="39" t="str">
        <f t="shared" si="58"/>
        <v xml:space="preserve"> </v>
      </c>
      <c r="H541" s="39" t="str">
        <f t="shared" ref="H541:H576" si="61">+IF(OR(AND(E541=""),(G541="")),"",E541*G541)</f>
        <v/>
      </c>
    </row>
    <row r="542" spans="1:8" s="40" customFormat="1" x14ac:dyDescent="0.2">
      <c r="A542" s="36"/>
      <c r="B542" s="37" t="s">
        <v>521</v>
      </c>
      <c r="C542" s="38">
        <v>0</v>
      </c>
      <c r="D542" s="38">
        <v>0</v>
      </c>
      <c r="E542" s="39" t="str">
        <f t="shared" si="59"/>
        <v/>
      </c>
      <c r="F542" s="39" t="str">
        <f t="shared" si="60"/>
        <v/>
      </c>
      <c r="G542" s="39" t="str">
        <f t="shared" ref="G542:G576" si="62">+IF(AND(C542=0,D542=0)," ",IF(C542=0,1,IF(D542=0,-1,(D542-C542)/C542)))</f>
        <v xml:space="preserve"> </v>
      </c>
      <c r="H542" s="39" t="str">
        <f t="shared" si="61"/>
        <v/>
      </c>
    </row>
    <row r="543" spans="1:8" s="40" customFormat="1" x14ac:dyDescent="0.2">
      <c r="A543" s="36"/>
      <c r="B543" s="37" t="s">
        <v>522</v>
      </c>
      <c r="C543" s="38">
        <v>0</v>
      </c>
      <c r="D543" s="38">
        <v>0</v>
      </c>
      <c r="E543" s="39" t="str">
        <f t="shared" si="59"/>
        <v/>
      </c>
      <c r="F543" s="39" t="str">
        <f t="shared" si="60"/>
        <v/>
      </c>
      <c r="G543" s="39" t="str">
        <f t="shared" si="62"/>
        <v xml:space="preserve"> </v>
      </c>
      <c r="H543" s="39" t="str">
        <f t="shared" si="61"/>
        <v/>
      </c>
    </row>
    <row r="544" spans="1:8" s="40" customFormat="1" x14ac:dyDescent="0.2">
      <c r="A544" s="36"/>
      <c r="B544" s="37" t="s">
        <v>523</v>
      </c>
      <c r="C544" s="38">
        <v>0</v>
      </c>
      <c r="D544" s="38">
        <v>0</v>
      </c>
      <c r="E544" s="39" t="str">
        <f t="shared" si="59"/>
        <v/>
      </c>
      <c r="F544" s="39" t="str">
        <f t="shared" si="60"/>
        <v/>
      </c>
      <c r="G544" s="39" t="str">
        <f t="shared" si="62"/>
        <v xml:space="preserve"> </v>
      </c>
      <c r="H544" s="39" t="str">
        <f t="shared" si="61"/>
        <v/>
      </c>
    </row>
    <row r="545" spans="1:8" s="40" customFormat="1" x14ac:dyDescent="0.2">
      <c r="A545" s="36"/>
      <c r="B545" s="37" t="s">
        <v>524</v>
      </c>
      <c r="C545" s="38">
        <v>0</v>
      </c>
      <c r="D545" s="38">
        <v>0</v>
      </c>
      <c r="E545" s="39" t="str">
        <f t="shared" si="59"/>
        <v/>
      </c>
      <c r="F545" s="39" t="str">
        <f t="shared" si="60"/>
        <v/>
      </c>
      <c r="G545" s="39" t="str">
        <f t="shared" si="62"/>
        <v xml:space="preserve"> </v>
      </c>
      <c r="H545" s="39" t="str">
        <f t="shared" si="61"/>
        <v/>
      </c>
    </row>
    <row r="546" spans="1:8" s="40" customFormat="1" x14ac:dyDescent="0.2">
      <c r="A546" s="36"/>
      <c r="B546" s="37" t="s">
        <v>525</v>
      </c>
      <c r="C546" s="38">
        <v>0</v>
      </c>
      <c r="D546" s="38">
        <v>0</v>
      </c>
      <c r="E546" s="39" t="str">
        <f t="shared" si="59"/>
        <v/>
      </c>
      <c r="F546" s="39" t="str">
        <f t="shared" si="60"/>
        <v/>
      </c>
      <c r="G546" s="39" t="str">
        <f t="shared" si="62"/>
        <v xml:space="preserve"> </v>
      </c>
      <c r="H546" s="39" t="str">
        <f t="shared" si="61"/>
        <v/>
      </c>
    </row>
    <row r="547" spans="1:8" s="40" customFormat="1" x14ac:dyDescent="0.2">
      <c r="A547" s="36"/>
      <c r="B547" s="37" t="s">
        <v>526</v>
      </c>
      <c r="C547" s="38">
        <v>0</v>
      </c>
      <c r="D547" s="38">
        <v>0</v>
      </c>
      <c r="E547" s="39" t="str">
        <f t="shared" si="59"/>
        <v/>
      </c>
      <c r="F547" s="39" t="str">
        <f t="shared" si="60"/>
        <v/>
      </c>
      <c r="G547" s="39" t="str">
        <f t="shared" si="62"/>
        <v xml:space="preserve"> </v>
      </c>
      <c r="H547" s="39" t="str">
        <f t="shared" si="61"/>
        <v/>
      </c>
    </row>
    <row r="548" spans="1:8" s="40" customFormat="1" ht="25.5" x14ac:dyDescent="0.2">
      <c r="A548" s="36"/>
      <c r="B548" s="37" t="s">
        <v>527</v>
      </c>
      <c r="C548" s="38">
        <v>1</v>
      </c>
      <c r="D548" s="38">
        <v>3</v>
      </c>
      <c r="E548" s="39">
        <f t="shared" si="59"/>
        <v>4.4365572315882877E-4</v>
      </c>
      <c r="F548" s="39">
        <f t="shared" si="60"/>
        <v>9.9568536342515765E-4</v>
      </c>
      <c r="G548" s="39">
        <f t="shared" si="62"/>
        <v>2</v>
      </c>
      <c r="H548" s="39">
        <f t="shared" si="61"/>
        <v>8.8731144631765753E-4</v>
      </c>
    </row>
    <row r="549" spans="1:8" s="40" customFormat="1" ht="25.5" x14ac:dyDescent="0.2">
      <c r="A549" s="36"/>
      <c r="B549" s="37" t="s">
        <v>528</v>
      </c>
      <c r="C549" s="38">
        <v>0</v>
      </c>
      <c r="D549" s="38">
        <v>0</v>
      </c>
      <c r="E549" s="39" t="str">
        <f t="shared" si="59"/>
        <v/>
      </c>
      <c r="F549" s="39" t="str">
        <f t="shared" si="60"/>
        <v/>
      </c>
      <c r="G549" s="39" t="str">
        <f t="shared" si="62"/>
        <v xml:space="preserve"> </v>
      </c>
      <c r="H549" s="39" t="str">
        <f t="shared" si="61"/>
        <v/>
      </c>
    </row>
    <row r="550" spans="1:8" s="40" customFormat="1" x14ac:dyDescent="0.2">
      <c r="A550" s="36" t="s">
        <v>95</v>
      </c>
      <c r="B550" s="37" t="s">
        <v>529</v>
      </c>
      <c r="C550" s="38">
        <v>0</v>
      </c>
      <c r="D550" s="38">
        <v>0</v>
      </c>
      <c r="E550" s="39" t="str">
        <f t="shared" si="59"/>
        <v/>
      </c>
      <c r="F550" s="39" t="str">
        <f t="shared" si="60"/>
        <v/>
      </c>
      <c r="G550" s="39" t="str">
        <f t="shared" si="62"/>
        <v xml:space="preserve"> </v>
      </c>
      <c r="H550" s="39" t="str">
        <f t="shared" si="61"/>
        <v/>
      </c>
    </row>
    <row r="551" spans="1:8" s="40" customFormat="1" x14ac:dyDescent="0.2">
      <c r="A551" s="36"/>
      <c r="B551" s="37" t="s">
        <v>530</v>
      </c>
      <c r="C551" s="38">
        <v>5</v>
      </c>
      <c r="D551" s="38">
        <v>7</v>
      </c>
      <c r="E551" s="39">
        <f t="shared" si="59"/>
        <v>2.2182786157941437E-3</v>
      </c>
      <c r="F551" s="39">
        <f t="shared" si="60"/>
        <v>2.3232658479920344E-3</v>
      </c>
      <c r="G551" s="39">
        <f t="shared" si="62"/>
        <v>0.4</v>
      </c>
      <c r="H551" s="39">
        <f t="shared" si="61"/>
        <v>8.8731144631765753E-4</v>
      </c>
    </row>
    <row r="552" spans="1:8" s="40" customFormat="1" ht="25.5" x14ac:dyDescent="0.2">
      <c r="A552" s="36"/>
      <c r="B552" s="37" t="s">
        <v>531</v>
      </c>
      <c r="C552" s="38">
        <v>0</v>
      </c>
      <c r="D552" s="38">
        <v>0</v>
      </c>
      <c r="E552" s="39" t="str">
        <f t="shared" si="59"/>
        <v/>
      </c>
      <c r="F552" s="39" t="str">
        <f t="shared" si="60"/>
        <v/>
      </c>
      <c r="G552" s="39" t="str">
        <f t="shared" si="62"/>
        <v xml:space="preserve"> </v>
      </c>
      <c r="H552" s="39" t="str">
        <f t="shared" si="61"/>
        <v/>
      </c>
    </row>
    <row r="553" spans="1:8" s="40" customFormat="1" x14ac:dyDescent="0.2">
      <c r="A553" s="36"/>
      <c r="B553" s="37" t="s">
        <v>532</v>
      </c>
      <c r="C553" s="38">
        <v>0</v>
      </c>
      <c r="D553" s="38">
        <v>0</v>
      </c>
      <c r="E553" s="39" t="str">
        <f t="shared" si="59"/>
        <v/>
      </c>
      <c r="F553" s="39" t="str">
        <f t="shared" si="60"/>
        <v/>
      </c>
      <c r="G553" s="39" t="str">
        <f t="shared" si="62"/>
        <v xml:space="preserve"> </v>
      </c>
      <c r="H553" s="39" t="str">
        <f t="shared" si="61"/>
        <v/>
      </c>
    </row>
    <row r="554" spans="1:8" s="40" customFormat="1" x14ac:dyDescent="0.2">
      <c r="A554" s="36"/>
      <c r="B554" s="37" t="s">
        <v>533</v>
      </c>
      <c r="C554" s="38">
        <v>25</v>
      </c>
      <c r="D554" s="38">
        <v>48</v>
      </c>
      <c r="E554" s="39">
        <f t="shared" si="59"/>
        <v>1.1091393078970719E-2</v>
      </c>
      <c r="F554" s="39">
        <f t="shared" si="60"/>
        <v>1.5930965814802522E-2</v>
      </c>
      <c r="G554" s="39">
        <f t="shared" si="62"/>
        <v>0.92</v>
      </c>
      <c r="H554" s="39">
        <f t="shared" si="61"/>
        <v>1.0204081632653062E-2</v>
      </c>
    </row>
    <row r="555" spans="1:8" s="40" customFormat="1" ht="25.5" x14ac:dyDescent="0.2">
      <c r="A555" s="36"/>
      <c r="B555" s="37" t="s">
        <v>534</v>
      </c>
      <c r="C555" s="38">
        <v>0</v>
      </c>
      <c r="D555" s="38">
        <v>0</v>
      </c>
      <c r="E555" s="39" t="str">
        <f t="shared" si="59"/>
        <v/>
      </c>
      <c r="F555" s="39" t="str">
        <f t="shared" si="60"/>
        <v/>
      </c>
      <c r="G555" s="39" t="str">
        <f t="shared" si="62"/>
        <v xml:space="preserve"> </v>
      </c>
      <c r="H555" s="39" t="str">
        <f t="shared" si="61"/>
        <v/>
      </c>
    </row>
    <row r="556" spans="1:8" s="40" customFormat="1" x14ac:dyDescent="0.2">
      <c r="A556" s="36"/>
      <c r="B556" s="37" t="s">
        <v>535</v>
      </c>
      <c r="C556" s="38">
        <v>1</v>
      </c>
      <c r="D556" s="38">
        <v>0</v>
      </c>
      <c r="E556" s="39">
        <f t="shared" si="59"/>
        <v>4.4365572315882877E-4</v>
      </c>
      <c r="F556" s="39" t="str">
        <f t="shared" si="60"/>
        <v/>
      </c>
      <c r="G556" s="39">
        <f t="shared" si="62"/>
        <v>-1</v>
      </c>
      <c r="H556" s="39">
        <f t="shared" si="61"/>
        <v>-4.4365572315882877E-4</v>
      </c>
    </row>
    <row r="557" spans="1:8" s="40" customFormat="1" x14ac:dyDescent="0.2">
      <c r="A557" s="36"/>
      <c r="B557" s="37" t="s">
        <v>536</v>
      </c>
      <c r="C557" s="38">
        <v>0</v>
      </c>
      <c r="D557" s="38">
        <v>0</v>
      </c>
      <c r="E557" s="39" t="str">
        <f t="shared" si="59"/>
        <v/>
      </c>
      <c r="F557" s="39" t="str">
        <f t="shared" si="60"/>
        <v/>
      </c>
      <c r="G557" s="39" t="str">
        <f t="shared" si="62"/>
        <v xml:space="preserve"> </v>
      </c>
      <c r="H557" s="39" t="str">
        <f t="shared" si="61"/>
        <v/>
      </c>
    </row>
    <row r="558" spans="1:8" s="40" customFormat="1" x14ac:dyDescent="0.2">
      <c r="A558" s="36"/>
      <c r="B558" s="37" t="s">
        <v>537</v>
      </c>
      <c r="C558" s="38">
        <v>0</v>
      </c>
      <c r="D558" s="38">
        <v>0</v>
      </c>
      <c r="E558" s="39" t="str">
        <f t="shared" si="59"/>
        <v/>
      </c>
      <c r="F558" s="39" t="str">
        <f t="shared" si="60"/>
        <v/>
      </c>
      <c r="G558" s="39" t="str">
        <f t="shared" si="62"/>
        <v xml:space="preserve"> </v>
      </c>
      <c r="H558" s="39" t="str">
        <f t="shared" si="61"/>
        <v/>
      </c>
    </row>
    <row r="559" spans="1:8" s="40" customFormat="1" x14ac:dyDescent="0.2">
      <c r="A559" s="36"/>
      <c r="B559" s="37" t="s">
        <v>538</v>
      </c>
      <c r="C559" s="38">
        <v>31</v>
      </c>
      <c r="D559" s="38">
        <v>169</v>
      </c>
      <c r="E559" s="39">
        <f t="shared" si="59"/>
        <v>1.3753327417923691E-2</v>
      </c>
      <c r="F559" s="39">
        <f t="shared" si="60"/>
        <v>5.6090275472950549E-2</v>
      </c>
      <c r="G559" s="39">
        <f t="shared" si="62"/>
        <v>4.4516129032258061</v>
      </c>
      <c r="H559" s="39">
        <f t="shared" si="61"/>
        <v>6.1224489795918366E-2</v>
      </c>
    </row>
    <row r="560" spans="1:8" s="40" customFormat="1" ht="25.5" x14ac:dyDescent="0.2">
      <c r="A560" s="36"/>
      <c r="B560" s="37" t="s">
        <v>539</v>
      </c>
      <c r="C560" s="38">
        <v>2</v>
      </c>
      <c r="D560" s="38">
        <v>4</v>
      </c>
      <c r="E560" s="39">
        <f t="shared" si="59"/>
        <v>8.8731144631765753E-4</v>
      </c>
      <c r="F560" s="39">
        <f t="shared" si="60"/>
        <v>1.3275804845668769E-3</v>
      </c>
      <c r="G560" s="39">
        <f t="shared" si="62"/>
        <v>1</v>
      </c>
      <c r="H560" s="39">
        <f t="shared" si="61"/>
        <v>8.8731144631765753E-4</v>
      </c>
    </row>
    <row r="561" spans="1:8" s="40" customFormat="1" x14ac:dyDescent="0.2">
      <c r="A561" s="36"/>
      <c r="B561" s="37" t="s">
        <v>540</v>
      </c>
      <c r="C561" s="38">
        <v>17</v>
      </c>
      <c r="D561" s="38">
        <v>30</v>
      </c>
      <c r="E561" s="39">
        <f t="shared" si="59"/>
        <v>7.5421472937000885E-3</v>
      </c>
      <c r="F561" s="39">
        <f t="shared" si="60"/>
        <v>9.9568536342515765E-3</v>
      </c>
      <c r="G561" s="39">
        <f t="shared" si="62"/>
        <v>0.76470588235294112</v>
      </c>
      <c r="H561" s="39">
        <f t="shared" si="61"/>
        <v>5.767524401064773E-3</v>
      </c>
    </row>
    <row r="562" spans="1:8" s="40" customFormat="1" x14ac:dyDescent="0.2">
      <c r="A562" s="36"/>
      <c r="B562" s="37" t="s">
        <v>541</v>
      </c>
      <c r="C562" s="38">
        <v>5</v>
      </c>
      <c r="D562" s="38">
        <v>0</v>
      </c>
      <c r="E562" s="39">
        <f t="shared" si="59"/>
        <v>2.2182786157941437E-3</v>
      </c>
      <c r="F562" s="39" t="str">
        <f t="shared" si="60"/>
        <v/>
      </c>
      <c r="G562" s="39">
        <f t="shared" si="62"/>
        <v>-1</v>
      </c>
      <c r="H562" s="39">
        <f t="shared" si="61"/>
        <v>-2.2182786157941437E-3</v>
      </c>
    </row>
    <row r="563" spans="1:8" s="40" customFormat="1" x14ac:dyDescent="0.2">
      <c r="A563" s="36"/>
      <c r="B563" s="37" t="s">
        <v>542</v>
      </c>
      <c r="C563" s="38">
        <v>0</v>
      </c>
      <c r="D563" s="38">
        <v>0</v>
      </c>
      <c r="E563" s="39" t="str">
        <f t="shared" si="59"/>
        <v/>
      </c>
      <c r="F563" s="39" t="str">
        <f t="shared" si="60"/>
        <v/>
      </c>
      <c r="G563" s="39" t="str">
        <f t="shared" si="62"/>
        <v xml:space="preserve"> </v>
      </c>
      <c r="H563" s="39" t="str">
        <f t="shared" si="61"/>
        <v/>
      </c>
    </row>
    <row r="564" spans="1:8" s="40" customFormat="1" x14ac:dyDescent="0.2">
      <c r="A564" s="36"/>
      <c r="B564" s="37" t="s">
        <v>543</v>
      </c>
      <c r="C564" s="38">
        <v>0</v>
      </c>
      <c r="D564" s="38">
        <v>0</v>
      </c>
      <c r="E564" s="39" t="str">
        <f t="shared" si="59"/>
        <v/>
      </c>
      <c r="F564" s="39" t="str">
        <f t="shared" si="60"/>
        <v/>
      </c>
      <c r="G564" s="39" t="str">
        <f t="shared" si="62"/>
        <v xml:space="preserve"> </v>
      </c>
      <c r="H564" s="39" t="str">
        <f t="shared" si="61"/>
        <v/>
      </c>
    </row>
    <row r="565" spans="1:8" s="40" customFormat="1" x14ac:dyDescent="0.2">
      <c r="A565" s="36"/>
      <c r="B565" s="37" t="s">
        <v>544</v>
      </c>
      <c r="C565" s="38">
        <v>0</v>
      </c>
      <c r="D565" s="38">
        <v>0</v>
      </c>
      <c r="E565" s="39" t="str">
        <f t="shared" si="59"/>
        <v/>
      </c>
      <c r="F565" s="39" t="str">
        <f t="shared" si="60"/>
        <v/>
      </c>
      <c r="G565" s="39" t="str">
        <f t="shared" si="62"/>
        <v xml:space="preserve"> </v>
      </c>
      <c r="H565" s="39" t="str">
        <f t="shared" si="61"/>
        <v/>
      </c>
    </row>
    <row r="566" spans="1:8" s="40" customFormat="1" x14ac:dyDescent="0.2">
      <c r="A566" s="36"/>
      <c r="B566" s="37" t="s">
        <v>545</v>
      </c>
      <c r="C566" s="38">
        <v>1</v>
      </c>
      <c r="D566" s="38">
        <v>0</v>
      </c>
      <c r="E566" s="39">
        <f t="shared" si="59"/>
        <v>4.4365572315882877E-4</v>
      </c>
      <c r="F566" s="39" t="str">
        <f t="shared" si="60"/>
        <v/>
      </c>
      <c r="G566" s="39">
        <f t="shared" si="62"/>
        <v>-1</v>
      </c>
      <c r="H566" s="39">
        <f t="shared" si="61"/>
        <v>-4.4365572315882877E-4</v>
      </c>
    </row>
    <row r="567" spans="1:8" s="40" customFormat="1" x14ac:dyDescent="0.2">
      <c r="A567" s="36"/>
      <c r="B567" s="37" t="s">
        <v>546</v>
      </c>
      <c r="C567" s="38">
        <v>0</v>
      </c>
      <c r="D567" s="38">
        <v>0</v>
      </c>
      <c r="E567" s="39" t="str">
        <f t="shared" si="59"/>
        <v/>
      </c>
      <c r="F567" s="39" t="str">
        <f t="shared" si="60"/>
        <v/>
      </c>
      <c r="G567" s="39" t="str">
        <f t="shared" si="62"/>
        <v xml:space="preserve"> </v>
      </c>
      <c r="H567" s="39" t="str">
        <f t="shared" si="61"/>
        <v/>
      </c>
    </row>
    <row r="568" spans="1:8" s="40" customFormat="1" x14ac:dyDescent="0.2">
      <c r="A568" s="36"/>
      <c r="B568" s="37" t="s">
        <v>547</v>
      </c>
      <c r="C568" s="38">
        <v>4</v>
      </c>
      <c r="D568" s="38">
        <v>14</v>
      </c>
      <c r="E568" s="39">
        <f t="shared" si="59"/>
        <v>1.7746228926353151E-3</v>
      </c>
      <c r="F568" s="39">
        <f t="shared" si="60"/>
        <v>4.6465316959840687E-3</v>
      </c>
      <c r="G568" s="39">
        <f t="shared" si="62"/>
        <v>2.5</v>
      </c>
      <c r="H568" s="39">
        <f t="shared" si="61"/>
        <v>4.4365572315882874E-3</v>
      </c>
    </row>
    <row r="569" spans="1:8" s="40" customFormat="1" x14ac:dyDescent="0.2">
      <c r="A569" s="36"/>
      <c r="B569" s="37" t="s">
        <v>548</v>
      </c>
      <c r="C569" s="38">
        <v>1</v>
      </c>
      <c r="D569" s="38">
        <v>2</v>
      </c>
      <c r="E569" s="39">
        <f t="shared" si="59"/>
        <v>4.4365572315882877E-4</v>
      </c>
      <c r="F569" s="39">
        <f t="shared" si="60"/>
        <v>6.6379024228343847E-4</v>
      </c>
      <c r="G569" s="39">
        <f t="shared" si="62"/>
        <v>1</v>
      </c>
      <c r="H569" s="39">
        <f t="shared" si="61"/>
        <v>4.4365572315882877E-4</v>
      </c>
    </row>
    <row r="570" spans="1:8" s="40" customFormat="1" x14ac:dyDescent="0.2">
      <c r="A570" s="36"/>
      <c r="B570" s="37" t="s">
        <v>549</v>
      </c>
      <c r="C570" s="38">
        <v>14</v>
      </c>
      <c r="D570" s="38">
        <v>10</v>
      </c>
      <c r="E570" s="39">
        <f t="shared" si="59"/>
        <v>6.2111801242236021E-3</v>
      </c>
      <c r="F570" s="39">
        <f t="shared" si="60"/>
        <v>3.318951211417192E-3</v>
      </c>
      <c r="G570" s="39">
        <f t="shared" si="62"/>
        <v>-0.2857142857142857</v>
      </c>
      <c r="H570" s="39">
        <f t="shared" si="61"/>
        <v>-1.7746228926353148E-3</v>
      </c>
    </row>
    <row r="571" spans="1:8" s="40" customFormat="1" ht="25.5" x14ac:dyDescent="0.2">
      <c r="A571" s="36"/>
      <c r="B571" s="37" t="s">
        <v>550</v>
      </c>
      <c r="C571" s="38">
        <v>0</v>
      </c>
      <c r="D571" s="38">
        <v>0</v>
      </c>
      <c r="E571" s="39" t="str">
        <f t="shared" si="59"/>
        <v/>
      </c>
      <c r="F571" s="39" t="str">
        <f t="shared" si="60"/>
        <v/>
      </c>
      <c r="G571" s="39" t="str">
        <f t="shared" si="62"/>
        <v xml:space="preserve"> </v>
      </c>
      <c r="H571" s="39" t="str">
        <f t="shared" si="61"/>
        <v/>
      </c>
    </row>
    <row r="572" spans="1:8" s="40" customFormat="1" x14ac:dyDescent="0.2">
      <c r="A572" s="36"/>
      <c r="B572" s="37" t="s">
        <v>551</v>
      </c>
      <c r="C572" s="38">
        <v>5</v>
      </c>
      <c r="D572" s="38">
        <v>0</v>
      </c>
      <c r="E572" s="39">
        <f t="shared" si="59"/>
        <v>2.2182786157941437E-3</v>
      </c>
      <c r="F572" s="39" t="str">
        <f t="shared" si="60"/>
        <v/>
      </c>
      <c r="G572" s="39">
        <f t="shared" si="62"/>
        <v>-1</v>
      </c>
      <c r="H572" s="39">
        <f t="shared" si="61"/>
        <v>-2.2182786157941437E-3</v>
      </c>
    </row>
    <row r="573" spans="1:8" s="40" customFormat="1" x14ac:dyDescent="0.2">
      <c r="A573" s="36"/>
      <c r="B573" s="37" t="s">
        <v>552</v>
      </c>
      <c r="C573" s="38">
        <v>0</v>
      </c>
      <c r="D573" s="38">
        <v>0</v>
      </c>
      <c r="E573" s="39" t="str">
        <f t="shared" si="59"/>
        <v/>
      </c>
      <c r="F573" s="39" t="str">
        <f t="shared" si="60"/>
        <v/>
      </c>
      <c r="G573" s="39" t="str">
        <f t="shared" si="62"/>
        <v xml:space="preserve"> </v>
      </c>
      <c r="H573" s="39" t="str">
        <f t="shared" si="61"/>
        <v/>
      </c>
    </row>
    <row r="574" spans="1:8" s="40" customFormat="1" x14ac:dyDescent="0.2">
      <c r="A574" s="36"/>
      <c r="B574" s="37" t="s">
        <v>553</v>
      </c>
      <c r="C574" s="38">
        <v>1</v>
      </c>
      <c r="D574" s="38">
        <v>0</v>
      </c>
      <c r="E574" s="39">
        <f t="shared" si="59"/>
        <v>4.4365572315882877E-4</v>
      </c>
      <c r="F574" s="39" t="str">
        <f t="shared" si="60"/>
        <v/>
      </c>
      <c r="G574" s="39">
        <f t="shared" si="62"/>
        <v>-1</v>
      </c>
      <c r="H574" s="39">
        <f t="shared" si="61"/>
        <v>-4.4365572315882877E-4</v>
      </c>
    </row>
    <row r="575" spans="1:8" s="40" customFormat="1" ht="25.5" x14ac:dyDescent="0.2">
      <c r="A575" s="36"/>
      <c r="B575" s="37" t="s">
        <v>554</v>
      </c>
      <c r="C575" s="38">
        <v>0</v>
      </c>
      <c r="D575" s="38">
        <v>0</v>
      </c>
      <c r="E575" s="39" t="str">
        <f t="shared" si="59"/>
        <v/>
      </c>
      <c r="F575" s="39" t="str">
        <f t="shared" si="60"/>
        <v/>
      </c>
      <c r="G575" s="39" t="str">
        <f t="shared" si="62"/>
        <v xml:space="preserve"> </v>
      </c>
      <c r="H575" s="39" t="str">
        <f t="shared" si="61"/>
        <v/>
      </c>
    </row>
    <row r="576" spans="1:8" s="40" customFormat="1" ht="25.5" x14ac:dyDescent="0.2">
      <c r="A576" s="36"/>
      <c r="B576" s="37" t="s">
        <v>555</v>
      </c>
      <c r="C576" s="38">
        <v>0</v>
      </c>
      <c r="D576" s="38">
        <v>0</v>
      </c>
      <c r="E576" s="39" t="str">
        <f t="shared" si="59"/>
        <v/>
      </c>
      <c r="F576" s="39" t="str">
        <f t="shared" si="60"/>
        <v/>
      </c>
      <c r="G576" s="39" t="str">
        <f t="shared" si="62"/>
        <v xml:space="preserve"> </v>
      </c>
      <c r="H576" s="39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x14ac:dyDescent="0.2">
      <c r="A579" s="11"/>
    </row>
    <row r="580" spans="1:8" ht="29.25" customHeight="1" x14ac:dyDescent="0.2">
      <c r="A580" s="14"/>
      <c r="B580" s="20" t="s">
        <v>3</v>
      </c>
      <c r="C580" s="20" t="s">
        <v>14</v>
      </c>
      <c r="D580" s="22"/>
      <c r="E580" s="20" t="s">
        <v>5</v>
      </c>
      <c r="F580" s="22"/>
      <c r="G580" s="20" t="s">
        <v>15</v>
      </c>
      <c r="H580" s="20" t="s">
        <v>7</v>
      </c>
    </row>
    <row r="581" spans="1:8" x14ac:dyDescent="0.2">
      <c r="A581" s="14"/>
      <c r="B581" s="21"/>
      <c r="C581" s="15">
        <v>2019</v>
      </c>
      <c r="D581" s="15">
        <v>2020</v>
      </c>
      <c r="E581" s="15">
        <v>2019</v>
      </c>
      <c r="F581" s="15">
        <v>2020</v>
      </c>
      <c r="G581" s="21"/>
      <c r="H581" s="21"/>
    </row>
    <row r="582" spans="1:8" x14ac:dyDescent="0.2">
      <c r="A582" s="14"/>
      <c r="B582" s="16" t="s">
        <v>12</v>
      </c>
      <c r="C582" s="17">
        <f>SUM(C583:C609)</f>
        <v>1734</v>
      </c>
      <c r="D582" s="17">
        <f>SUM(D583:D609)</f>
        <v>1259</v>
      </c>
      <c r="E582" s="18">
        <f t="shared" ref="E582:E609" si="63">+IF(C582=0,"",C582/C$582)</f>
        <v>1</v>
      </c>
      <c r="F582" s="18">
        <f t="shared" ref="F582:F609" si="64">+IF(D582=0,"",D582/D$582)</f>
        <v>1</v>
      </c>
      <c r="G582" s="18">
        <f>+IF(AND(C582=0,D582=0),"",IF(C582=0,1,IF(D582=0,-1,(D582-C582)/C582)))</f>
        <v>-0.27393310265282583</v>
      </c>
      <c r="H582" s="18">
        <f t="shared" ref="H582:H609" si="65">+IF(OR(AND(E582=""),(G582="")),"",E582*G582)</f>
        <v>-0.27393310265282583</v>
      </c>
    </row>
    <row r="583" spans="1:8" s="40" customFormat="1" x14ac:dyDescent="0.2">
      <c r="A583" s="36"/>
      <c r="B583" s="37" t="s">
        <v>556</v>
      </c>
      <c r="C583" s="38">
        <v>11</v>
      </c>
      <c r="D583" s="38">
        <v>1</v>
      </c>
      <c r="E583" s="39">
        <f t="shared" si="63"/>
        <v>6.3437139561707033E-3</v>
      </c>
      <c r="F583" s="39">
        <f t="shared" si="64"/>
        <v>7.9428117553613975E-4</v>
      </c>
      <c r="G583" s="39">
        <f t="shared" ref="G583:G609" si="66">+IF(AND(C583=0,D583=0)," ",IF(C583=0,1,IF(D583=0,-1,(D583-C583)/C583)))</f>
        <v>-0.90909090909090906</v>
      </c>
      <c r="H583" s="39">
        <f t="shared" si="65"/>
        <v>-5.7670126874279116E-3</v>
      </c>
    </row>
    <row r="584" spans="1:8" s="40" customFormat="1" x14ac:dyDescent="0.2">
      <c r="A584" s="36"/>
      <c r="B584" s="37" t="s">
        <v>557</v>
      </c>
      <c r="C584" s="38">
        <v>5</v>
      </c>
      <c r="D584" s="38">
        <v>4</v>
      </c>
      <c r="E584" s="39">
        <f t="shared" si="63"/>
        <v>2.8835063437139563E-3</v>
      </c>
      <c r="F584" s="39">
        <f t="shared" si="64"/>
        <v>3.177124702144559E-3</v>
      </c>
      <c r="G584" s="39">
        <f t="shared" si="66"/>
        <v>-0.2</v>
      </c>
      <c r="H584" s="39">
        <f t="shared" si="65"/>
        <v>-5.7670126874279125E-4</v>
      </c>
    </row>
    <row r="585" spans="1:8" s="40" customFormat="1" ht="25.5" x14ac:dyDescent="0.2">
      <c r="A585" s="36"/>
      <c r="B585" s="37" t="s">
        <v>558</v>
      </c>
      <c r="C585" s="38">
        <v>69</v>
      </c>
      <c r="D585" s="38">
        <v>3</v>
      </c>
      <c r="E585" s="39">
        <f t="shared" si="63"/>
        <v>3.9792387543252594E-2</v>
      </c>
      <c r="F585" s="39">
        <f t="shared" si="64"/>
        <v>2.3828435266084196E-3</v>
      </c>
      <c r="G585" s="39">
        <f t="shared" si="66"/>
        <v>-0.95652173913043481</v>
      </c>
      <c r="H585" s="39">
        <f t="shared" si="65"/>
        <v>-3.8062283737024222E-2</v>
      </c>
    </row>
    <row r="586" spans="1:8" s="40" customFormat="1" x14ac:dyDescent="0.2">
      <c r="A586" s="36"/>
      <c r="B586" s="37" t="s">
        <v>559</v>
      </c>
      <c r="C586" s="38">
        <v>4</v>
      </c>
      <c r="D586" s="38">
        <v>20</v>
      </c>
      <c r="E586" s="39">
        <f t="shared" si="63"/>
        <v>2.306805074971165E-3</v>
      </c>
      <c r="F586" s="39">
        <f t="shared" si="64"/>
        <v>1.5885623510722795E-2</v>
      </c>
      <c r="G586" s="39">
        <f t="shared" si="66"/>
        <v>4</v>
      </c>
      <c r="H586" s="39">
        <f t="shared" si="65"/>
        <v>9.22722029988466E-3</v>
      </c>
    </row>
    <row r="587" spans="1:8" s="40" customFormat="1" x14ac:dyDescent="0.2">
      <c r="A587" s="36"/>
      <c r="B587" s="37" t="s">
        <v>560</v>
      </c>
      <c r="C587" s="38">
        <v>0</v>
      </c>
      <c r="D587" s="38">
        <v>0</v>
      </c>
      <c r="E587" s="39" t="str">
        <f t="shared" si="63"/>
        <v/>
      </c>
      <c r="F587" s="39" t="str">
        <f t="shared" si="64"/>
        <v/>
      </c>
      <c r="G587" s="39" t="str">
        <f t="shared" si="66"/>
        <v xml:space="preserve"> </v>
      </c>
      <c r="H587" s="39" t="str">
        <f t="shared" si="65"/>
        <v/>
      </c>
    </row>
    <row r="588" spans="1:8" s="40" customFormat="1" x14ac:dyDescent="0.2">
      <c r="A588" s="36"/>
      <c r="B588" s="37" t="s">
        <v>561</v>
      </c>
      <c r="C588" s="38">
        <v>0</v>
      </c>
      <c r="D588" s="38">
        <v>0</v>
      </c>
      <c r="E588" s="39" t="str">
        <f t="shared" si="63"/>
        <v/>
      </c>
      <c r="F588" s="39" t="str">
        <f t="shared" si="64"/>
        <v/>
      </c>
      <c r="G588" s="39" t="str">
        <f t="shared" si="66"/>
        <v xml:space="preserve"> </v>
      </c>
      <c r="H588" s="39" t="str">
        <f t="shared" si="65"/>
        <v/>
      </c>
    </row>
    <row r="589" spans="1:8" s="40" customFormat="1" x14ac:dyDescent="0.2">
      <c r="A589" s="36"/>
      <c r="B589" s="37" t="s">
        <v>562</v>
      </c>
      <c r="C589" s="38">
        <v>0</v>
      </c>
      <c r="D589" s="38">
        <v>0</v>
      </c>
      <c r="E589" s="39" t="str">
        <f t="shared" si="63"/>
        <v/>
      </c>
      <c r="F589" s="39" t="str">
        <f t="shared" si="64"/>
        <v/>
      </c>
      <c r="G589" s="39" t="str">
        <f t="shared" si="66"/>
        <v xml:space="preserve"> </v>
      </c>
      <c r="H589" s="39" t="str">
        <f t="shared" si="65"/>
        <v/>
      </c>
    </row>
    <row r="590" spans="1:8" s="40" customFormat="1" x14ac:dyDescent="0.2">
      <c r="A590" s="36"/>
      <c r="B590" s="37" t="s">
        <v>563</v>
      </c>
      <c r="C590" s="38">
        <v>0</v>
      </c>
      <c r="D590" s="38">
        <v>0</v>
      </c>
      <c r="E590" s="39" t="str">
        <f t="shared" si="63"/>
        <v/>
      </c>
      <c r="F590" s="39" t="str">
        <f t="shared" si="64"/>
        <v/>
      </c>
      <c r="G590" s="39" t="str">
        <f t="shared" si="66"/>
        <v xml:space="preserve"> </v>
      </c>
      <c r="H590" s="39" t="str">
        <f t="shared" si="65"/>
        <v/>
      </c>
    </row>
    <row r="591" spans="1:8" s="40" customFormat="1" x14ac:dyDescent="0.2">
      <c r="A591" s="36"/>
      <c r="B591" s="37" t="s">
        <v>564</v>
      </c>
      <c r="C591" s="38">
        <v>2</v>
      </c>
      <c r="D591" s="38">
        <v>0</v>
      </c>
      <c r="E591" s="39">
        <f t="shared" si="63"/>
        <v>1.1534025374855825E-3</v>
      </c>
      <c r="F591" s="39" t="str">
        <f t="shared" si="64"/>
        <v/>
      </c>
      <c r="G591" s="39">
        <f t="shared" si="66"/>
        <v>-1</v>
      </c>
      <c r="H591" s="39">
        <f t="shared" si="65"/>
        <v>-1.1534025374855825E-3</v>
      </c>
    </row>
    <row r="592" spans="1:8" s="40" customFormat="1" ht="25.5" x14ac:dyDescent="0.2">
      <c r="A592" s="36"/>
      <c r="B592" s="37" t="s">
        <v>565</v>
      </c>
      <c r="C592" s="38">
        <v>0</v>
      </c>
      <c r="D592" s="38">
        <v>0</v>
      </c>
      <c r="E592" s="39" t="str">
        <f t="shared" si="63"/>
        <v/>
      </c>
      <c r="F592" s="39" t="str">
        <f t="shared" si="64"/>
        <v/>
      </c>
      <c r="G592" s="39" t="str">
        <f t="shared" si="66"/>
        <v xml:space="preserve"> </v>
      </c>
      <c r="H592" s="39" t="str">
        <f t="shared" si="65"/>
        <v/>
      </c>
    </row>
    <row r="593" spans="1:8" s="40" customFormat="1" x14ac:dyDescent="0.2">
      <c r="A593" s="36"/>
      <c r="B593" s="37" t="s">
        <v>566</v>
      </c>
      <c r="C593" s="38">
        <v>0</v>
      </c>
      <c r="D593" s="38">
        <v>2</v>
      </c>
      <c r="E593" s="39" t="str">
        <f t="shared" si="63"/>
        <v/>
      </c>
      <c r="F593" s="39">
        <f t="shared" si="64"/>
        <v>1.5885623510722795E-3</v>
      </c>
      <c r="G593" s="39">
        <f t="shared" si="66"/>
        <v>1</v>
      </c>
      <c r="H593" s="39" t="str">
        <f t="shared" si="65"/>
        <v/>
      </c>
    </row>
    <row r="594" spans="1:8" s="40" customFormat="1" x14ac:dyDescent="0.2">
      <c r="A594" s="36"/>
      <c r="B594" s="37" t="s">
        <v>567</v>
      </c>
      <c r="C594" s="38">
        <v>14</v>
      </c>
      <c r="D594" s="38">
        <v>0</v>
      </c>
      <c r="E594" s="39">
        <f t="shared" si="63"/>
        <v>8.0738177623990767E-3</v>
      </c>
      <c r="F594" s="39" t="str">
        <f t="shared" si="64"/>
        <v/>
      </c>
      <c r="G594" s="39">
        <f t="shared" si="66"/>
        <v>-1</v>
      </c>
      <c r="H594" s="39">
        <f t="shared" si="65"/>
        <v>-8.0738177623990767E-3</v>
      </c>
    </row>
    <row r="595" spans="1:8" s="40" customFormat="1" x14ac:dyDescent="0.2">
      <c r="A595" s="36" t="s">
        <v>95</v>
      </c>
      <c r="B595" s="37" t="s">
        <v>568</v>
      </c>
      <c r="C595" s="38">
        <v>0</v>
      </c>
      <c r="D595" s="38">
        <v>0</v>
      </c>
      <c r="E595" s="39" t="str">
        <f t="shared" si="63"/>
        <v/>
      </c>
      <c r="F595" s="39" t="str">
        <f t="shared" si="64"/>
        <v/>
      </c>
      <c r="G595" s="39" t="str">
        <f t="shared" si="66"/>
        <v xml:space="preserve"> </v>
      </c>
      <c r="H595" s="39" t="str">
        <f t="shared" si="65"/>
        <v/>
      </c>
    </row>
    <row r="596" spans="1:8" s="40" customFormat="1" x14ac:dyDescent="0.2">
      <c r="A596" s="36"/>
      <c r="B596" s="37" t="s">
        <v>569</v>
      </c>
      <c r="C596" s="38">
        <v>0</v>
      </c>
      <c r="D596" s="38">
        <v>0</v>
      </c>
      <c r="E596" s="39" t="str">
        <f t="shared" si="63"/>
        <v/>
      </c>
      <c r="F596" s="39" t="str">
        <f t="shared" si="64"/>
        <v/>
      </c>
      <c r="G596" s="39" t="str">
        <f t="shared" si="66"/>
        <v xml:space="preserve"> </v>
      </c>
      <c r="H596" s="39" t="str">
        <f t="shared" si="65"/>
        <v/>
      </c>
    </row>
    <row r="597" spans="1:8" s="40" customFormat="1" ht="25.5" x14ac:dyDescent="0.2">
      <c r="A597" s="36"/>
      <c r="B597" s="37" t="s">
        <v>570</v>
      </c>
      <c r="C597" s="38">
        <v>0</v>
      </c>
      <c r="D597" s="38">
        <v>0</v>
      </c>
      <c r="E597" s="39" t="str">
        <f t="shared" si="63"/>
        <v/>
      </c>
      <c r="F597" s="39" t="str">
        <f t="shared" si="64"/>
        <v/>
      </c>
      <c r="G597" s="39" t="str">
        <f t="shared" si="66"/>
        <v xml:space="preserve"> </v>
      </c>
      <c r="H597" s="39" t="str">
        <f t="shared" si="65"/>
        <v/>
      </c>
    </row>
    <row r="598" spans="1:8" s="40" customFormat="1" x14ac:dyDescent="0.2">
      <c r="A598" s="36"/>
      <c r="B598" s="37" t="s">
        <v>571</v>
      </c>
      <c r="C598" s="38">
        <v>2</v>
      </c>
      <c r="D598" s="38">
        <v>3</v>
      </c>
      <c r="E598" s="39">
        <f t="shared" si="63"/>
        <v>1.1534025374855825E-3</v>
      </c>
      <c r="F598" s="39">
        <f t="shared" si="64"/>
        <v>2.3828435266084196E-3</v>
      </c>
      <c r="G598" s="39">
        <f t="shared" si="66"/>
        <v>0.5</v>
      </c>
      <c r="H598" s="39">
        <f t="shared" si="65"/>
        <v>5.7670126874279125E-4</v>
      </c>
    </row>
    <row r="599" spans="1:8" s="40" customFormat="1" x14ac:dyDescent="0.2">
      <c r="A599" s="36"/>
      <c r="B599" s="37" t="s">
        <v>572</v>
      </c>
      <c r="C599" s="38">
        <v>28</v>
      </c>
      <c r="D599" s="38">
        <v>0</v>
      </c>
      <c r="E599" s="39">
        <f t="shared" si="63"/>
        <v>1.6147635524798153E-2</v>
      </c>
      <c r="F599" s="39" t="str">
        <f t="shared" si="64"/>
        <v/>
      </c>
      <c r="G599" s="39">
        <f t="shared" si="66"/>
        <v>-1</v>
      </c>
      <c r="H599" s="39">
        <f t="shared" si="65"/>
        <v>-1.6147635524798153E-2</v>
      </c>
    </row>
    <row r="600" spans="1:8" s="40" customFormat="1" x14ac:dyDescent="0.2">
      <c r="A600" s="36"/>
      <c r="B600" s="37" t="s">
        <v>573</v>
      </c>
      <c r="C600" s="38">
        <v>1467</v>
      </c>
      <c r="D600" s="38">
        <v>1061</v>
      </c>
      <c r="E600" s="39">
        <f t="shared" si="63"/>
        <v>0.84602076124567471</v>
      </c>
      <c r="F600" s="39">
        <f t="shared" si="64"/>
        <v>0.84273232724384428</v>
      </c>
      <c r="G600" s="39">
        <f t="shared" si="66"/>
        <v>-0.2767552828902522</v>
      </c>
      <c r="H600" s="39">
        <f t="shared" si="65"/>
        <v>-0.23414071510957321</v>
      </c>
    </row>
    <row r="601" spans="1:8" s="40" customFormat="1" x14ac:dyDescent="0.2">
      <c r="A601" s="36"/>
      <c r="B601" s="37" t="s">
        <v>574</v>
      </c>
      <c r="C601" s="38">
        <v>13</v>
      </c>
      <c r="D601" s="38">
        <v>2</v>
      </c>
      <c r="E601" s="39">
        <f t="shared" si="63"/>
        <v>7.4971164936562858E-3</v>
      </c>
      <c r="F601" s="39">
        <f t="shared" si="64"/>
        <v>1.5885623510722795E-3</v>
      </c>
      <c r="G601" s="39">
        <f t="shared" si="66"/>
        <v>-0.84615384615384615</v>
      </c>
      <c r="H601" s="39">
        <f t="shared" si="65"/>
        <v>-6.3437139561707033E-3</v>
      </c>
    </row>
    <row r="602" spans="1:8" s="40" customFormat="1" x14ac:dyDescent="0.2">
      <c r="A602" s="36"/>
      <c r="B602" s="37" t="s">
        <v>575</v>
      </c>
      <c r="C602" s="38">
        <v>60</v>
      </c>
      <c r="D602" s="38">
        <v>8</v>
      </c>
      <c r="E602" s="39">
        <f t="shared" si="63"/>
        <v>3.4602076124567477E-2</v>
      </c>
      <c r="F602" s="39">
        <f t="shared" si="64"/>
        <v>6.354249404289118E-3</v>
      </c>
      <c r="G602" s="39">
        <f t="shared" si="66"/>
        <v>-0.8666666666666667</v>
      </c>
      <c r="H602" s="39">
        <f t="shared" si="65"/>
        <v>-2.9988465974625147E-2</v>
      </c>
    </row>
    <row r="603" spans="1:8" s="40" customFormat="1" x14ac:dyDescent="0.2">
      <c r="A603" s="36"/>
      <c r="B603" s="37" t="s">
        <v>576</v>
      </c>
      <c r="C603" s="38">
        <v>0</v>
      </c>
      <c r="D603" s="38">
        <v>0</v>
      </c>
      <c r="E603" s="39" t="str">
        <f t="shared" si="63"/>
        <v/>
      </c>
      <c r="F603" s="39" t="str">
        <f t="shared" si="64"/>
        <v/>
      </c>
      <c r="G603" s="39" t="str">
        <f t="shared" si="66"/>
        <v xml:space="preserve"> </v>
      </c>
      <c r="H603" s="39" t="str">
        <f t="shared" si="65"/>
        <v/>
      </c>
    </row>
    <row r="604" spans="1:8" s="40" customFormat="1" ht="25.5" x14ac:dyDescent="0.2">
      <c r="A604" s="36"/>
      <c r="B604" s="37" t="s">
        <v>577</v>
      </c>
      <c r="C604" s="38">
        <v>3</v>
      </c>
      <c r="D604" s="38">
        <v>0</v>
      </c>
      <c r="E604" s="39">
        <f t="shared" si="63"/>
        <v>1.7301038062283738E-3</v>
      </c>
      <c r="F604" s="39" t="str">
        <f t="shared" si="64"/>
        <v/>
      </c>
      <c r="G604" s="39">
        <f t="shared" si="66"/>
        <v>-1</v>
      </c>
      <c r="H604" s="39">
        <f t="shared" si="65"/>
        <v>-1.7301038062283738E-3</v>
      </c>
    </row>
    <row r="605" spans="1:8" s="40" customFormat="1" x14ac:dyDescent="0.2">
      <c r="A605" s="36"/>
      <c r="B605" s="37" t="s">
        <v>578</v>
      </c>
      <c r="C605" s="38">
        <v>26</v>
      </c>
      <c r="D605" s="38">
        <v>3</v>
      </c>
      <c r="E605" s="39">
        <f t="shared" si="63"/>
        <v>1.4994232987312572E-2</v>
      </c>
      <c r="F605" s="39">
        <f t="shared" si="64"/>
        <v>2.3828435266084196E-3</v>
      </c>
      <c r="G605" s="39">
        <f t="shared" si="66"/>
        <v>-0.88461538461538458</v>
      </c>
      <c r="H605" s="39">
        <f t="shared" si="65"/>
        <v>-1.3264129181084197E-2</v>
      </c>
    </row>
    <row r="606" spans="1:8" s="40" customFormat="1" x14ac:dyDescent="0.2">
      <c r="A606" s="36"/>
      <c r="B606" s="37" t="s">
        <v>579</v>
      </c>
      <c r="C606" s="38">
        <v>0</v>
      </c>
      <c r="D606" s="38">
        <v>0</v>
      </c>
      <c r="E606" s="39" t="str">
        <f t="shared" si="63"/>
        <v/>
      </c>
      <c r="F606" s="39" t="str">
        <f t="shared" si="64"/>
        <v/>
      </c>
      <c r="G606" s="39" t="str">
        <f t="shared" si="66"/>
        <v xml:space="preserve"> </v>
      </c>
      <c r="H606" s="39" t="str">
        <f t="shared" si="65"/>
        <v/>
      </c>
    </row>
    <row r="607" spans="1:8" s="40" customFormat="1" ht="25.5" x14ac:dyDescent="0.2">
      <c r="A607" s="36"/>
      <c r="B607" s="37" t="s">
        <v>580</v>
      </c>
      <c r="C607" s="38">
        <v>1</v>
      </c>
      <c r="D607" s="38">
        <v>0</v>
      </c>
      <c r="E607" s="39">
        <f t="shared" si="63"/>
        <v>5.7670126874279125E-4</v>
      </c>
      <c r="F607" s="39" t="str">
        <f t="shared" si="64"/>
        <v/>
      </c>
      <c r="G607" s="39">
        <f t="shared" si="66"/>
        <v>-1</v>
      </c>
      <c r="H607" s="39">
        <f t="shared" si="65"/>
        <v>-5.7670126874279125E-4</v>
      </c>
    </row>
    <row r="608" spans="1:8" s="40" customFormat="1" ht="25.5" x14ac:dyDescent="0.2">
      <c r="A608" s="36"/>
      <c r="B608" s="37" t="s">
        <v>581</v>
      </c>
      <c r="C608" s="38">
        <v>6</v>
      </c>
      <c r="D608" s="38">
        <v>20</v>
      </c>
      <c r="E608" s="39">
        <f t="shared" si="63"/>
        <v>3.4602076124567475E-3</v>
      </c>
      <c r="F608" s="39">
        <f t="shared" si="64"/>
        <v>1.5885623510722795E-2</v>
      </c>
      <c r="G608" s="39">
        <f t="shared" si="66"/>
        <v>2.3333333333333335</v>
      </c>
      <c r="H608" s="39">
        <f t="shared" si="65"/>
        <v>8.0738177623990784E-3</v>
      </c>
    </row>
    <row r="609" spans="1:8" s="40" customFormat="1" ht="25.5" x14ac:dyDescent="0.2">
      <c r="A609" s="36"/>
      <c r="B609" s="37" t="s">
        <v>582</v>
      </c>
      <c r="C609" s="38">
        <v>23</v>
      </c>
      <c r="D609" s="38">
        <v>132</v>
      </c>
      <c r="E609" s="39">
        <f t="shared" si="63"/>
        <v>1.3264129181084199E-2</v>
      </c>
      <c r="F609" s="39">
        <f t="shared" si="64"/>
        <v>0.10484511517077046</v>
      </c>
      <c r="G609" s="39">
        <f t="shared" si="66"/>
        <v>4.7391304347826084</v>
      </c>
      <c r="H609" s="39">
        <f t="shared" si="65"/>
        <v>6.2860438292964241E-2</v>
      </c>
    </row>
    <row r="610" spans="1:8" x14ac:dyDescent="0.2">
      <c r="A610" s="11"/>
      <c r="B610" t="s">
        <v>13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2020-11-13T16:33:41Z</dcterms:modified>
</cp:coreProperties>
</file>